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7.1 перечень МКД" sheetId="11" r:id="rId1"/>
    <sheet name="17.2 виды ремонта" sheetId="12" r:id="rId2"/>
  </sheets>
  <definedNames>
    <definedName name="_xlnm.Print_Area" localSheetId="0">'17.1 перечень МКД'!$A$1:$Y$17</definedName>
    <definedName name="_xlnm.Print_Area" localSheetId="1">'17.2 виды ремонта'!$A$1:$R$17</definedName>
    <definedName name="Перечень">#REF!</definedName>
    <definedName name="Перечень2">#REF!</definedName>
    <definedName name="Перечень3">#REF!</definedName>
  </definedNames>
  <calcPr calcId="125725" fullPrecision="0"/>
</workbook>
</file>

<file path=xl/calcChain.xml><?xml version="1.0" encoding="utf-8"?>
<calcChain xmlns="http://schemas.openxmlformats.org/spreadsheetml/2006/main">
  <c r="C8" i="12"/>
  <c r="C9"/>
  <c r="C10"/>
  <c r="C11"/>
  <c r="C12"/>
  <c r="C13"/>
  <c r="C7"/>
  <c r="H17" i="11"/>
  <c r="I17"/>
  <c r="J17"/>
  <c r="K17"/>
  <c r="Q14" i="12"/>
  <c r="D14"/>
  <c r="N11" i="11"/>
  <c r="N12"/>
  <c r="N13"/>
  <c r="N14"/>
  <c r="N15"/>
  <c r="N16"/>
  <c r="N10"/>
  <c r="M11"/>
  <c r="M12"/>
  <c r="M13"/>
  <c r="M14"/>
  <c r="M15"/>
  <c r="M16"/>
  <c r="M10"/>
  <c r="O10" s="1"/>
  <c r="L17"/>
  <c r="M17" s="1"/>
  <c r="P16"/>
  <c r="O16"/>
  <c r="P15"/>
  <c r="Q16"/>
  <c r="P11"/>
  <c r="P12"/>
  <c r="P14"/>
  <c r="P13"/>
  <c r="Q11"/>
  <c r="Q12"/>
  <c r="Q14"/>
  <c r="Q13"/>
  <c r="Q15"/>
  <c r="Q10"/>
  <c r="P17" l="1"/>
  <c r="C14" i="12"/>
  <c r="N17" i="11"/>
  <c r="O17" s="1"/>
  <c r="Q17"/>
  <c r="O15"/>
  <c r="O14"/>
  <c r="O11"/>
  <c r="O13"/>
  <c r="O12"/>
</calcChain>
</file>

<file path=xl/sharedStrings.xml><?xml version="1.0" encoding="utf-8"?>
<sst xmlns="http://schemas.openxmlformats.org/spreadsheetml/2006/main" count="100" uniqueCount="63">
  <si>
    <t>№ п/п</t>
  </si>
  <si>
    <t>ед.</t>
  </si>
  <si>
    <t>кв.м</t>
  </si>
  <si>
    <t>Адрес МКД</t>
  </si>
  <si>
    <t>№ п\п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</si>
  <si>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</si>
  <si>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</si>
  <si>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</si>
  <si>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</si>
  <si>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</si>
  <si>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</si>
  <si>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</si>
  <si>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</si>
  <si>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</si>
  <si>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</si>
  <si>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</si>
  <si>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</si>
  <si>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</si>
  <si>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</si>
  <si>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</si>
  <si>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</si>
  <si>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</si>
  <si>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</si>
  <si>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</si>
  <si>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</si>
  <si>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</si>
  <si>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</si>
  <si>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</si>
  <si>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</si>
  <si>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</si>
  <si>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</si>
  <si>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</si>
  <si>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</si>
  <si>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</si>
  <si>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</si>
  <si>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</si>
  <si>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</si>
  <si>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</si>
  <si>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</si>
  <si>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</si>
  <si>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</si>
  <si>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кв.м.</t>
  </si>
  <si>
    <t>куб.м.</t>
  </si>
  <si>
    <t xml:space="preserve">руб. </t>
  </si>
  <si>
    <t>г. Емва, ул. Пионерская, д. 3</t>
  </si>
  <si>
    <t>г. Емва, ул. Пионерская, д. 9</t>
  </si>
  <si>
    <t>г. Емва, ул. Коммунистическая, 38</t>
  </si>
  <si>
    <t>кирпичные</t>
  </si>
  <si>
    <t>панельные</t>
  </si>
  <si>
    <t>г. Емва, ул. Ленинградская, д.29</t>
  </si>
  <si>
    <t>г. Емва, ул. Дзержинского, д.128а</t>
  </si>
  <si>
    <t xml:space="preserve">ИТОГО по МР "Княжпогостский" </t>
  </si>
  <si>
    <t>декабрь 2015</t>
  </si>
  <si>
    <t>Краткосрочный план реализации региональной программы капитального ремонта общего имущества в многоквартирных домах в Республике Коми, утвержденной постановлением Правительства Республики Коми от 30.12.2013г №572 "Об утверждении региональной программы капитального ремонта общего имущества в многоквартирных домах в Республике Коми  на 2013-2043 годы" в муниципальном районе "Княжпогостский" на 2014-2015 годы</t>
  </si>
  <si>
    <t>Таблица 2. Реестр многоквартирных домов,  расположенных на территории муниципального района "Княжпогостский", и в отношении которых планируется проведение капитаьного ремонта общего имущества в 2014-2015 годах. по видам ремонта</t>
  </si>
  <si>
    <t>пгт. Синдор, ул. Строителей, д. 31</t>
  </si>
  <si>
    <t>блочные</t>
  </si>
  <si>
    <t>г. Емва, ул. Волгоградская, д. 19</t>
  </si>
  <si>
    <t>г. Емва, ул. Волгоградская, д.19</t>
  </si>
  <si>
    <t>"Приложение к постановлению администрации МР "Княжпогостский" от 25 июля 2014 №614</t>
  </si>
  <si>
    <t>"</t>
  </si>
  <si>
    <t>Таблица 1. Адресный перечень и характеристика многоквартирных домов, расположенных на территории муниципального района "Княжпогостский", и в отношении которых планируется проведение капитального ремонта общего имущества в 2014-2015 годах.</t>
  </si>
  <si>
    <t>Приложение к постановлению администрации МР "Княжпогостский" от 06 марта 2015 №164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</si>
</sst>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8" fillId="0" borderId="0" xfId="0" applyFont="1"/>
    <xf numFmtId="1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/>
    <xf numFmtId="1" fontId="10" fillId="0" borderId="1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/>
    <xf numFmtId="1" fontId="8" fillId="0" borderId="1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/>
    <xf numFmtId="1" fontId="10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11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10" xfId="8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Y20"/>
  <sheetViews>
    <sheetView tabSelected="1" view="pageBreakPreview" topLeftCell="E1" zoomScaleNormal="100" zoomScaleSheetLayoutView="100" workbookViewId="0">
      <selection activeCell="U1" sqref="U1"/>
    </sheetView>
  </sheetViews>
  <sheetFormatPr defaultRowHeight="15"/>
  <cols>
    <col min="1" max="1" width="3.5703125" style="7" customWidth="1"/>
    <col min="2" max="2" width="24.42578125" style="7" customWidth="1"/>
    <col min="3" max="4" width="9.28515625" style="7" customWidth="1"/>
    <col min="5" max="5" width="10.7109375" style="7" customWidth="1"/>
    <col min="6" max="11" width="9.28515625" style="7" customWidth="1"/>
    <col min="12" max="12" width="11.7109375" style="7" customWidth="1"/>
    <col min="13" max="13" width="10.85546875" style="7" customWidth="1"/>
    <col min="14" max="14" width="10.5703125" style="7" customWidth="1"/>
    <col min="15" max="15" width="11" style="7" customWidth="1"/>
    <col min="16" max="16" width="11.42578125" style="7" customWidth="1"/>
    <col min="17" max="18" width="9.28515625" style="7" customWidth="1"/>
    <col min="19" max="19" width="13.28515625" style="7" customWidth="1"/>
    <col min="20" max="21" width="9.140625" style="7"/>
    <col min="22" max="22" width="9.42578125" style="7" bestFit="1" customWidth="1"/>
    <col min="23" max="139" width="9.140625" style="7"/>
    <col min="140" max="140" width="3.5703125" style="7" customWidth="1"/>
    <col min="141" max="141" width="14.28515625" style="7" customWidth="1"/>
    <col min="142" max="158" width="9.28515625" style="7" customWidth="1"/>
    <col min="159" max="395" width="9.140625" style="7"/>
    <col min="396" max="396" width="3.5703125" style="7" customWidth="1"/>
    <col min="397" max="397" width="14.28515625" style="7" customWidth="1"/>
    <col min="398" max="414" width="9.28515625" style="7" customWidth="1"/>
    <col min="415" max="651" width="9.140625" style="7"/>
    <col min="652" max="652" width="3.5703125" style="7" customWidth="1"/>
    <col min="653" max="653" width="14.28515625" style="7" customWidth="1"/>
    <col min="654" max="670" width="9.28515625" style="7" customWidth="1"/>
    <col min="671" max="907" width="9.140625" style="7"/>
    <col min="908" max="908" width="3.5703125" style="7" customWidth="1"/>
    <col min="909" max="909" width="14.28515625" style="7" customWidth="1"/>
    <col min="910" max="926" width="9.28515625" style="7" customWidth="1"/>
    <col min="927" max="1163" width="9.140625" style="7"/>
    <col min="1164" max="1164" width="3.5703125" style="7" customWidth="1"/>
    <col min="1165" max="1165" width="14.28515625" style="7" customWidth="1"/>
    <col min="1166" max="1182" width="9.28515625" style="7" customWidth="1"/>
    <col min="1183" max="1419" width="9.140625" style="7"/>
    <col min="1420" max="1420" width="3.5703125" style="7" customWidth="1"/>
    <col min="1421" max="1421" width="14.28515625" style="7" customWidth="1"/>
    <col min="1422" max="1438" width="9.28515625" style="7" customWidth="1"/>
    <col min="1439" max="1675" width="9.140625" style="7"/>
    <col min="1676" max="1676" width="3.5703125" style="7" customWidth="1"/>
    <col min="1677" max="1677" width="14.28515625" style="7" customWidth="1"/>
    <col min="1678" max="1694" width="9.28515625" style="7" customWidth="1"/>
    <col min="1695" max="1931" width="9.140625" style="7"/>
    <col min="1932" max="1932" width="3.5703125" style="7" customWidth="1"/>
    <col min="1933" max="1933" width="14.28515625" style="7" customWidth="1"/>
    <col min="1934" max="1950" width="9.28515625" style="7" customWidth="1"/>
    <col min="1951" max="2187" width="9.140625" style="7"/>
    <col min="2188" max="2188" width="3.5703125" style="7" customWidth="1"/>
    <col min="2189" max="2189" width="14.28515625" style="7" customWidth="1"/>
    <col min="2190" max="2206" width="9.28515625" style="7" customWidth="1"/>
    <col min="2207" max="2443" width="9.140625" style="7"/>
    <col min="2444" max="2444" width="3.5703125" style="7" customWidth="1"/>
    <col min="2445" max="2445" width="14.28515625" style="7" customWidth="1"/>
    <col min="2446" max="2462" width="9.28515625" style="7" customWidth="1"/>
    <col min="2463" max="2699" width="9.140625" style="7"/>
    <col min="2700" max="2700" width="3.5703125" style="7" customWidth="1"/>
    <col min="2701" max="2701" width="14.28515625" style="7" customWidth="1"/>
    <col min="2702" max="2718" width="9.28515625" style="7" customWidth="1"/>
    <col min="2719" max="2955" width="9.140625" style="7"/>
    <col min="2956" max="2956" width="3.5703125" style="7" customWidth="1"/>
    <col min="2957" max="2957" width="14.28515625" style="7" customWidth="1"/>
    <col min="2958" max="2974" width="9.28515625" style="7" customWidth="1"/>
    <col min="2975" max="3211" width="9.140625" style="7"/>
    <col min="3212" max="3212" width="3.5703125" style="7" customWidth="1"/>
    <col min="3213" max="3213" width="14.28515625" style="7" customWidth="1"/>
    <col min="3214" max="3230" width="9.28515625" style="7" customWidth="1"/>
    <col min="3231" max="3467" width="9.140625" style="7"/>
    <col min="3468" max="3468" width="3.5703125" style="7" customWidth="1"/>
    <col min="3469" max="3469" width="14.28515625" style="7" customWidth="1"/>
    <col min="3470" max="3486" width="9.28515625" style="7" customWidth="1"/>
    <col min="3487" max="3723" width="9.140625" style="7"/>
    <col min="3724" max="3724" width="3.5703125" style="7" customWidth="1"/>
    <col min="3725" max="3725" width="14.28515625" style="7" customWidth="1"/>
    <col min="3726" max="3742" width="9.28515625" style="7" customWidth="1"/>
    <col min="3743" max="3979" width="9.140625" style="7"/>
    <col min="3980" max="3980" width="3.5703125" style="7" customWidth="1"/>
    <col min="3981" max="3981" width="14.28515625" style="7" customWidth="1"/>
    <col min="3982" max="3998" width="9.28515625" style="7" customWidth="1"/>
    <col min="3999" max="4235" width="9.140625" style="7"/>
    <col min="4236" max="4236" width="3.5703125" style="7" customWidth="1"/>
    <col min="4237" max="4237" width="14.28515625" style="7" customWidth="1"/>
    <col min="4238" max="4254" width="9.28515625" style="7" customWidth="1"/>
    <col min="4255" max="4491" width="9.140625" style="7"/>
    <col min="4492" max="4492" width="3.5703125" style="7" customWidth="1"/>
    <col min="4493" max="4493" width="14.28515625" style="7" customWidth="1"/>
    <col min="4494" max="4510" width="9.28515625" style="7" customWidth="1"/>
    <col min="4511" max="4747" width="9.140625" style="7"/>
    <col min="4748" max="4748" width="3.5703125" style="7" customWidth="1"/>
    <col min="4749" max="4749" width="14.28515625" style="7" customWidth="1"/>
    <col min="4750" max="4766" width="9.28515625" style="7" customWidth="1"/>
    <col min="4767" max="5003" width="9.140625" style="7"/>
    <col min="5004" max="5004" width="3.5703125" style="7" customWidth="1"/>
    <col min="5005" max="5005" width="14.28515625" style="7" customWidth="1"/>
    <col min="5006" max="5022" width="9.28515625" style="7" customWidth="1"/>
    <col min="5023" max="5259" width="9.140625" style="7"/>
    <col min="5260" max="5260" width="3.5703125" style="7" customWidth="1"/>
    <col min="5261" max="5261" width="14.28515625" style="7" customWidth="1"/>
    <col min="5262" max="5278" width="9.28515625" style="7" customWidth="1"/>
    <col min="5279" max="5515" width="9.140625" style="7"/>
    <col min="5516" max="5516" width="3.5703125" style="7" customWidth="1"/>
    <col min="5517" max="5517" width="14.28515625" style="7" customWidth="1"/>
    <col min="5518" max="5534" width="9.28515625" style="7" customWidth="1"/>
    <col min="5535" max="5771" width="9.140625" style="7"/>
    <col min="5772" max="5772" width="3.5703125" style="7" customWidth="1"/>
    <col min="5773" max="5773" width="14.28515625" style="7" customWidth="1"/>
    <col min="5774" max="5790" width="9.28515625" style="7" customWidth="1"/>
    <col min="5791" max="6027" width="9.140625" style="7"/>
    <col min="6028" max="6028" width="3.5703125" style="7" customWidth="1"/>
    <col min="6029" max="6029" width="14.28515625" style="7" customWidth="1"/>
    <col min="6030" max="6046" width="9.28515625" style="7" customWidth="1"/>
    <col min="6047" max="6283" width="9.140625" style="7"/>
    <col min="6284" max="6284" width="3.5703125" style="7" customWidth="1"/>
    <col min="6285" max="6285" width="14.28515625" style="7" customWidth="1"/>
    <col min="6286" max="6302" width="9.28515625" style="7" customWidth="1"/>
    <col min="6303" max="6539" width="9.140625" style="7"/>
    <col min="6540" max="6540" width="3.5703125" style="7" customWidth="1"/>
    <col min="6541" max="6541" width="14.28515625" style="7" customWidth="1"/>
    <col min="6542" max="6558" width="9.28515625" style="7" customWidth="1"/>
    <col min="6559" max="6795" width="9.140625" style="7"/>
    <col min="6796" max="6796" width="3.5703125" style="7" customWidth="1"/>
    <col min="6797" max="6797" width="14.28515625" style="7" customWidth="1"/>
    <col min="6798" max="6814" width="9.28515625" style="7" customWidth="1"/>
    <col min="6815" max="7051" width="9.140625" style="7"/>
    <col min="7052" max="7052" width="3.5703125" style="7" customWidth="1"/>
    <col min="7053" max="7053" width="14.28515625" style="7" customWidth="1"/>
    <col min="7054" max="7070" width="9.28515625" style="7" customWidth="1"/>
    <col min="7071" max="7307" width="9.140625" style="7"/>
    <col min="7308" max="7308" width="3.5703125" style="7" customWidth="1"/>
    <col min="7309" max="7309" width="14.28515625" style="7" customWidth="1"/>
    <col min="7310" max="7326" width="9.28515625" style="7" customWidth="1"/>
    <col min="7327" max="7563" width="9.140625" style="7"/>
    <col min="7564" max="7564" width="3.5703125" style="7" customWidth="1"/>
    <col min="7565" max="7565" width="14.28515625" style="7" customWidth="1"/>
    <col min="7566" max="7582" width="9.28515625" style="7" customWidth="1"/>
    <col min="7583" max="7819" width="9.140625" style="7"/>
    <col min="7820" max="7820" width="3.5703125" style="7" customWidth="1"/>
    <col min="7821" max="7821" width="14.28515625" style="7" customWidth="1"/>
    <col min="7822" max="7838" width="9.28515625" style="7" customWidth="1"/>
    <col min="7839" max="8075" width="9.140625" style="7"/>
    <col min="8076" max="8076" width="3.5703125" style="7" customWidth="1"/>
    <col min="8077" max="8077" width="14.28515625" style="7" customWidth="1"/>
    <col min="8078" max="8094" width="9.28515625" style="7" customWidth="1"/>
    <col min="8095" max="8331" width="9.140625" style="7"/>
    <col min="8332" max="8332" width="3.5703125" style="7" customWidth="1"/>
    <col min="8333" max="8333" width="14.28515625" style="7" customWidth="1"/>
    <col min="8334" max="8350" width="9.28515625" style="7" customWidth="1"/>
    <col min="8351" max="8587" width="9.140625" style="7"/>
    <col min="8588" max="8588" width="3.5703125" style="7" customWidth="1"/>
    <col min="8589" max="8589" width="14.28515625" style="7" customWidth="1"/>
    <col min="8590" max="8606" width="9.28515625" style="7" customWidth="1"/>
    <col min="8607" max="8843" width="9.140625" style="7"/>
    <col min="8844" max="8844" width="3.5703125" style="7" customWidth="1"/>
    <col min="8845" max="8845" width="14.28515625" style="7" customWidth="1"/>
    <col min="8846" max="8862" width="9.28515625" style="7" customWidth="1"/>
    <col min="8863" max="9099" width="9.140625" style="7"/>
    <col min="9100" max="9100" width="3.5703125" style="7" customWidth="1"/>
    <col min="9101" max="9101" width="14.28515625" style="7" customWidth="1"/>
    <col min="9102" max="9118" width="9.28515625" style="7" customWidth="1"/>
    <col min="9119" max="9355" width="9.140625" style="7"/>
    <col min="9356" max="9356" width="3.5703125" style="7" customWidth="1"/>
    <col min="9357" max="9357" width="14.28515625" style="7" customWidth="1"/>
    <col min="9358" max="9374" width="9.28515625" style="7" customWidth="1"/>
    <col min="9375" max="9611" width="9.140625" style="7"/>
    <col min="9612" max="9612" width="3.5703125" style="7" customWidth="1"/>
    <col min="9613" max="9613" width="14.28515625" style="7" customWidth="1"/>
    <col min="9614" max="9630" width="9.28515625" style="7" customWidth="1"/>
    <col min="9631" max="9867" width="9.140625" style="7"/>
    <col min="9868" max="9868" width="3.5703125" style="7" customWidth="1"/>
    <col min="9869" max="9869" width="14.28515625" style="7" customWidth="1"/>
    <col min="9870" max="9886" width="9.28515625" style="7" customWidth="1"/>
    <col min="9887" max="10123" width="9.140625" style="7"/>
    <col min="10124" max="10124" width="3.5703125" style="7" customWidth="1"/>
    <col min="10125" max="10125" width="14.28515625" style="7" customWidth="1"/>
    <col min="10126" max="10142" width="9.28515625" style="7" customWidth="1"/>
    <col min="10143" max="10379" width="9.140625" style="7"/>
    <col min="10380" max="10380" width="3.5703125" style="7" customWidth="1"/>
    <col min="10381" max="10381" width="14.28515625" style="7" customWidth="1"/>
    <col min="10382" max="10398" width="9.28515625" style="7" customWidth="1"/>
    <col min="10399" max="10635" width="9.140625" style="7"/>
    <col min="10636" max="10636" width="3.5703125" style="7" customWidth="1"/>
    <col min="10637" max="10637" width="14.28515625" style="7" customWidth="1"/>
    <col min="10638" max="10654" width="9.28515625" style="7" customWidth="1"/>
    <col min="10655" max="10891" width="9.140625" style="7"/>
    <col min="10892" max="10892" width="3.5703125" style="7" customWidth="1"/>
    <col min="10893" max="10893" width="14.28515625" style="7" customWidth="1"/>
    <col min="10894" max="10910" width="9.28515625" style="7" customWidth="1"/>
    <col min="10911" max="11147" width="9.140625" style="7"/>
    <col min="11148" max="11148" width="3.5703125" style="7" customWidth="1"/>
    <col min="11149" max="11149" width="14.28515625" style="7" customWidth="1"/>
    <col min="11150" max="11166" width="9.28515625" style="7" customWidth="1"/>
    <col min="11167" max="11403" width="9.140625" style="7"/>
    <col min="11404" max="11404" width="3.5703125" style="7" customWidth="1"/>
    <col min="11405" max="11405" width="14.28515625" style="7" customWidth="1"/>
    <col min="11406" max="11422" width="9.28515625" style="7" customWidth="1"/>
    <col min="11423" max="11659" width="9.140625" style="7"/>
    <col min="11660" max="11660" width="3.5703125" style="7" customWidth="1"/>
    <col min="11661" max="11661" width="14.28515625" style="7" customWidth="1"/>
    <col min="11662" max="11678" width="9.28515625" style="7" customWidth="1"/>
    <col min="11679" max="11915" width="9.140625" style="7"/>
    <col min="11916" max="11916" width="3.5703125" style="7" customWidth="1"/>
    <col min="11917" max="11917" width="14.28515625" style="7" customWidth="1"/>
    <col min="11918" max="11934" width="9.28515625" style="7" customWidth="1"/>
    <col min="11935" max="12171" width="9.140625" style="7"/>
    <col min="12172" max="12172" width="3.5703125" style="7" customWidth="1"/>
    <col min="12173" max="12173" width="14.28515625" style="7" customWidth="1"/>
    <col min="12174" max="12190" width="9.28515625" style="7" customWidth="1"/>
    <col min="12191" max="12427" width="9.140625" style="7"/>
    <col min="12428" max="12428" width="3.5703125" style="7" customWidth="1"/>
    <col min="12429" max="12429" width="14.28515625" style="7" customWidth="1"/>
    <col min="12430" max="12446" width="9.28515625" style="7" customWidth="1"/>
    <col min="12447" max="12683" width="9.140625" style="7"/>
    <col min="12684" max="12684" width="3.5703125" style="7" customWidth="1"/>
    <col min="12685" max="12685" width="14.28515625" style="7" customWidth="1"/>
    <col min="12686" max="12702" width="9.28515625" style="7" customWidth="1"/>
    <col min="12703" max="12939" width="9.140625" style="7"/>
    <col min="12940" max="12940" width="3.5703125" style="7" customWidth="1"/>
    <col min="12941" max="12941" width="14.28515625" style="7" customWidth="1"/>
    <col min="12942" max="12958" width="9.28515625" style="7" customWidth="1"/>
    <col min="12959" max="13195" width="9.140625" style="7"/>
    <col min="13196" max="13196" width="3.5703125" style="7" customWidth="1"/>
    <col min="13197" max="13197" width="14.28515625" style="7" customWidth="1"/>
    <col min="13198" max="13214" width="9.28515625" style="7" customWidth="1"/>
    <col min="13215" max="13451" width="9.140625" style="7"/>
    <col min="13452" max="13452" width="3.5703125" style="7" customWidth="1"/>
    <col min="13453" max="13453" width="14.28515625" style="7" customWidth="1"/>
    <col min="13454" max="13470" width="9.28515625" style="7" customWidth="1"/>
    <col min="13471" max="13707" width="9.140625" style="7"/>
    <col min="13708" max="13708" width="3.5703125" style="7" customWidth="1"/>
    <col min="13709" max="13709" width="14.28515625" style="7" customWidth="1"/>
    <col min="13710" max="13726" width="9.28515625" style="7" customWidth="1"/>
    <col min="13727" max="13963" width="9.140625" style="7"/>
    <col min="13964" max="13964" width="3.5703125" style="7" customWidth="1"/>
    <col min="13965" max="13965" width="14.28515625" style="7" customWidth="1"/>
    <col min="13966" max="13982" width="9.28515625" style="7" customWidth="1"/>
    <col min="13983" max="16384" width="9.140625" style="7"/>
  </cols>
  <sheetData>
    <row r="1" spans="1:25" ht="51.75" customHeight="1">
      <c r="O1" s="35" t="s">
        <v>62</v>
      </c>
      <c r="P1" s="35"/>
      <c r="Q1" s="35"/>
      <c r="R1" s="35"/>
      <c r="S1" s="35"/>
    </row>
    <row r="2" spans="1:25" ht="60" customHeight="1">
      <c r="J2" s="23"/>
      <c r="K2" s="23"/>
      <c r="L2" s="23"/>
      <c r="M2" s="23"/>
      <c r="N2" s="23"/>
      <c r="O2" s="35" t="s">
        <v>59</v>
      </c>
      <c r="P2" s="35"/>
      <c r="Q2" s="35"/>
      <c r="R2" s="35"/>
      <c r="S2" s="35"/>
    </row>
    <row r="3" spans="1:25" ht="60" customHeight="1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25" ht="57.75" customHeight="1">
      <c r="A4" s="43" t="s">
        <v>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5" ht="30" customHeight="1">
      <c r="A5" s="44" t="s">
        <v>0</v>
      </c>
      <c r="B5" s="44" t="s">
        <v>3</v>
      </c>
      <c r="C5" s="47" t="s">
        <v>5</v>
      </c>
      <c r="D5" s="48"/>
      <c r="E5" s="49" t="s">
        <v>6</v>
      </c>
      <c r="F5" s="49" t="s">
        <v>7</v>
      </c>
      <c r="G5" s="49" t="s">
        <v>8</v>
      </c>
      <c r="H5" s="36" t="s">
        <v>9</v>
      </c>
      <c r="I5" s="39" t="s">
        <v>10</v>
      </c>
      <c r="J5" s="41"/>
      <c r="K5" s="36" t="s">
        <v>11</v>
      </c>
      <c r="L5" s="39" t="s">
        <v>12</v>
      </c>
      <c r="M5" s="40"/>
      <c r="N5" s="40"/>
      <c r="O5" s="40"/>
      <c r="P5" s="41"/>
      <c r="Q5" s="36" t="s">
        <v>13</v>
      </c>
      <c r="R5" s="36" t="s">
        <v>14</v>
      </c>
      <c r="S5" s="36" t="s">
        <v>15</v>
      </c>
    </row>
    <row r="6" spans="1:25" ht="15" customHeight="1">
      <c r="A6" s="45"/>
      <c r="B6" s="45"/>
      <c r="C6" s="36" t="s">
        <v>16</v>
      </c>
      <c r="D6" s="36" t="s">
        <v>17</v>
      </c>
      <c r="E6" s="50"/>
      <c r="F6" s="50"/>
      <c r="G6" s="50"/>
      <c r="H6" s="37"/>
      <c r="I6" s="36" t="s">
        <v>18</v>
      </c>
      <c r="J6" s="36" t="s">
        <v>19</v>
      </c>
      <c r="K6" s="37"/>
      <c r="L6" s="36" t="s">
        <v>18</v>
      </c>
      <c r="M6" s="39" t="s">
        <v>20</v>
      </c>
      <c r="N6" s="40"/>
      <c r="O6" s="40"/>
      <c r="P6" s="41"/>
      <c r="Q6" s="37"/>
      <c r="R6" s="37"/>
      <c r="S6" s="37"/>
    </row>
    <row r="7" spans="1:25" ht="130.5" customHeight="1">
      <c r="A7" s="45"/>
      <c r="B7" s="45"/>
      <c r="C7" s="37"/>
      <c r="D7" s="37"/>
      <c r="E7" s="50"/>
      <c r="F7" s="50"/>
      <c r="G7" s="50"/>
      <c r="H7" s="38"/>
      <c r="I7" s="38"/>
      <c r="J7" s="38"/>
      <c r="K7" s="38"/>
      <c r="L7" s="38"/>
      <c r="M7" s="1" t="s">
        <v>21</v>
      </c>
      <c r="N7" s="1" t="s">
        <v>22</v>
      </c>
      <c r="O7" s="1" t="s">
        <v>23</v>
      </c>
      <c r="P7" s="1" t="s">
        <v>24</v>
      </c>
      <c r="Q7" s="38"/>
      <c r="R7" s="38"/>
      <c r="S7" s="37"/>
    </row>
    <row r="8" spans="1:25">
      <c r="A8" s="46"/>
      <c r="B8" s="46"/>
      <c r="C8" s="38"/>
      <c r="D8" s="38"/>
      <c r="E8" s="51"/>
      <c r="F8" s="51"/>
      <c r="G8" s="51"/>
      <c r="H8" s="2" t="s">
        <v>2</v>
      </c>
      <c r="I8" s="2" t="s">
        <v>2</v>
      </c>
      <c r="J8" s="2" t="s">
        <v>2</v>
      </c>
      <c r="K8" s="2" t="s">
        <v>25</v>
      </c>
      <c r="L8" s="2" t="s">
        <v>26</v>
      </c>
      <c r="M8" s="2" t="s">
        <v>26</v>
      </c>
      <c r="N8" s="2" t="s">
        <v>26</v>
      </c>
      <c r="O8" s="2" t="s">
        <v>26</v>
      </c>
      <c r="P8" s="2" t="s">
        <v>26</v>
      </c>
      <c r="Q8" s="2" t="s">
        <v>27</v>
      </c>
      <c r="R8" s="2" t="s">
        <v>27</v>
      </c>
      <c r="S8" s="38"/>
    </row>
    <row r="9" spans="1: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</row>
    <row r="10" spans="1:25" s="8" customFormat="1" ht="30">
      <c r="A10" s="8">
        <v>1</v>
      </c>
      <c r="B10" s="10" t="s">
        <v>44</v>
      </c>
      <c r="C10" s="8">
        <v>1996</v>
      </c>
      <c r="E10" s="8" t="s">
        <v>47</v>
      </c>
      <c r="F10" s="8">
        <v>5</v>
      </c>
      <c r="G10" s="8">
        <v>6</v>
      </c>
      <c r="H10" s="11">
        <v>4393</v>
      </c>
      <c r="I10" s="8">
        <v>4022.7</v>
      </c>
      <c r="J10" s="8">
        <v>3761.4</v>
      </c>
      <c r="K10" s="8">
        <v>166</v>
      </c>
      <c r="L10" s="13">
        <v>2870119</v>
      </c>
      <c r="M10" s="13">
        <f>L10*0.26271737</f>
        <v>754030</v>
      </c>
      <c r="N10" s="13">
        <f>L10*0.28503424</f>
        <v>818082</v>
      </c>
      <c r="O10" s="13">
        <f>L10-P10-M10-N10</f>
        <v>867490</v>
      </c>
      <c r="P10" s="17">
        <v>430517</v>
      </c>
      <c r="Q10" s="13">
        <f>L10/H10</f>
        <v>653</v>
      </c>
      <c r="R10" s="8">
        <v>2196</v>
      </c>
      <c r="S10" s="16" t="s">
        <v>52</v>
      </c>
      <c r="T10" s="21"/>
      <c r="U10" s="21"/>
      <c r="V10" s="21"/>
      <c r="W10" s="21"/>
      <c r="X10" s="21"/>
      <c r="Y10" s="21"/>
    </row>
    <row r="11" spans="1:25" s="8" customFormat="1" ht="30">
      <c r="A11" s="8">
        <v>2</v>
      </c>
      <c r="B11" s="10" t="s">
        <v>45</v>
      </c>
      <c r="C11" s="8">
        <v>1990</v>
      </c>
      <c r="E11" s="8" t="s">
        <v>47</v>
      </c>
      <c r="F11" s="8">
        <v>5</v>
      </c>
      <c r="G11" s="8">
        <v>5</v>
      </c>
      <c r="H11" s="11">
        <v>3352</v>
      </c>
      <c r="I11" s="8">
        <v>2946.4</v>
      </c>
      <c r="J11" s="8">
        <v>2645.6</v>
      </c>
      <c r="K11" s="8">
        <v>124</v>
      </c>
      <c r="L11" s="13">
        <v>2540773</v>
      </c>
      <c r="M11" s="13">
        <f t="shared" ref="M11:M17" si="0">L11*0.26271737</f>
        <v>667505</v>
      </c>
      <c r="N11" s="13">
        <f t="shared" ref="N11:N16" si="1">L11*0.28503424</f>
        <v>724207</v>
      </c>
      <c r="O11" s="13">
        <f t="shared" ref="O11:O16" si="2">L11-P11-M11-N11</f>
        <v>767945</v>
      </c>
      <c r="P11" s="17">
        <f t="shared" ref="P11:P16" si="3">L11*0.15</f>
        <v>381116</v>
      </c>
      <c r="Q11" s="13">
        <f t="shared" ref="Q11:Q15" si="4">L11/H11</f>
        <v>758</v>
      </c>
      <c r="R11" s="8">
        <v>2196</v>
      </c>
      <c r="S11" s="16" t="s">
        <v>52</v>
      </c>
      <c r="T11" s="21"/>
      <c r="U11" s="21"/>
      <c r="V11" s="21"/>
      <c r="W11" s="21"/>
      <c r="X11" s="21"/>
      <c r="Y11" s="21"/>
    </row>
    <row r="12" spans="1:25" s="24" customFormat="1" ht="31.5" customHeight="1">
      <c r="A12" s="24">
        <v>3</v>
      </c>
      <c r="B12" s="25" t="s">
        <v>55</v>
      </c>
      <c r="C12" s="24">
        <v>1984</v>
      </c>
      <c r="E12" s="24" t="s">
        <v>56</v>
      </c>
      <c r="F12" s="24">
        <v>3</v>
      </c>
      <c r="G12" s="24">
        <v>2</v>
      </c>
      <c r="H12" s="24">
        <v>912.6</v>
      </c>
      <c r="I12" s="24">
        <v>855.9</v>
      </c>
      <c r="J12" s="24">
        <v>730.1</v>
      </c>
      <c r="K12" s="24">
        <v>48</v>
      </c>
      <c r="L12" s="26">
        <v>1536605</v>
      </c>
      <c r="M12" s="26">
        <f t="shared" si="0"/>
        <v>403693</v>
      </c>
      <c r="N12" s="26">
        <f t="shared" si="1"/>
        <v>437985</v>
      </c>
      <c r="O12" s="26">
        <f t="shared" si="2"/>
        <v>464436</v>
      </c>
      <c r="P12" s="27">
        <f t="shared" si="3"/>
        <v>230491</v>
      </c>
      <c r="Q12" s="26">
        <f t="shared" si="4"/>
        <v>1684</v>
      </c>
      <c r="R12" s="24">
        <v>2196</v>
      </c>
      <c r="S12" s="28" t="s">
        <v>52</v>
      </c>
      <c r="T12" s="29"/>
      <c r="U12" s="29"/>
      <c r="V12" s="29"/>
      <c r="W12" s="29"/>
      <c r="X12" s="29"/>
      <c r="Y12" s="29"/>
    </row>
    <row r="13" spans="1:25" s="8" customFormat="1" ht="30">
      <c r="A13" s="8">
        <v>4</v>
      </c>
      <c r="B13" s="10" t="s">
        <v>50</v>
      </c>
      <c r="C13" s="8">
        <v>1994</v>
      </c>
      <c r="E13" s="8" t="s">
        <v>47</v>
      </c>
      <c r="F13" s="8">
        <v>5</v>
      </c>
      <c r="G13" s="8">
        <v>8</v>
      </c>
      <c r="H13" s="8">
        <v>4716.3</v>
      </c>
      <c r="I13" s="8">
        <v>4022.8</v>
      </c>
      <c r="J13" s="8">
        <v>3724.7</v>
      </c>
      <c r="K13" s="8">
        <v>223</v>
      </c>
      <c r="L13" s="13">
        <v>2586065</v>
      </c>
      <c r="M13" s="13">
        <f t="shared" si="0"/>
        <v>679404</v>
      </c>
      <c r="N13" s="13">
        <f t="shared" si="1"/>
        <v>737117</v>
      </c>
      <c r="O13" s="13">
        <f>L13-P13-M13-N13</f>
        <v>781634</v>
      </c>
      <c r="P13" s="17">
        <f>L13*0.15</f>
        <v>387910</v>
      </c>
      <c r="Q13" s="13">
        <f>L13/H13</f>
        <v>548</v>
      </c>
      <c r="R13" s="8">
        <v>2196</v>
      </c>
      <c r="S13" s="16" t="s">
        <v>52</v>
      </c>
      <c r="T13" s="21"/>
      <c r="U13" s="21"/>
      <c r="V13" s="21"/>
      <c r="W13" s="21"/>
      <c r="X13" s="21"/>
      <c r="Y13" s="21"/>
    </row>
    <row r="14" spans="1:25" s="8" customFormat="1" ht="31.5" customHeight="1">
      <c r="A14" s="8">
        <v>5</v>
      </c>
      <c r="B14" s="10" t="s">
        <v>46</v>
      </c>
      <c r="C14" s="8">
        <v>1995</v>
      </c>
      <c r="E14" s="8" t="s">
        <v>48</v>
      </c>
      <c r="F14" s="8">
        <v>5</v>
      </c>
      <c r="G14" s="8">
        <v>6</v>
      </c>
      <c r="H14" s="8">
        <v>4488.5</v>
      </c>
      <c r="I14" s="8">
        <v>3891.6</v>
      </c>
      <c r="J14" s="8">
        <v>3891.6</v>
      </c>
      <c r="K14" s="8">
        <v>154</v>
      </c>
      <c r="L14" s="13">
        <v>2998899</v>
      </c>
      <c r="M14" s="13">
        <f t="shared" si="0"/>
        <v>787863</v>
      </c>
      <c r="N14" s="13">
        <f t="shared" si="1"/>
        <v>854789</v>
      </c>
      <c r="O14" s="13">
        <f t="shared" si="2"/>
        <v>906412</v>
      </c>
      <c r="P14" s="17">
        <f t="shared" si="3"/>
        <v>449835</v>
      </c>
      <c r="Q14" s="13">
        <f t="shared" si="4"/>
        <v>668</v>
      </c>
      <c r="R14" s="8">
        <v>2196</v>
      </c>
      <c r="S14" s="16" t="s">
        <v>52</v>
      </c>
      <c r="T14" s="21"/>
      <c r="U14" s="21"/>
      <c r="V14" s="21"/>
      <c r="W14" s="21"/>
      <c r="X14" s="21"/>
      <c r="Y14" s="21"/>
    </row>
    <row r="15" spans="1:25" s="8" customFormat="1" ht="30">
      <c r="A15" s="8">
        <v>6</v>
      </c>
      <c r="B15" s="10" t="s">
        <v>57</v>
      </c>
      <c r="C15" s="8">
        <v>1978</v>
      </c>
      <c r="E15" s="8" t="s">
        <v>47</v>
      </c>
      <c r="F15" s="8">
        <v>5</v>
      </c>
      <c r="G15" s="8">
        <v>4</v>
      </c>
      <c r="H15" s="33">
        <v>3565.5</v>
      </c>
      <c r="I15" s="8">
        <v>3257.5</v>
      </c>
      <c r="J15" s="8">
        <v>2856.4</v>
      </c>
      <c r="K15" s="8">
        <v>185</v>
      </c>
      <c r="L15" s="13">
        <v>1592825</v>
      </c>
      <c r="M15" s="13">
        <f t="shared" si="0"/>
        <v>418463</v>
      </c>
      <c r="N15" s="13">
        <f t="shared" si="1"/>
        <v>454010</v>
      </c>
      <c r="O15" s="13">
        <f t="shared" si="2"/>
        <v>481428</v>
      </c>
      <c r="P15" s="17">
        <f t="shared" si="3"/>
        <v>238924</v>
      </c>
      <c r="Q15" s="13">
        <f t="shared" si="4"/>
        <v>447</v>
      </c>
      <c r="R15" s="8">
        <v>2196</v>
      </c>
      <c r="S15" s="16" t="s">
        <v>52</v>
      </c>
      <c r="T15" s="21"/>
      <c r="U15" s="21"/>
      <c r="V15" s="21"/>
      <c r="W15" s="21"/>
      <c r="X15" s="21"/>
      <c r="Y15" s="21"/>
    </row>
    <row r="16" spans="1:25" s="8" customFormat="1" ht="30">
      <c r="A16" s="8">
        <v>7</v>
      </c>
      <c r="B16" s="10" t="s">
        <v>49</v>
      </c>
      <c r="C16" s="8">
        <v>1986</v>
      </c>
      <c r="E16" s="8" t="s">
        <v>47</v>
      </c>
      <c r="F16" s="8">
        <v>5</v>
      </c>
      <c r="G16" s="8">
        <v>8</v>
      </c>
      <c r="H16" s="8">
        <v>5245.9</v>
      </c>
      <c r="I16" s="8">
        <v>5221.3999999999996</v>
      </c>
      <c r="J16" s="8">
        <v>4916.8999999999996</v>
      </c>
      <c r="K16" s="8">
        <v>246</v>
      </c>
      <c r="L16" s="13">
        <v>2417400</v>
      </c>
      <c r="M16" s="13">
        <f t="shared" si="0"/>
        <v>635093</v>
      </c>
      <c r="N16" s="13">
        <f t="shared" si="1"/>
        <v>689042</v>
      </c>
      <c r="O16" s="13">
        <f t="shared" si="2"/>
        <v>730655</v>
      </c>
      <c r="P16" s="17">
        <f t="shared" si="3"/>
        <v>362610</v>
      </c>
      <c r="Q16" s="13">
        <f t="shared" ref="Q16:Q17" si="5">L16/H16</f>
        <v>461</v>
      </c>
      <c r="R16" s="8">
        <v>2196</v>
      </c>
      <c r="S16" s="16" t="s">
        <v>52</v>
      </c>
      <c r="T16" s="21"/>
      <c r="U16" s="21"/>
      <c r="V16" s="21"/>
      <c r="W16" s="21"/>
      <c r="X16" s="21"/>
      <c r="Y16" s="21"/>
    </row>
    <row r="17" spans="2:25" s="8" customFormat="1" ht="32.25" customHeight="1">
      <c r="B17" s="18" t="s">
        <v>51</v>
      </c>
      <c r="C17" s="18"/>
      <c r="D17" s="18"/>
      <c r="E17" s="18"/>
      <c r="F17" s="18"/>
      <c r="G17" s="18"/>
      <c r="H17" s="19">
        <f t="shared" ref="H17:K17" si="6">SUM(H10:H16)</f>
        <v>26673.8</v>
      </c>
      <c r="I17" s="19">
        <f t="shared" si="6"/>
        <v>24218.3</v>
      </c>
      <c r="J17" s="19">
        <f t="shared" si="6"/>
        <v>22526.7</v>
      </c>
      <c r="K17" s="19">
        <f t="shared" si="6"/>
        <v>1146</v>
      </c>
      <c r="L17" s="20">
        <f>SUM(L10:L16)</f>
        <v>16542686</v>
      </c>
      <c r="M17" s="20">
        <f t="shared" si="0"/>
        <v>4346051</v>
      </c>
      <c r="N17" s="20">
        <f t="shared" ref="N17" si="7">L17*0.28503424</f>
        <v>4715232</v>
      </c>
      <c r="O17" s="20">
        <f t="shared" ref="O17" si="8">L17-P17-M17-N17</f>
        <v>5000000</v>
      </c>
      <c r="P17" s="20">
        <f>SUM(P10:P16)</f>
        <v>2481403</v>
      </c>
      <c r="Q17" s="13">
        <f t="shared" si="5"/>
        <v>620</v>
      </c>
      <c r="R17" s="8">
        <v>2196</v>
      </c>
      <c r="T17" s="21"/>
      <c r="U17" s="21"/>
      <c r="V17" s="22"/>
      <c r="W17" s="21"/>
      <c r="X17" s="21"/>
      <c r="Y17" s="21"/>
    </row>
    <row r="20" spans="2:25">
      <c r="B20" s="12"/>
    </row>
  </sheetData>
  <mergeCells count="23">
    <mergeCell ref="H5:H7"/>
    <mergeCell ref="I5:J5"/>
    <mergeCell ref="S5:S8"/>
    <mergeCell ref="C6:C8"/>
    <mergeCell ref="D6:D8"/>
    <mergeCell ref="I6:I7"/>
    <mergeCell ref="J6:J7"/>
    <mergeCell ref="O1:S1"/>
    <mergeCell ref="R5:R7"/>
    <mergeCell ref="L6:L7"/>
    <mergeCell ref="M6:P6"/>
    <mergeCell ref="K5:K7"/>
    <mergeCell ref="L5:P5"/>
    <mergeCell ref="Q5:Q7"/>
    <mergeCell ref="O2:S2"/>
    <mergeCell ref="A3:S3"/>
    <mergeCell ref="A4:S4"/>
    <mergeCell ref="A5:A8"/>
    <mergeCell ref="B5:B8"/>
    <mergeCell ref="C5:D5"/>
    <mergeCell ref="E5:E8"/>
    <mergeCell ref="F5:F8"/>
    <mergeCell ref="G5:G8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S17"/>
  <sheetViews>
    <sheetView topLeftCell="F1" zoomScaleNormal="100" zoomScaleSheetLayoutView="100" workbookViewId="0">
      <selection activeCell="T2" sqref="T2"/>
    </sheetView>
  </sheetViews>
  <sheetFormatPr defaultRowHeight="15"/>
  <cols>
    <col min="1" max="1" width="4.5703125" style="7" customWidth="1"/>
    <col min="2" max="2" width="23.28515625" style="7" customWidth="1"/>
    <col min="3" max="3" width="26.28515625" style="7" customWidth="1"/>
    <col min="4" max="4" width="18.5703125" style="7" customWidth="1"/>
    <col min="5" max="14" width="9.28515625" style="7" customWidth="1"/>
    <col min="15" max="18" width="18.5703125" style="7" customWidth="1"/>
    <col min="19" max="256" width="9.140625" style="7"/>
    <col min="257" max="257" width="17.7109375" style="7" customWidth="1"/>
    <col min="258" max="258" width="9.140625" style="7"/>
    <col min="259" max="259" width="14.5703125" style="7" customWidth="1"/>
    <col min="260" max="260" width="18.5703125" style="7" customWidth="1"/>
    <col min="261" max="270" width="9.28515625" style="7" customWidth="1"/>
    <col min="271" max="274" width="18.5703125" style="7" customWidth="1"/>
    <col min="275" max="512" width="9.140625" style="7"/>
    <col min="513" max="513" width="17.7109375" style="7" customWidth="1"/>
    <col min="514" max="514" width="9.140625" style="7"/>
    <col min="515" max="515" width="14.5703125" style="7" customWidth="1"/>
    <col min="516" max="516" width="18.5703125" style="7" customWidth="1"/>
    <col min="517" max="526" width="9.28515625" style="7" customWidth="1"/>
    <col min="527" max="530" width="18.5703125" style="7" customWidth="1"/>
    <col min="531" max="768" width="9.140625" style="7"/>
    <col min="769" max="769" width="17.7109375" style="7" customWidth="1"/>
    <col min="770" max="770" width="9.140625" style="7"/>
    <col min="771" max="771" width="14.5703125" style="7" customWidth="1"/>
    <col min="772" max="772" width="18.5703125" style="7" customWidth="1"/>
    <col min="773" max="782" width="9.28515625" style="7" customWidth="1"/>
    <col min="783" max="786" width="18.5703125" style="7" customWidth="1"/>
    <col min="787" max="1024" width="9.140625" style="7"/>
    <col min="1025" max="1025" width="17.7109375" style="7" customWidth="1"/>
    <col min="1026" max="1026" width="9.140625" style="7"/>
    <col min="1027" max="1027" width="14.5703125" style="7" customWidth="1"/>
    <col min="1028" max="1028" width="18.5703125" style="7" customWidth="1"/>
    <col min="1029" max="1038" width="9.28515625" style="7" customWidth="1"/>
    <col min="1039" max="1042" width="18.5703125" style="7" customWidth="1"/>
    <col min="1043" max="1280" width="9.140625" style="7"/>
    <col min="1281" max="1281" width="17.7109375" style="7" customWidth="1"/>
    <col min="1282" max="1282" width="9.140625" style="7"/>
    <col min="1283" max="1283" width="14.5703125" style="7" customWidth="1"/>
    <col min="1284" max="1284" width="18.5703125" style="7" customWidth="1"/>
    <col min="1285" max="1294" width="9.28515625" style="7" customWidth="1"/>
    <col min="1295" max="1298" width="18.5703125" style="7" customWidth="1"/>
    <col min="1299" max="1536" width="9.140625" style="7"/>
    <col min="1537" max="1537" width="17.7109375" style="7" customWidth="1"/>
    <col min="1538" max="1538" width="9.140625" style="7"/>
    <col min="1539" max="1539" width="14.5703125" style="7" customWidth="1"/>
    <col min="1540" max="1540" width="18.5703125" style="7" customWidth="1"/>
    <col min="1541" max="1550" width="9.28515625" style="7" customWidth="1"/>
    <col min="1551" max="1554" width="18.5703125" style="7" customWidth="1"/>
    <col min="1555" max="1792" width="9.140625" style="7"/>
    <col min="1793" max="1793" width="17.7109375" style="7" customWidth="1"/>
    <col min="1794" max="1794" width="9.140625" style="7"/>
    <col min="1795" max="1795" width="14.5703125" style="7" customWidth="1"/>
    <col min="1796" max="1796" width="18.5703125" style="7" customWidth="1"/>
    <col min="1797" max="1806" width="9.28515625" style="7" customWidth="1"/>
    <col min="1807" max="1810" width="18.5703125" style="7" customWidth="1"/>
    <col min="1811" max="2048" width="9.140625" style="7"/>
    <col min="2049" max="2049" width="17.7109375" style="7" customWidth="1"/>
    <col min="2050" max="2050" width="9.140625" style="7"/>
    <col min="2051" max="2051" width="14.5703125" style="7" customWidth="1"/>
    <col min="2052" max="2052" width="18.5703125" style="7" customWidth="1"/>
    <col min="2053" max="2062" width="9.28515625" style="7" customWidth="1"/>
    <col min="2063" max="2066" width="18.5703125" style="7" customWidth="1"/>
    <col min="2067" max="2304" width="9.140625" style="7"/>
    <col min="2305" max="2305" width="17.7109375" style="7" customWidth="1"/>
    <col min="2306" max="2306" width="9.140625" style="7"/>
    <col min="2307" max="2307" width="14.5703125" style="7" customWidth="1"/>
    <col min="2308" max="2308" width="18.5703125" style="7" customWidth="1"/>
    <col min="2309" max="2318" width="9.28515625" style="7" customWidth="1"/>
    <col min="2319" max="2322" width="18.5703125" style="7" customWidth="1"/>
    <col min="2323" max="2560" width="9.140625" style="7"/>
    <col min="2561" max="2561" width="17.7109375" style="7" customWidth="1"/>
    <col min="2562" max="2562" width="9.140625" style="7"/>
    <col min="2563" max="2563" width="14.5703125" style="7" customWidth="1"/>
    <col min="2564" max="2564" width="18.5703125" style="7" customWidth="1"/>
    <col min="2565" max="2574" width="9.28515625" style="7" customWidth="1"/>
    <col min="2575" max="2578" width="18.5703125" style="7" customWidth="1"/>
    <col min="2579" max="2816" width="9.140625" style="7"/>
    <col min="2817" max="2817" width="17.7109375" style="7" customWidth="1"/>
    <col min="2818" max="2818" width="9.140625" style="7"/>
    <col min="2819" max="2819" width="14.5703125" style="7" customWidth="1"/>
    <col min="2820" max="2820" width="18.5703125" style="7" customWidth="1"/>
    <col min="2821" max="2830" width="9.28515625" style="7" customWidth="1"/>
    <col min="2831" max="2834" width="18.5703125" style="7" customWidth="1"/>
    <col min="2835" max="3072" width="9.140625" style="7"/>
    <col min="3073" max="3073" width="17.7109375" style="7" customWidth="1"/>
    <col min="3074" max="3074" width="9.140625" style="7"/>
    <col min="3075" max="3075" width="14.5703125" style="7" customWidth="1"/>
    <col min="3076" max="3076" width="18.5703125" style="7" customWidth="1"/>
    <col min="3077" max="3086" width="9.28515625" style="7" customWidth="1"/>
    <col min="3087" max="3090" width="18.5703125" style="7" customWidth="1"/>
    <col min="3091" max="3328" width="9.140625" style="7"/>
    <col min="3329" max="3329" width="17.7109375" style="7" customWidth="1"/>
    <col min="3330" max="3330" width="9.140625" style="7"/>
    <col min="3331" max="3331" width="14.5703125" style="7" customWidth="1"/>
    <col min="3332" max="3332" width="18.5703125" style="7" customWidth="1"/>
    <col min="3333" max="3342" width="9.28515625" style="7" customWidth="1"/>
    <col min="3343" max="3346" width="18.5703125" style="7" customWidth="1"/>
    <col min="3347" max="3584" width="9.140625" style="7"/>
    <col min="3585" max="3585" width="17.7109375" style="7" customWidth="1"/>
    <col min="3586" max="3586" width="9.140625" style="7"/>
    <col min="3587" max="3587" width="14.5703125" style="7" customWidth="1"/>
    <col min="3588" max="3588" width="18.5703125" style="7" customWidth="1"/>
    <col min="3589" max="3598" width="9.28515625" style="7" customWidth="1"/>
    <col min="3599" max="3602" width="18.5703125" style="7" customWidth="1"/>
    <col min="3603" max="3840" width="9.140625" style="7"/>
    <col min="3841" max="3841" width="17.7109375" style="7" customWidth="1"/>
    <col min="3842" max="3842" width="9.140625" style="7"/>
    <col min="3843" max="3843" width="14.5703125" style="7" customWidth="1"/>
    <col min="3844" max="3844" width="18.5703125" style="7" customWidth="1"/>
    <col min="3845" max="3854" width="9.28515625" style="7" customWidth="1"/>
    <col min="3855" max="3858" width="18.5703125" style="7" customWidth="1"/>
    <col min="3859" max="4096" width="9.140625" style="7"/>
    <col min="4097" max="4097" width="17.7109375" style="7" customWidth="1"/>
    <col min="4098" max="4098" width="9.140625" style="7"/>
    <col min="4099" max="4099" width="14.5703125" style="7" customWidth="1"/>
    <col min="4100" max="4100" width="18.5703125" style="7" customWidth="1"/>
    <col min="4101" max="4110" width="9.28515625" style="7" customWidth="1"/>
    <col min="4111" max="4114" width="18.5703125" style="7" customWidth="1"/>
    <col min="4115" max="4352" width="9.140625" style="7"/>
    <col min="4353" max="4353" width="17.7109375" style="7" customWidth="1"/>
    <col min="4354" max="4354" width="9.140625" style="7"/>
    <col min="4355" max="4355" width="14.5703125" style="7" customWidth="1"/>
    <col min="4356" max="4356" width="18.5703125" style="7" customWidth="1"/>
    <col min="4357" max="4366" width="9.28515625" style="7" customWidth="1"/>
    <col min="4367" max="4370" width="18.5703125" style="7" customWidth="1"/>
    <col min="4371" max="4608" width="9.140625" style="7"/>
    <col min="4609" max="4609" width="17.7109375" style="7" customWidth="1"/>
    <col min="4610" max="4610" width="9.140625" style="7"/>
    <col min="4611" max="4611" width="14.5703125" style="7" customWidth="1"/>
    <col min="4612" max="4612" width="18.5703125" style="7" customWidth="1"/>
    <col min="4613" max="4622" width="9.28515625" style="7" customWidth="1"/>
    <col min="4623" max="4626" width="18.5703125" style="7" customWidth="1"/>
    <col min="4627" max="4864" width="9.140625" style="7"/>
    <col min="4865" max="4865" width="17.7109375" style="7" customWidth="1"/>
    <col min="4866" max="4866" width="9.140625" style="7"/>
    <col min="4867" max="4867" width="14.5703125" style="7" customWidth="1"/>
    <col min="4868" max="4868" width="18.5703125" style="7" customWidth="1"/>
    <col min="4869" max="4878" width="9.28515625" style="7" customWidth="1"/>
    <col min="4879" max="4882" width="18.5703125" style="7" customWidth="1"/>
    <col min="4883" max="5120" width="9.140625" style="7"/>
    <col min="5121" max="5121" width="17.7109375" style="7" customWidth="1"/>
    <col min="5122" max="5122" width="9.140625" style="7"/>
    <col min="5123" max="5123" width="14.5703125" style="7" customWidth="1"/>
    <col min="5124" max="5124" width="18.5703125" style="7" customWidth="1"/>
    <col min="5125" max="5134" width="9.28515625" style="7" customWidth="1"/>
    <col min="5135" max="5138" width="18.5703125" style="7" customWidth="1"/>
    <col min="5139" max="5376" width="9.140625" style="7"/>
    <col min="5377" max="5377" width="17.7109375" style="7" customWidth="1"/>
    <col min="5378" max="5378" width="9.140625" style="7"/>
    <col min="5379" max="5379" width="14.5703125" style="7" customWidth="1"/>
    <col min="5380" max="5380" width="18.5703125" style="7" customWidth="1"/>
    <col min="5381" max="5390" width="9.28515625" style="7" customWidth="1"/>
    <col min="5391" max="5394" width="18.5703125" style="7" customWidth="1"/>
    <col min="5395" max="5632" width="9.140625" style="7"/>
    <col min="5633" max="5633" width="17.7109375" style="7" customWidth="1"/>
    <col min="5634" max="5634" width="9.140625" style="7"/>
    <col min="5635" max="5635" width="14.5703125" style="7" customWidth="1"/>
    <col min="5636" max="5636" width="18.5703125" style="7" customWidth="1"/>
    <col min="5637" max="5646" width="9.28515625" style="7" customWidth="1"/>
    <col min="5647" max="5650" width="18.5703125" style="7" customWidth="1"/>
    <col min="5651" max="5888" width="9.140625" style="7"/>
    <col min="5889" max="5889" width="17.7109375" style="7" customWidth="1"/>
    <col min="5890" max="5890" width="9.140625" style="7"/>
    <col min="5891" max="5891" width="14.5703125" style="7" customWidth="1"/>
    <col min="5892" max="5892" width="18.5703125" style="7" customWidth="1"/>
    <col min="5893" max="5902" width="9.28515625" style="7" customWidth="1"/>
    <col min="5903" max="5906" width="18.5703125" style="7" customWidth="1"/>
    <col min="5907" max="6144" width="9.140625" style="7"/>
    <col min="6145" max="6145" width="17.7109375" style="7" customWidth="1"/>
    <col min="6146" max="6146" width="9.140625" style="7"/>
    <col min="6147" max="6147" width="14.5703125" style="7" customWidth="1"/>
    <col min="6148" max="6148" width="18.5703125" style="7" customWidth="1"/>
    <col min="6149" max="6158" width="9.28515625" style="7" customWidth="1"/>
    <col min="6159" max="6162" width="18.5703125" style="7" customWidth="1"/>
    <col min="6163" max="6400" width="9.140625" style="7"/>
    <col min="6401" max="6401" width="17.7109375" style="7" customWidth="1"/>
    <col min="6402" max="6402" width="9.140625" style="7"/>
    <col min="6403" max="6403" width="14.5703125" style="7" customWidth="1"/>
    <col min="6404" max="6404" width="18.5703125" style="7" customWidth="1"/>
    <col min="6405" max="6414" width="9.28515625" style="7" customWidth="1"/>
    <col min="6415" max="6418" width="18.5703125" style="7" customWidth="1"/>
    <col min="6419" max="6656" width="9.140625" style="7"/>
    <col min="6657" max="6657" width="17.7109375" style="7" customWidth="1"/>
    <col min="6658" max="6658" width="9.140625" style="7"/>
    <col min="6659" max="6659" width="14.5703125" style="7" customWidth="1"/>
    <col min="6660" max="6660" width="18.5703125" style="7" customWidth="1"/>
    <col min="6661" max="6670" width="9.28515625" style="7" customWidth="1"/>
    <col min="6671" max="6674" width="18.5703125" style="7" customWidth="1"/>
    <col min="6675" max="6912" width="9.140625" style="7"/>
    <col min="6913" max="6913" width="17.7109375" style="7" customWidth="1"/>
    <col min="6914" max="6914" width="9.140625" style="7"/>
    <col min="6915" max="6915" width="14.5703125" style="7" customWidth="1"/>
    <col min="6916" max="6916" width="18.5703125" style="7" customWidth="1"/>
    <col min="6917" max="6926" width="9.28515625" style="7" customWidth="1"/>
    <col min="6927" max="6930" width="18.5703125" style="7" customWidth="1"/>
    <col min="6931" max="7168" width="9.140625" style="7"/>
    <col min="7169" max="7169" width="17.7109375" style="7" customWidth="1"/>
    <col min="7170" max="7170" width="9.140625" style="7"/>
    <col min="7171" max="7171" width="14.5703125" style="7" customWidth="1"/>
    <col min="7172" max="7172" width="18.5703125" style="7" customWidth="1"/>
    <col min="7173" max="7182" width="9.28515625" style="7" customWidth="1"/>
    <col min="7183" max="7186" width="18.5703125" style="7" customWidth="1"/>
    <col min="7187" max="7424" width="9.140625" style="7"/>
    <col min="7425" max="7425" width="17.7109375" style="7" customWidth="1"/>
    <col min="7426" max="7426" width="9.140625" style="7"/>
    <col min="7427" max="7427" width="14.5703125" style="7" customWidth="1"/>
    <col min="7428" max="7428" width="18.5703125" style="7" customWidth="1"/>
    <col min="7429" max="7438" width="9.28515625" style="7" customWidth="1"/>
    <col min="7439" max="7442" width="18.5703125" style="7" customWidth="1"/>
    <col min="7443" max="7680" width="9.140625" style="7"/>
    <col min="7681" max="7681" width="17.7109375" style="7" customWidth="1"/>
    <col min="7682" max="7682" width="9.140625" style="7"/>
    <col min="7683" max="7683" width="14.5703125" style="7" customWidth="1"/>
    <col min="7684" max="7684" width="18.5703125" style="7" customWidth="1"/>
    <col min="7685" max="7694" width="9.28515625" style="7" customWidth="1"/>
    <col min="7695" max="7698" width="18.5703125" style="7" customWidth="1"/>
    <col min="7699" max="7936" width="9.140625" style="7"/>
    <col min="7937" max="7937" width="17.7109375" style="7" customWidth="1"/>
    <col min="7938" max="7938" width="9.140625" style="7"/>
    <col min="7939" max="7939" width="14.5703125" style="7" customWidth="1"/>
    <col min="7940" max="7940" width="18.5703125" style="7" customWidth="1"/>
    <col min="7941" max="7950" width="9.28515625" style="7" customWidth="1"/>
    <col min="7951" max="7954" width="18.5703125" style="7" customWidth="1"/>
    <col min="7955" max="8192" width="9.140625" style="7"/>
    <col min="8193" max="8193" width="17.7109375" style="7" customWidth="1"/>
    <col min="8194" max="8194" width="9.140625" style="7"/>
    <col min="8195" max="8195" width="14.5703125" style="7" customWidth="1"/>
    <col min="8196" max="8196" width="18.5703125" style="7" customWidth="1"/>
    <col min="8197" max="8206" width="9.28515625" style="7" customWidth="1"/>
    <col min="8207" max="8210" width="18.5703125" style="7" customWidth="1"/>
    <col min="8211" max="8448" width="9.140625" style="7"/>
    <col min="8449" max="8449" width="17.7109375" style="7" customWidth="1"/>
    <col min="8450" max="8450" width="9.140625" style="7"/>
    <col min="8451" max="8451" width="14.5703125" style="7" customWidth="1"/>
    <col min="8452" max="8452" width="18.5703125" style="7" customWidth="1"/>
    <col min="8453" max="8462" width="9.28515625" style="7" customWidth="1"/>
    <col min="8463" max="8466" width="18.5703125" style="7" customWidth="1"/>
    <col min="8467" max="8704" width="9.140625" style="7"/>
    <col min="8705" max="8705" width="17.7109375" style="7" customWidth="1"/>
    <col min="8706" max="8706" width="9.140625" style="7"/>
    <col min="8707" max="8707" width="14.5703125" style="7" customWidth="1"/>
    <col min="8708" max="8708" width="18.5703125" style="7" customWidth="1"/>
    <col min="8709" max="8718" width="9.28515625" style="7" customWidth="1"/>
    <col min="8719" max="8722" width="18.5703125" style="7" customWidth="1"/>
    <col min="8723" max="8960" width="9.140625" style="7"/>
    <col min="8961" max="8961" width="17.7109375" style="7" customWidth="1"/>
    <col min="8962" max="8962" width="9.140625" style="7"/>
    <col min="8963" max="8963" width="14.5703125" style="7" customWidth="1"/>
    <col min="8964" max="8964" width="18.5703125" style="7" customWidth="1"/>
    <col min="8965" max="8974" width="9.28515625" style="7" customWidth="1"/>
    <col min="8975" max="8978" width="18.5703125" style="7" customWidth="1"/>
    <col min="8979" max="9216" width="9.140625" style="7"/>
    <col min="9217" max="9217" width="17.7109375" style="7" customWidth="1"/>
    <col min="9218" max="9218" width="9.140625" style="7"/>
    <col min="9219" max="9219" width="14.5703125" style="7" customWidth="1"/>
    <col min="9220" max="9220" width="18.5703125" style="7" customWidth="1"/>
    <col min="9221" max="9230" width="9.28515625" style="7" customWidth="1"/>
    <col min="9231" max="9234" width="18.5703125" style="7" customWidth="1"/>
    <col min="9235" max="9472" width="9.140625" style="7"/>
    <col min="9473" max="9473" width="17.7109375" style="7" customWidth="1"/>
    <col min="9474" max="9474" width="9.140625" style="7"/>
    <col min="9475" max="9475" width="14.5703125" style="7" customWidth="1"/>
    <col min="9476" max="9476" width="18.5703125" style="7" customWidth="1"/>
    <col min="9477" max="9486" width="9.28515625" style="7" customWidth="1"/>
    <col min="9487" max="9490" width="18.5703125" style="7" customWidth="1"/>
    <col min="9491" max="9728" width="9.140625" style="7"/>
    <col min="9729" max="9729" width="17.7109375" style="7" customWidth="1"/>
    <col min="9730" max="9730" width="9.140625" style="7"/>
    <col min="9731" max="9731" width="14.5703125" style="7" customWidth="1"/>
    <col min="9732" max="9732" width="18.5703125" style="7" customWidth="1"/>
    <col min="9733" max="9742" width="9.28515625" style="7" customWidth="1"/>
    <col min="9743" max="9746" width="18.5703125" style="7" customWidth="1"/>
    <col min="9747" max="9984" width="9.140625" style="7"/>
    <col min="9985" max="9985" width="17.7109375" style="7" customWidth="1"/>
    <col min="9986" max="9986" width="9.140625" style="7"/>
    <col min="9987" max="9987" width="14.5703125" style="7" customWidth="1"/>
    <col min="9988" max="9988" width="18.5703125" style="7" customWidth="1"/>
    <col min="9989" max="9998" width="9.28515625" style="7" customWidth="1"/>
    <col min="9999" max="10002" width="18.5703125" style="7" customWidth="1"/>
    <col min="10003" max="10240" width="9.140625" style="7"/>
    <col min="10241" max="10241" width="17.7109375" style="7" customWidth="1"/>
    <col min="10242" max="10242" width="9.140625" style="7"/>
    <col min="10243" max="10243" width="14.5703125" style="7" customWidth="1"/>
    <col min="10244" max="10244" width="18.5703125" style="7" customWidth="1"/>
    <col min="10245" max="10254" width="9.28515625" style="7" customWidth="1"/>
    <col min="10255" max="10258" width="18.5703125" style="7" customWidth="1"/>
    <col min="10259" max="10496" width="9.140625" style="7"/>
    <col min="10497" max="10497" width="17.7109375" style="7" customWidth="1"/>
    <col min="10498" max="10498" width="9.140625" style="7"/>
    <col min="10499" max="10499" width="14.5703125" style="7" customWidth="1"/>
    <col min="10500" max="10500" width="18.5703125" style="7" customWidth="1"/>
    <col min="10501" max="10510" width="9.28515625" style="7" customWidth="1"/>
    <col min="10511" max="10514" width="18.5703125" style="7" customWidth="1"/>
    <col min="10515" max="10752" width="9.140625" style="7"/>
    <col min="10753" max="10753" width="17.7109375" style="7" customWidth="1"/>
    <col min="10754" max="10754" width="9.140625" style="7"/>
    <col min="10755" max="10755" width="14.5703125" style="7" customWidth="1"/>
    <col min="10756" max="10756" width="18.5703125" style="7" customWidth="1"/>
    <col min="10757" max="10766" width="9.28515625" style="7" customWidth="1"/>
    <col min="10767" max="10770" width="18.5703125" style="7" customWidth="1"/>
    <col min="10771" max="11008" width="9.140625" style="7"/>
    <col min="11009" max="11009" width="17.7109375" style="7" customWidth="1"/>
    <col min="11010" max="11010" width="9.140625" style="7"/>
    <col min="11011" max="11011" width="14.5703125" style="7" customWidth="1"/>
    <col min="11012" max="11012" width="18.5703125" style="7" customWidth="1"/>
    <col min="11013" max="11022" width="9.28515625" style="7" customWidth="1"/>
    <col min="11023" max="11026" width="18.5703125" style="7" customWidth="1"/>
    <col min="11027" max="11264" width="9.140625" style="7"/>
    <col min="11265" max="11265" width="17.7109375" style="7" customWidth="1"/>
    <col min="11266" max="11266" width="9.140625" style="7"/>
    <col min="11267" max="11267" width="14.5703125" style="7" customWidth="1"/>
    <col min="11268" max="11268" width="18.5703125" style="7" customWidth="1"/>
    <col min="11269" max="11278" width="9.28515625" style="7" customWidth="1"/>
    <col min="11279" max="11282" width="18.5703125" style="7" customWidth="1"/>
    <col min="11283" max="11520" width="9.140625" style="7"/>
    <col min="11521" max="11521" width="17.7109375" style="7" customWidth="1"/>
    <col min="11522" max="11522" width="9.140625" style="7"/>
    <col min="11523" max="11523" width="14.5703125" style="7" customWidth="1"/>
    <col min="11524" max="11524" width="18.5703125" style="7" customWidth="1"/>
    <col min="11525" max="11534" width="9.28515625" style="7" customWidth="1"/>
    <col min="11535" max="11538" width="18.5703125" style="7" customWidth="1"/>
    <col min="11539" max="11776" width="9.140625" style="7"/>
    <col min="11777" max="11777" width="17.7109375" style="7" customWidth="1"/>
    <col min="11778" max="11778" width="9.140625" style="7"/>
    <col min="11779" max="11779" width="14.5703125" style="7" customWidth="1"/>
    <col min="11780" max="11780" width="18.5703125" style="7" customWidth="1"/>
    <col min="11781" max="11790" width="9.28515625" style="7" customWidth="1"/>
    <col min="11791" max="11794" width="18.5703125" style="7" customWidth="1"/>
    <col min="11795" max="12032" width="9.140625" style="7"/>
    <col min="12033" max="12033" width="17.7109375" style="7" customWidth="1"/>
    <col min="12034" max="12034" width="9.140625" style="7"/>
    <col min="12035" max="12035" width="14.5703125" style="7" customWidth="1"/>
    <col min="12036" max="12036" width="18.5703125" style="7" customWidth="1"/>
    <col min="12037" max="12046" width="9.28515625" style="7" customWidth="1"/>
    <col min="12047" max="12050" width="18.5703125" style="7" customWidth="1"/>
    <col min="12051" max="12288" width="9.140625" style="7"/>
    <col min="12289" max="12289" width="17.7109375" style="7" customWidth="1"/>
    <col min="12290" max="12290" width="9.140625" style="7"/>
    <col min="12291" max="12291" width="14.5703125" style="7" customWidth="1"/>
    <col min="12292" max="12292" width="18.5703125" style="7" customWidth="1"/>
    <col min="12293" max="12302" width="9.28515625" style="7" customWidth="1"/>
    <col min="12303" max="12306" width="18.5703125" style="7" customWidth="1"/>
    <col min="12307" max="12544" width="9.140625" style="7"/>
    <col min="12545" max="12545" width="17.7109375" style="7" customWidth="1"/>
    <col min="12546" max="12546" width="9.140625" style="7"/>
    <col min="12547" max="12547" width="14.5703125" style="7" customWidth="1"/>
    <col min="12548" max="12548" width="18.5703125" style="7" customWidth="1"/>
    <col min="12549" max="12558" width="9.28515625" style="7" customWidth="1"/>
    <col min="12559" max="12562" width="18.5703125" style="7" customWidth="1"/>
    <col min="12563" max="12800" width="9.140625" style="7"/>
    <col min="12801" max="12801" width="17.7109375" style="7" customWidth="1"/>
    <col min="12802" max="12802" width="9.140625" style="7"/>
    <col min="12803" max="12803" width="14.5703125" style="7" customWidth="1"/>
    <col min="12804" max="12804" width="18.5703125" style="7" customWidth="1"/>
    <col min="12805" max="12814" width="9.28515625" style="7" customWidth="1"/>
    <col min="12815" max="12818" width="18.5703125" style="7" customWidth="1"/>
    <col min="12819" max="13056" width="9.140625" style="7"/>
    <col min="13057" max="13057" width="17.7109375" style="7" customWidth="1"/>
    <col min="13058" max="13058" width="9.140625" style="7"/>
    <col min="13059" max="13059" width="14.5703125" style="7" customWidth="1"/>
    <col min="13060" max="13060" width="18.5703125" style="7" customWidth="1"/>
    <col min="13061" max="13070" width="9.28515625" style="7" customWidth="1"/>
    <col min="13071" max="13074" width="18.5703125" style="7" customWidth="1"/>
    <col min="13075" max="13312" width="9.140625" style="7"/>
    <col min="13313" max="13313" width="17.7109375" style="7" customWidth="1"/>
    <col min="13314" max="13314" width="9.140625" style="7"/>
    <col min="13315" max="13315" width="14.5703125" style="7" customWidth="1"/>
    <col min="13316" max="13316" width="18.5703125" style="7" customWidth="1"/>
    <col min="13317" max="13326" width="9.28515625" style="7" customWidth="1"/>
    <col min="13327" max="13330" width="18.5703125" style="7" customWidth="1"/>
    <col min="13331" max="13568" width="9.140625" style="7"/>
    <col min="13569" max="13569" width="17.7109375" style="7" customWidth="1"/>
    <col min="13570" max="13570" width="9.140625" style="7"/>
    <col min="13571" max="13571" width="14.5703125" style="7" customWidth="1"/>
    <col min="13572" max="13572" width="18.5703125" style="7" customWidth="1"/>
    <col min="13573" max="13582" width="9.28515625" style="7" customWidth="1"/>
    <col min="13583" max="13586" width="18.5703125" style="7" customWidth="1"/>
    <col min="13587" max="13824" width="9.140625" style="7"/>
    <col min="13825" max="13825" width="17.7109375" style="7" customWidth="1"/>
    <col min="13826" max="13826" width="9.140625" style="7"/>
    <col min="13827" max="13827" width="14.5703125" style="7" customWidth="1"/>
    <col min="13828" max="13828" width="18.5703125" style="7" customWidth="1"/>
    <col min="13829" max="13838" width="9.28515625" style="7" customWidth="1"/>
    <col min="13839" max="13842" width="18.5703125" style="7" customWidth="1"/>
    <col min="13843" max="14080" width="9.140625" style="7"/>
    <col min="14081" max="14081" width="17.7109375" style="7" customWidth="1"/>
    <col min="14082" max="14082" width="9.140625" style="7"/>
    <col min="14083" max="14083" width="14.5703125" style="7" customWidth="1"/>
    <col min="14084" max="14084" width="18.5703125" style="7" customWidth="1"/>
    <col min="14085" max="14094" width="9.28515625" style="7" customWidth="1"/>
    <col min="14095" max="14098" width="18.5703125" style="7" customWidth="1"/>
    <col min="14099" max="14336" width="9.140625" style="7"/>
    <col min="14337" max="14337" width="17.7109375" style="7" customWidth="1"/>
    <col min="14338" max="14338" width="9.140625" style="7"/>
    <col min="14339" max="14339" width="14.5703125" style="7" customWidth="1"/>
    <col min="14340" max="14340" width="18.5703125" style="7" customWidth="1"/>
    <col min="14341" max="14350" width="9.28515625" style="7" customWidth="1"/>
    <col min="14351" max="14354" width="18.5703125" style="7" customWidth="1"/>
    <col min="14355" max="14592" width="9.140625" style="7"/>
    <col min="14593" max="14593" width="17.7109375" style="7" customWidth="1"/>
    <col min="14594" max="14594" width="9.140625" style="7"/>
    <col min="14595" max="14595" width="14.5703125" style="7" customWidth="1"/>
    <col min="14596" max="14596" width="18.5703125" style="7" customWidth="1"/>
    <col min="14597" max="14606" width="9.28515625" style="7" customWidth="1"/>
    <col min="14607" max="14610" width="18.5703125" style="7" customWidth="1"/>
    <col min="14611" max="14848" width="9.140625" style="7"/>
    <col min="14849" max="14849" width="17.7109375" style="7" customWidth="1"/>
    <col min="14850" max="14850" width="9.140625" style="7"/>
    <col min="14851" max="14851" width="14.5703125" style="7" customWidth="1"/>
    <col min="14852" max="14852" width="18.5703125" style="7" customWidth="1"/>
    <col min="14853" max="14862" width="9.28515625" style="7" customWidth="1"/>
    <col min="14863" max="14866" width="18.5703125" style="7" customWidth="1"/>
    <col min="14867" max="15104" width="9.140625" style="7"/>
    <col min="15105" max="15105" width="17.7109375" style="7" customWidth="1"/>
    <col min="15106" max="15106" width="9.140625" style="7"/>
    <col min="15107" max="15107" width="14.5703125" style="7" customWidth="1"/>
    <col min="15108" max="15108" width="18.5703125" style="7" customWidth="1"/>
    <col min="15109" max="15118" width="9.28515625" style="7" customWidth="1"/>
    <col min="15119" max="15122" width="18.5703125" style="7" customWidth="1"/>
    <col min="15123" max="15360" width="9.140625" style="7"/>
    <col min="15361" max="15361" width="17.7109375" style="7" customWidth="1"/>
    <col min="15362" max="15362" width="9.140625" style="7"/>
    <col min="15363" max="15363" width="14.5703125" style="7" customWidth="1"/>
    <col min="15364" max="15364" width="18.5703125" style="7" customWidth="1"/>
    <col min="15365" max="15374" width="9.28515625" style="7" customWidth="1"/>
    <col min="15375" max="15378" width="18.5703125" style="7" customWidth="1"/>
    <col min="15379" max="15616" width="9.140625" style="7"/>
    <col min="15617" max="15617" width="17.7109375" style="7" customWidth="1"/>
    <col min="15618" max="15618" width="9.140625" style="7"/>
    <col min="15619" max="15619" width="14.5703125" style="7" customWidth="1"/>
    <col min="15620" max="15620" width="18.5703125" style="7" customWidth="1"/>
    <col min="15621" max="15630" width="9.28515625" style="7" customWidth="1"/>
    <col min="15631" max="15634" width="18.5703125" style="7" customWidth="1"/>
    <col min="15635" max="15872" width="9.140625" style="7"/>
    <col min="15873" max="15873" width="17.7109375" style="7" customWidth="1"/>
    <col min="15874" max="15874" width="9.140625" style="7"/>
    <col min="15875" max="15875" width="14.5703125" style="7" customWidth="1"/>
    <col min="15876" max="15876" width="18.5703125" style="7" customWidth="1"/>
    <col min="15877" max="15886" width="9.28515625" style="7" customWidth="1"/>
    <col min="15887" max="15890" width="18.5703125" style="7" customWidth="1"/>
    <col min="15891" max="16128" width="9.140625" style="7"/>
    <col min="16129" max="16129" width="17.7109375" style="7" customWidth="1"/>
    <col min="16130" max="16130" width="9.140625" style="7"/>
    <col min="16131" max="16131" width="14.5703125" style="7" customWidth="1"/>
    <col min="16132" max="16132" width="18.5703125" style="7" customWidth="1"/>
    <col min="16133" max="16142" width="9.28515625" style="7" customWidth="1"/>
    <col min="16143" max="16146" width="18.5703125" style="7" customWidth="1"/>
    <col min="16147" max="16384" width="9.140625" style="7"/>
  </cols>
  <sheetData>
    <row r="1" spans="1:19" ht="79.5" customHeight="1">
      <c r="O1" s="52"/>
      <c r="P1" s="53"/>
      <c r="Q1" s="53"/>
      <c r="R1" s="53"/>
    </row>
    <row r="2" spans="1:19" ht="53.25" customHeight="1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"/>
    </row>
    <row r="3" spans="1:19" ht="15" customHeight="1">
      <c r="A3" s="54" t="s">
        <v>4</v>
      </c>
      <c r="B3" s="54" t="s">
        <v>3</v>
      </c>
      <c r="C3" s="54" t="s">
        <v>28</v>
      </c>
      <c r="D3" s="57" t="s">
        <v>29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 t="s">
        <v>30</v>
      </c>
      <c r="P3" s="57"/>
      <c r="Q3" s="57"/>
      <c r="R3" s="57"/>
      <c r="S3" s="15"/>
    </row>
    <row r="4" spans="1:19" ht="62.25" customHeight="1">
      <c r="A4" s="55"/>
      <c r="B4" s="55"/>
      <c r="C4" s="55"/>
      <c r="D4" s="4" t="s">
        <v>31</v>
      </c>
      <c r="E4" s="58" t="s">
        <v>32</v>
      </c>
      <c r="F4" s="58"/>
      <c r="G4" s="58" t="s">
        <v>33</v>
      </c>
      <c r="H4" s="58"/>
      <c r="I4" s="58" t="s">
        <v>34</v>
      </c>
      <c r="J4" s="58"/>
      <c r="K4" s="58" t="s">
        <v>35</v>
      </c>
      <c r="L4" s="58"/>
      <c r="M4" s="58" t="s">
        <v>36</v>
      </c>
      <c r="N4" s="58"/>
      <c r="O4" s="5" t="s">
        <v>37</v>
      </c>
      <c r="P4" s="5" t="s">
        <v>38</v>
      </c>
      <c r="Q4" s="5" t="s">
        <v>39</v>
      </c>
      <c r="R4" s="5" t="s">
        <v>40</v>
      </c>
      <c r="S4" s="15"/>
    </row>
    <row r="5" spans="1:19">
      <c r="A5" s="56"/>
      <c r="B5" s="56"/>
      <c r="C5" s="4" t="s">
        <v>26</v>
      </c>
      <c r="D5" s="4" t="s">
        <v>26</v>
      </c>
      <c r="E5" s="4" t="s">
        <v>1</v>
      </c>
      <c r="F5" s="4" t="s">
        <v>26</v>
      </c>
      <c r="G5" s="4" t="s">
        <v>41</v>
      </c>
      <c r="H5" s="4" t="s">
        <v>26</v>
      </c>
      <c r="I5" s="4" t="s">
        <v>41</v>
      </c>
      <c r="J5" s="4" t="s">
        <v>26</v>
      </c>
      <c r="K5" s="4" t="s">
        <v>41</v>
      </c>
      <c r="L5" s="4" t="s">
        <v>26</v>
      </c>
      <c r="M5" s="4" t="s">
        <v>42</v>
      </c>
      <c r="N5" s="4" t="s">
        <v>26</v>
      </c>
      <c r="O5" s="4" t="s">
        <v>26</v>
      </c>
      <c r="P5" s="4" t="s">
        <v>43</v>
      </c>
      <c r="Q5" s="4" t="s">
        <v>26</v>
      </c>
      <c r="R5" s="4" t="s">
        <v>26</v>
      </c>
      <c r="S5" s="15"/>
    </row>
    <row r="6" spans="1:19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15"/>
    </row>
    <row r="7" spans="1:19" ht="36.75" customHeight="1">
      <c r="A7" s="14">
        <v>1</v>
      </c>
      <c r="B7" s="10" t="s">
        <v>44</v>
      </c>
      <c r="C7" s="8">
        <f>SUM(D7,F7,H7,J7,L7,N7)</f>
        <v>2870119</v>
      </c>
      <c r="D7" s="8">
        <v>2870119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9" ht="36.75" customHeight="1">
      <c r="A8" s="14">
        <v>2</v>
      </c>
      <c r="B8" s="10" t="s">
        <v>45</v>
      </c>
      <c r="C8" s="8">
        <f t="shared" ref="C8:C13" si="0">SUM(D8,F8,H8,J8,L8,N8)</f>
        <v>2540773</v>
      </c>
      <c r="D8" s="8">
        <v>2540773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9" s="31" customFormat="1" ht="36.75" customHeight="1">
      <c r="A9" s="30">
        <v>3</v>
      </c>
      <c r="B9" s="25" t="s">
        <v>55</v>
      </c>
      <c r="C9" s="24">
        <f t="shared" si="0"/>
        <v>1536605</v>
      </c>
      <c r="D9" s="24"/>
      <c r="E9" s="24"/>
      <c r="F9" s="24"/>
      <c r="G9" s="24">
        <v>660</v>
      </c>
      <c r="H9" s="24">
        <v>998565</v>
      </c>
      <c r="I9" s="24"/>
      <c r="J9" s="24"/>
      <c r="K9" s="24">
        <v>580.4</v>
      </c>
      <c r="L9" s="24">
        <v>538040</v>
      </c>
      <c r="M9" s="24"/>
      <c r="N9" s="24"/>
      <c r="O9" s="24"/>
      <c r="P9" s="24"/>
      <c r="Q9" s="24"/>
      <c r="R9" s="24"/>
    </row>
    <row r="10" spans="1:19" s="31" customFormat="1" ht="36.75" customHeight="1">
      <c r="A10" s="30">
        <v>4</v>
      </c>
      <c r="B10" s="25" t="s">
        <v>50</v>
      </c>
      <c r="C10" s="24">
        <f t="shared" si="0"/>
        <v>2586065</v>
      </c>
      <c r="D10" s="24">
        <v>2586065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9" s="31" customFormat="1" ht="36.75" customHeight="1">
      <c r="A11" s="30">
        <v>5</v>
      </c>
      <c r="B11" s="25" t="s">
        <v>46</v>
      </c>
      <c r="C11" s="24">
        <f t="shared" si="0"/>
        <v>2998899</v>
      </c>
      <c r="D11" s="24">
        <v>2998899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9" s="31" customFormat="1" ht="36.75" customHeight="1">
      <c r="A12" s="30">
        <v>6</v>
      </c>
      <c r="B12" s="25" t="s">
        <v>58</v>
      </c>
      <c r="C12" s="24">
        <f t="shared" si="0"/>
        <v>1592825</v>
      </c>
      <c r="D12" s="24">
        <v>1592825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9" s="31" customFormat="1" ht="36.75" customHeight="1">
      <c r="A13" s="30">
        <v>7</v>
      </c>
      <c r="B13" s="25" t="s">
        <v>49</v>
      </c>
      <c r="C13" s="24">
        <f t="shared" si="0"/>
        <v>2417400</v>
      </c>
      <c r="D13" s="24"/>
      <c r="E13" s="24"/>
      <c r="F13" s="24"/>
      <c r="G13" s="24">
        <v>1611</v>
      </c>
      <c r="H13" s="24">
        <v>2417400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9">
      <c r="A14" s="8"/>
      <c r="B14" s="8"/>
      <c r="C14" s="8">
        <f>SUM(C7:C13)</f>
        <v>16542686</v>
      </c>
      <c r="D14" s="8">
        <f>SUM(D7:D13)</f>
        <v>12588681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>SUM(Q7:Q13)</f>
        <v>0</v>
      </c>
      <c r="R14" s="8"/>
    </row>
    <row r="15" spans="1:19">
      <c r="R15" s="32" t="s">
        <v>60</v>
      </c>
    </row>
    <row r="17" spans="13:13" ht="18.75">
      <c r="M17" s="34"/>
    </row>
  </sheetData>
  <mergeCells count="12">
    <mergeCell ref="O1:R1"/>
    <mergeCell ref="A2:R2"/>
    <mergeCell ref="A3:A5"/>
    <mergeCell ref="B3:B5"/>
    <mergeCell ref="C3:C4"/>
    <mergeCell ref="D3:N3"/>
    <mergeCell ref="O3:R3"/>
    <mergeCell ref="E4:F4"/>
    <mergeCell ref="G4:H4"/>
    <mergeCell ref="I4:J4"/>
    <mergeCell ref="K4:L4"/>
    <mergeCell ref="M4:N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17.1 перечень МКД</vt:lpstr>
      <vt:lpstr>17.2 виды ремонта</vt:lpstr>
      <vt:lpstr>'17.1 перечень МКД'!Область_печати</vt:lpstr>
      <vt:lpstr>'17.2 виды ремонта'!Область_печати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cp:lastModifiedBy>Администрация</cp:lastModifiedBy>
  <cp:lastPrinted>2015-03-18T08:14:10Z</cp:lastPrinted>
  <dcterms:created xsi:type="dcterms:W3CDTF">2014-06-24T08:49:32Z</dcterms:created>
  <dcterms:modified xsi:type="dcterms:W3CDTF">2015-03-26T07:41:41Z</dcterms:modified>
</cp:coreProperties>
</file>