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ПОСТАНОВЛЕНИЯ\внесен изм в программу №11\"/>
    </mc:Choice>
  </mc:AlternateContent>
  <bookViews>
    <workbookView xWindow="135" yWindow="210" windowWidth="14865" windowHeight="12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M33" i="1" l="1"/>
  <c r="M32" i="1" s="1"/>
  <c r="L33" i="1"/>
  <c r="L32" i="1" s="1"/>
  <c r="K33" i="1"/>
  <c r="K32" i="1" s="1"/>
  <c r="J33" i="1"/>
  <c r="J32" i="1" s="1"/>
  <c r="I33" i="1"/>
  <c r="I32" i="1" s="1"/>
  <c r="M39" i="1"/>
  <c r="L39" i="1"/>
  <c r="K39" i="1"/>
  <c r="J39" i="1"/>
  <c r="I39" i="1"/>
  <c r="H37" i="1"/>
  <c r="M23" i="1"/>
  <c r="H22" i="1"/>
  <c r="H39" i="1" l="1"/>
  <c r="H32" i="1"/>
  <c r="H33" i="1"/>
  <c r="H38" i="1"/>
  <c r="H27" i="1"/>
  <c r="H23" i="1"/>
  <c r="H18" i="1"/>
  <c r="H13" i="1"/>
  <c r="L38" i="1"/>
  <c r="L27" i="1"/>
  <c r="L19" i="1"/>
  <c r="L18" i="1" s="1"/>
  <c r="L12" i="1" l="1"/>
  <c r="J27" i="1"/>
  <c r="J23" i="1" l="1"/>
  <c r="J38" i="1" l="1"/>
  <c r="K38" i="1" l="1"/>
  <c r="M38" i="1"/>
  <c r="K27" i="1"/>
  <c r="M27" i="1"/>
  <c r="M19" i="1"/>
  <c r="M18" i="1" s="1"/>
  <c r="M12" i="1" s="1"/>
  <c r="K19" i="1"/>
  <c r="K18" i="1" s="1"/>
  <c r="J18" i="1"/>
  <c r="J12" i="1" s="1"/>
  <c r="K12" i="1" l="1"/>
  <c r="I13" i="1"/>
  <c r="I18" i="1"/>
  <c r="I23" i="1"/>
  <c r="I27" i="1"/>
  <c r="I38" i="1"/>
  <c r="I12" i="1" l="1"/>
  <c r="H12" i="1" s="1"/>
</calcChain>
</file>

<file path=xl/sharedStrings.xml><?xml version="1.0" encoding="utf-8"?>
<sst xmlns="http://schemas.openxmlformats.org/spreadsheetml/2006/main" count="145" uniqueCount="86">
  <si>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</si>
  <si>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</si>
  <si>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</si>
  <si>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</si>
  <si>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</si>
  <si>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</si>
  <si>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</si>
  <si>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</si>
  <si>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</si>
  <si>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</si>
  <si>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</si>
  <si>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</si>
  <si>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</si>
  <si>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</si>
  <si>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</si>
  <si>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</si>
  <si>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>1.Развитие системы открытого муниципалитета в органах местного самоуправления муниципального района «Княжпогостский»</t>
  </si>
  <si>
    <t xml:space="preserve">Основные мероприятия </t>
  </si>
  <si>
    <t xml:space="preserve">1.1.Введение новых рубрик, вкладок, баннеров </t>
  </si>
  <si>
    <t>Ответственный исполнитель Управление делами администрации</t>
  </si>
  <si>
    <t xml:space="preserve">1.2.Организация размещения информационных материалов </t>
  </si>
  <si>
    <t xml:space="preserve">Подпрограмма 2 </t>
  </si>
  <si>
    <t>2.1.Обеспечение организационных, разъяснительных правовых и иных мер</t>
  </si>
  <si>
    <t xml:space="preserve">Подпрограмма 3 </t>
  </si>
  <si>
    <t xml:space="preserve">3.1.Организация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</si>
  <si>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Подпрограмма 4</t>
  </si>
  <si>
    <t>Всего</t>
  </si>
  <si>
    <t>Соисполнитель</t>
  </si>
  <si>
    <t>Основные мероприятия</t>
  </si>
  <si>
    <t>4.5.Руководство и управление в сфере реализации подпрограммы</t>
  </si>
  <si>
    <t>Подпрограмма 5</t>
  </si>
  <si>
    <t>Основные мероприятия:</t>
  </si>
  <si>
    <t>Финансовое управление</t>
  </si>
  <si>
    <t>5.5. Сбалансированность бюджетов поселений</t>
  </si>
  <si>
    <t xml:space="preserve">Управление делами администрации </t>
  </si>
  <si>
    <t xml:space="preserve">Основное мероприятие </t>
  </si>
  <si>
    <t>Подпрограмма 7</t>
  </si>
  <si>
    <t xml:space="preserve">7.1.Расходы на выплаты персоналу в целях обеспечения выполнения функций ОМС 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</si>
  <si>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</si>
  <si>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</si>
  <si>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</si>
  <si>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</si>
  <si>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</si>
  <si>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</si>
  <si>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</si>
  <si>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</si>
  <si>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</si>
  <si>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</si>
  <si>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</si>
  <si>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</si>
  <si>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</si>
  <si>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</si>
  <si>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</si>
  <si>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</si>
  <si>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</si>
  <si>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</si>
  <si>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</si>
  <si>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</si>
  <si>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</si>
  <si>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</si>
  <si>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</si>
  <si>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</si>
  <si>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</si>
  <si>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</si>
  <si>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</si>
  <si>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</si>
  <si>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</si>
  <si>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</si>
  <si>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</si>
  <si>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</si>
  <si>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</si>
  <si>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</si>
  <si>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</si>
  <si>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</si>
  <si>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</si>
  <si>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</si>
  <si>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</si>
  <si>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</si>
  <si>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>5.6 Руководство и управление в сфере финансов</t>
  </si>
  <si>
    <t>5.7 Выравнивание бюджетной обеспеченности муниципальных районов и поселений из регионального фонда финансовой поддержки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</si>
  <si>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</si>
  <si>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</si>
  <si>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</si>
  <si>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</si>
  <si>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</si>
  <si>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от 27 ноября 2015 г. №697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</si>
</sst>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1" xfId="0" applyFont="1" applyFill="1" applyBorder="1" applyAlignment="1">
      <alignment horizontal="left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4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75" zoomScaleNormal="75" workbookViewId="0">
      <selection activeCell="A3" sqref="A3:M3"/>
    </sheetView>
  </sheetViews>
  <sheetFormatPr defaultRowHeight="15" x14ac:dyDescent="0.25"/>
  <cols>
    <col min="1" max="1" width="30.28515625" style="38" customWidth="1"/>
    <col min="2" max="2" width="56.85546875" style="38" customWidth="1"/>
    <col min="3" max="3" width="41.7109375" style="38" customWidth="1"/>
    <col min="4" max="4" width="9.85546875" style="38" customWidth="1"/>
    <col min="5" max="5" width="9.140625" style="38"/>
    <col min="6" max="6" width="13.7109375" style="38" customWidth="1"/>
    <col min="7" max="7" width="15.28515625" style="38" customWidth="1"/>
    <col min="8" max="8" width="13.7109375" style="38" customWidth="1"/>
    <col min="9" max="9" width="16.28515625" style="38" customWidth="1"/>
    <col min="10" max="10" width="13" style="38" customWidth="1"/>
    <col min="11" max="12" width="16.140625" style="38" customWidth="1"/>
    <col min="13" max="13" width="13.85546875" style="38" customWidth="1"/>
    <col min="14" max="16384" width="9.140625" style="38"/>
  </cols>
  <sheetData>
    <row r="1" spans="1:13" ht="15.75" x14ac:dyDescent="0.25">
      <c r="A1" s="50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5.75" x14ac:dyDescent="0.2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.75" x14ac:dyDescent="0.25">
      <c r="A3" s="50" t="s">
        <v>85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15.75" x14ac:dyDescent="0.25">
      <c r="A4" s="2"/>
    </row>
    <row r="5" spans="1:13" ht="15.75" x14ac:dyDescent="0.25">
      <c r="A5" s="50" t="s">
        <v>39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2"/>
    </row>
    <row r="6" spans="1:13" ht="15.75" x14ac:dyDescent="0.25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3"/>
    </row>
    <row r="7" spans="1:13" ht="16.5" thickBot="1" x14ac:dyDescent="0.3">
      <c r="A7" s="39"/>
    </row>
    <row r="8" spans="1:13" ht="16.5" thickBot="1" x14ac:dyDescent="0.3">
      <c r="A8" s="44" t="s">
        <v>2</v>
      </c>
      <c r="B8" s="44" t="s">
        <v>3</v>
      </c>
      <c r="C8" s="44" t="s">
        <v>4</v>
      </c>
      <c r="D8" s="47" t="s">
        <v>5</v>
      </c>
      <c r="E8" s="48"/>
      <c r="F8" s="48"/>
      <c r="G8" s="49"/>
      <c r="H8" s="47" t="s">
        <v>6</v>
      </c>
      <c r="I8" s="48"/>
      <c r="J8" s="48"/>
      <c r="K8" s="48"/>
      <c r="L8" s="48"/>
      <c r="M8" s="49"/>
    </row>
    <row r="9" spans="1:13" ht="16.5" thickBot="1" x14ac:dyDescent="0.3">
      <c r="A9" s="60"/>
      <c r="B9" s="60"/>
      <c r="C9" s="60"/>
      <c r="D9" s="44" t="s">
        <v>7</v>
      </c>
      <c r="E9" s="4" t="s">
        <v>8</v>
      </c>
      <c r="F9" s="44" t="s">
        <v>55</v>
      </c>
      <c r="G9" s="44" t="s">
        <v>56</v>
      </c>
      <c r="H9" s="44" t="s">
        <v>26</v>
      </c>
      <c r="I9" s="47" t="s">
        <v>57</v>
      </c>
      <c r="J9" s="48"/>
      <c r="K9" s="48"/>
      <c r="L9" s="48"/>
      <c r="M9" s="49"/>
    </row>
    <row r="10" spans="1:13" ht="16.5" thickBot="1" x14ac:dyDescent="0.3">
      <c r="A10" s="45"/>
      <c r="B10" s="45"/>
      <c r="C10" s="45"/>
      <c r="D10" s="45"/>
      <c r="E10" s="5" t="s">
        <v>9</v>
      </c>
      <c r="F10" s="45"/>
      <c r="G10" s="45"/>
      <c r="H10" s="45"/>
      <c r="I10" s="6">
        <v>2014</v>
      </c>
      <c r="J10" s="6">
        <v>2015</v>
      </c>
      <c r="K10" s="6">
        <v>2016</v>
      </c>
      <c r="L10" s="6">
        <v>2017</v>
      </c>
      <c r="M10" s="6">
        <v>2018</v>
      </c>
    </row>
    <row r="11" spans="1:13" s="40" customFormat="1" ht="12" thickBot="1" x14ac:dyDescent="0.25">
      <c r="A11" s="7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</row>
    <row r="12" spans="1:13" ht="42" customHeight="1" thickBot="1" x14ac:dyDescent="0.3">
      <c r="A12" s="36" t="s">
        <v>10</v>
      </c>
      <c r="B12" s="41" t="s">
        <v>40</v>
      </c>
      <c r="C12" s="28" t="s">
        <v>11</v>
      </c>
      <c r="D12" s="29"/>
      <c r="E12" s="29"/>
      <c r="F12" s="29"/>
      <c r="G12" s="29"/>
      <c r="H12" s="24">
        <f>SUM(I12:M12)</f>
        <v>336269.93999999994</v>
      </c>
      <c r="I12" s="24">
        <f>I13+I18+I23+I27+I32+I38</f>
        <v>98620.267999999996</v>
      </c>
      <c r="J12" s="24">
        <f t="shared" ref="J12:M12" si="0">J13+J18+J23+J27+J32+J38</f>
        <v>83782.286999999997</v>
      </c>
      <c r="K12" s="24">
        <f t="shared" si="0"/>
        <v>76966.370999999985</v>
      </c>
      <c r="L12" s="24">
        <f t="shared" si="0"/>
        <v>76901.013999999996</v>
      </c>
      <c r="M12" s="24">
        <f t="shared" si="0"/>
        <v>0</v>
      </c>
    </row>
    <row r="13" spans="1:13" ht="15.75" x14ac:dyDescent="0.25">
      <c r="A13" s="61" t="s">
        <v>15</v>
      </c>
      <c r="B13" s="57" t="s">
        <v>16</v>
      </c>
      <c r="C13" s="28" t="s">
        <v>11</v>
      </c>
      <c r="D13" s="30">
        <v>923</v>
      </c>
      <c r="E13" s="30"/>
      <c r="F13" s="31" t="s">
        <v>58</v>
      </c>
      <c r="G13" s="30"/>
      <c r="H13" s="24">
        <f>H14</f>
        <v>10</v>
      </c>
      <c r="I13" s="24">
        <f>I14</f>
        <v>10</v>
      </c>
      <c r="J13" s="24">
        <v>0</v>
      </c>
      <c r="K13" s="24">
        <v>10</v>
      </c>
      <c r="L13" s="24">
        <v>10</v>
      </c>
      <c r="M13" s="24">
        <v>0</v>
      </c>
    </row>
    <row r="14" spans="1:13" ht="31.5" x14ac:dyDescent="0.25">
      <c r="A14" s="62"/>
      <c r="B14" s="58"/>
      <c r="C14" s="9" t="s">
        <v>12</v>
      </c>
      <c r="D14" s="10"/>
      <c r="E14" s="10"/>
      <c r="F14" s="10"/>
      <c r="G14" s="10"/>
      <c r="H14" s="25">
        <v>10</v>
      </c>
      <c r="I14" s="11">
        <v>10</v>
      </c>
      <c r="J14" s="11">
        <v>0</v>
      </c>
      <c r="K14" s="11">
        <v>10</v>
      </c>
      <c r="L14" s="11">
        <v>10</v>
      </c>
      <c r="M14" s="11">
        <v>0</v>
      </c>
    </row>
    <row r="15" spans="1:13" ht="32.25" thickBot="1" x14ac:dyDescent="0.3">
      <c r="A15" s="63"/>
      <c r="B15" s="59"/>
      <c r="C15" s="12" t="s">
        <v>13</v>
      </c>
      <c r="D15" s="13" t="s">
        <v>14</v>
      </c>
      <c r="E15" s="13" t="s">
        <v>14</v>
      </c>
      <c r="F15" s="13" t="s">
        <v>14</v>
      </c>
      <c r="G15" s="13" t="s">
        <v>14</v>
      </c>
      <c r="H15" s="26" t="s">
        <v>14</v>
      </c>
      <c r="I15" s="14" t="s">
        <v>14</v>
      </c>
      <c r="J15" s="14" t="s">
        <v>14</v>
      </c>
      <c r="K15" s="14" t="s">
        <v>14</v>
      </c>
      <c r="L15" s="14" t="s">
        <v>14</v>
      </c>
      <c r="M15" s="14" t="s">
        <v>14</v>
      </c>
    </row>
    <row r="16" spans="1:13" ht="31.5" x14ac:dyDescent="0.25">
      <c r="A16" s="57" t="s">
        <v>17</v>
      </c>
      <c r="B16" s="16" t="s">
        <v>18</v>
      </c>
      <c r="C16" s="16" t="s">
        <v>19</v>
      </c>
      <c r="D16" s="17">
        <v>923</v>
      </c>
      <c r="E16" s="18" t="s">
        <v>43</v>
      </c>
      <c r="F16" s="18" t="s">
        <v>61</v>
      </c>
      <c r="G16" s="17">
        <v>200</v>
      </c>
      <c r="H16" s="24">
        <v>5</v>
      </c>
      <c r="I16" s="19">
        <v>5</v>
      </c>
      <c r="J16" s="19">
        <v>0</v>
      </c>
      <c r="K16" s="19">
        <v>5</v>
      </c>
      <c r="L16" s="19">
        <v>5</v>
      </c>
      <c r="M16" s="19">
        <v>0</v>
      </c>
    </row>
    <row r="17" spans="1:13" ht="32.25" thickBot="1" x14ac:dyDescent="0.3">
      <c r="A17" s="59"/>
      <c r="B17" s="12" t="s">
        <v>20</v>
      </c>
      <c r="C17" s="12" t="s">
        <v>19</v>
      </c>
      <c r="D17" s="13">
        <v>923</v>
      </c>
      <c r="E17" s="20" t="s">
        <v>43</v>
      </c>
      <c r="F17" s="20" t="s">
        <v>60</v>
      </c>
      <c r="G17" s="20" t="s">
        <v>44</v>
      </c>
      <c r="H17" s="26">
        <v>5</v>
      </c>
      <c r="I17" s="14">
        <v>5</v>
      </c>
      <c r="J17" s="14">
        <v>0</v>
      </c>
      <c r="K17" s="14">
        <v>5</v>
      </c>
      <c r="L17" s="14">
        <v>5</v>
      </c>
      <c r="M17" s="14">
        <v>0</v>
      </c>
    </row>
    <row r="18" spans="1:13" ht="15.75" x14ac:dyDescent="0.25">
      <c r="A18" s="54" t="s">
        <v>21</v>
      </c>
      <c r="B18" s="57" t="s">
        <v>66</v>
      </c>
      <c r="C18" s="28" t="s">
        <v>11</v>
      </c>
      <c r="D18" s="31" t="s">
        <v>45</v>
      </c>
      <c r="E18" s="31"/>
      <c r="F18" s="31" t="s">
        <v>59</v>
      </c>
      <c r="G18" s="31"/>
      <c r="H18" s="24">
        <f t="shared" ref="H18:M18" si="1">H19</f>
        <v>7.6</v>
      </c>
      <c r="I18" s="24">
        <f t="shared" si="1"/>
        <v>7.6</v>
      </c>
      <c r="J18" s="24">
        <f t="shared" si="1"/>
        <v>1715.5</v>
      </c>
      <c r="K18" s="24">
        <f t="shared" si="1"/>
        <v>4146</v>
      </c>
      <c r="L18" s="24">
        <f t="shared" si="1"/>
        <v>4146</v>
      </c>
      <c r="M18" s="24">
        <f t="shared" si="1"/>
        <v>0</v>
      </c>
    </row>
    <row r="19" spans="1:13" ht="31.5" x14ac:dyDescent="0.25">
      <c r="A19" s="55"/>
      <c r="B19" s="58"/>
      <c r="C19" s="9" t="s">
        <v>12</v>
      </c>
      <c r="D19" s="10"/>
      <c r="E19" s="10"/>
      <c r="F19" s="10"/>
      <c r="G19" s="10"/>
      <c r="H19" s="25">
        <v>7.6</v>
      </c>
      <c r="I19" s="11">
        <v>7.6</v>
      </c>
      <c r="J19" s="11">
        <v>1715.5</v>
      </c>
      <c r="K19" s="11">
        <f>K21+K22</f>
        <v>4146</v>
      </c>
      <c r="L19" s="11">
        <f>L21+L22</f>
        <v>4146</v>
      </c>
      <c r="M19" s="11">
        <f>M21+M22</f>
        <v>0</v>
      </c>
    </row>
    <row r="20" spans="1:13" ht="32.25" thickBot="1" x14ac:dyDescent="0.3">
      <c r="A20" s="56"/>
      <c r="B20" s="59"/>
      <c r="C20" s="12" t="s">
        <v>13</v>
      </c>
      <c r="D20" s="13" t="s">
        <v>14</v>
      </c>
      <c r="E20" s="13" t="s">
        <v>14</v>
      </c>
      <c r="F20" s="13" t="s">
        <v>14</v>
      </c>
      <c r="G20" s="13" t="s">
        <v>14</v>
      </c>
      <c r="H20" s="26" t="s">
        <v>14</v>
      </c>
      <c r="I20" s="14" t="s">
        <v>14</v>
      </c>
      <c r="J20" s="14" t="s">
        <v>14</v>
      </c>
      <c r="K20" s="14" t="s">
        <v>14</v>
      </c>
      <c r="L20" s="14" t="s">
        <v>14</v>
      </c>
      <c r="M20" s="14" t="s">
        <v>14</v>
      </c>
    </row>
    <row r="21" spans="1:13" ht="31.5" x14ac:dyDescent="0.25">
      <c r="A21" s="52" t="s">
        <v>17</v>
      </c>
      <c r="B21" s="16" t="s">
        <v>22</v>
      </c>
      <c r="C21" s="16" t="s">
        <v>34</v>
      </c>
      <c r="D21" s="18" t="s">
        <v>45</v>
      </c>
      <c r="E21" s="18" t="s">
        <v>43</v>
      </c>
      <c r="F21" s="18" t="s">
        <v>62</v>
      </c>
      <c r="G21" s="18" t="s">
        <v>44</v>
      </c>
      <c r="H21" s="24">
        <v>7.6</v>
      </c>
      <c r="I21" s="19">
        <v>7.6</v>
      </c>
      <c r="J21" s="19">
        <v>0</v>
      </c>
      <c r="K21" s="19">
        <v>10</v>
      </c>
      <c r="L21" s="19">
        <v>10</v>
      </c>
      <c r="M21" s="19">
        <v>0</v>
      </c>
    </row>
    <row r="22" spans="1:13" ht="16.5" thickBot="1" x14ac:dyDescent="0.3">
      <c r="A22" s="53"/>
      <c r="B22" s="12" t="s">
        <v>42</v>
      </c>
      <c r="C22" s="12" t="s">
        <v>34</v>
      </c>
      <c r="D22" s="20" t="s">
        <v>45</v>
      </c>
      <c r="E22" s="20" t="s">
        <v>43</v>
      </c>
      <c r="F22" s="20" t="s">
        <v>64</v>
      </c>
      <c r="G22" s="20" t="s">
        <v>46</v>
      </c>
      <c r="H22" s="26">
        <f>SUM(I22:M22)</f>
        <v>9987.5</v>
      </c>
      <c r="I22" s="14">
        <v>0</v>
      </c>
      <c r="J22" s="14">
        <v>1715.5</v>
      </c>
      <c r="K22" s="14">
        <v>4136</v>
      </c>
      <c r="L22" s="14">
        <v>4136</v>
      </c>
      <c r="M22" s="14">
        <v>0</v>
      </c>
    </row>
    <row r="23" spans="1:13" ht="15.75" x14ac:dyDescent="0.25">
      <c r="A23" s="54" t="s">
        <v>23</v>
      </c>
      <c r="B23" s="57" t="s">
        <v>67</v>
      </c>
      <c r="C23" s="28" t="s">
        <v>11</v>
      </c>
      <c r="D23" s="31" t="s">
        <v>45</v>
      </c>
      <c r="E23" s="31"/>
      <c r="F23" s="31" t="s">
        <v>63</v>
      </c>
      <c r="G23" s="31"/>
      <c r="H23" s="24">
        <f>H24</f>
        <v>52</v>
      </c>
      <c r="I23" s="24">
        <f>I24</f>
        <v>52</v>
      </c>
      <c r="J23" s="24">
        <f>J24</f>
        <v>3.8</v>
      </c>
      <c r="K23" s="24">
        <v>70</v>
      </c>
      <c r="L23" s="24">
        <v>70</v>
      </c>
      <c r="M23" s="24">
        <f>M24</f>
        <v>0</v>
      </c>
    </row>
    <row r="24" spans="1:13" ht="31.5" x14ac:dyDescent="0.25">
      <c r="A24" s="55"/>
      <c r="B24" s="58"/>
      <c r="C24" s="9" t="s">
        <v>12</v>
      </c>
      <c r="D24" s="10"/>
      <c r="E24" s="10"/>
      <c r="F24" s="10"/>
      <c r="G24" s="10"/>
      <c r="H24" s="25">
        <v>52</v>
      </c>
      <c r="I24" s="11">
        <v>52</v>
      </c>
      <c r="J24" s="11">
        <v>3.8</v>
      </c>
      <c r="K24" s="11">
        <v>70</v>
      </c>
      <c r="L24" s="11">
        <v>70</v>
      </c>
      <c r="M24" s="11">
        <v>0</v>
      </c>
    </row>
    <row r="25" spans="1:13" ht="32.25" thickBot="1" x14ac:dyDescent="0.3">
      <c r="A25" s="56"/>
      <c r="B25" s="59"/>
      <c r="C25" s="12" t="s">
        <v>13</v>
      </c>
      <c r="D25" s="13"/>
      <c r="E25" s="13"/>
      <c r="F25" s="13"/>
      <c r="G25" s="13"/>
      <c r="H25" s="26" t="s">
        <v>14</v>
      </c>
      <c r="I25" s="14" t="s">
        <v>14</v>
      </c>
      <c r="J25" s="14" t="s">
        <v>14</v>
      </c>
      <c r="K25" s="14" t="s">
        <v>14</v>
      </c>
      <c r="L25" s="14" t="s">
        <v>14</v>
      </c>
      <c r="M25" s="14" t="s">
        <v>14</v>
      </c>
    </row>
    <row r="26" spans="1:13" ht="79.5" thickBot="1" x14ac:dyDescent="0.3">
      <c r="A26" s="21" t="s">
        <v>17</v>
      </c>
      <c r="B26" s="15" t="s">
        <v>24</v>
      </c>
      <c r="C26" s="15" t="s">
        <v>65</v>
      </c>
      <c r="D26" s="22" t="s">
        <v>45</v>
      </c>
      <c r="E26" s="22" t="s">
        <v>43</v>
      </c>
      <c r="F26" s="22" t="s">
        <v>68</v>
      </c>
      <c r="G26" s="22" t="s">
        <v>44</v>
      </c>
      <c r="H26" s="27">
        <v>52</v>
      </c>
      <c r="I26" s="1">
        <v>52</v>
      </c>
      <c r="J26" s="1">
        <v>3.8</v>
      </c>
      <c r="K26" s="1">
        <v>70</v>
      </c>
      <c r="L26" s="1">
        <v>70</v>
      </c>
      <c r="M26" s="1">
        <v>0</v>
      </c>
    </row>
    <row r="27" spans="1:13" ht="15.75" x14ac:dyDescent="0.25">
      <c r="A27" s="54" t="s">
        <v>25</v>
      </c>
      <c r="B27" s="57" t="s">
        <v>69</v>
      </c>
      <c r="C27" s="28" t="s">
        <v>26</v>
      </c>
      <c r="D27" s="31" t="s">
        <v>47</v>
      </c>
      <c r="E27" s="31"/>
      <c r="F27" s="31" t="s">
        <v>70</v>
      </c>
      <c r="G27" s="31"/>
      <c r="H27" s="24">
        <f>H31</f>
        <v>5163.29</v>
      </c>
      <c r="I27" s="24">
        <f>I31</f>
        <v>5163.29</v>
      </c>
      <c r="J27" s="24">
        <f>J31</f>
        <v>4844.6499999999996</v>
      </c>
      <c r="K27" s="24">
        <f t="shared" ref="K27:M27" si="2">K31</f>
        <v>5748.2340000000004</v>
      </c>
      <c r="L27" s="24">
        <f t="shared" ref="L27" si="3">L31</f>
        <v>5670.2190000000001</v>
      </c>
      <c r="M27" s="24">
        <f t="shared" si="2"/>
        <v>0</v>
      </c>
    </row>
    <row r="28" spans="1:13" x14ac:dyDescent="0.25">
      <c r="A28" s="55"/>
      <c r="B28" s="58"/>
      <c r="C28" s="65" t="s">
        <v>48</v>
      </c>
      <c r="D28" s="64"/>
      <c r="E28" s="64"/>
      <c r="F28" s="64"/>
      <c r="G28" s="64"/>
      <c r="H28" s="46"/>
      <c r="I28" s="51"/>
      <c r="J28" s="51"/>
      <c r="K28" s="51"/>
      <c r="L28" s="51"/>
      <c r="M28" s="51"/>
    </row>
    <row r="29" spans="1:13" ht="33.75" customHeight="1" x14ac:dyDescent="0.25">
      <c r="A29" s="55"/>
      <c r="B29" s="58"/>
      <c r="C29" s="65"/>
      <c r="D29" s="64"/>
      <c r="E29" s="64"/>
      <c r="F29" s="64"/>
      <c r="G29" s="64"/>
      <c r="H29" s="46"/>
      <c r="I29" s="51"/>
      <c r="J29" s="51"/>
      <c r="K29" s="51"/>
      <c r="L29" s="51"/>
      <c r="M29" s="51"/>
    </row>
    <row r="30" spans="1:13" ht="30" customHeight="1" thickBot="1" x14ac:dyDescent="0.3">
      <c r="A30" s="56"/>
      <c r="B30" s="59"/>
      <c r="C30" s="12" t="s">
        <v>27</v>
      </c>
      <c r="D30" s="32"/>
      <c r="E30" s="32"/>
      <c r="F30" s="32"/>
      <c r="G30" s="32"/>
      <c r="H30" s="26"/>
      <c r="I30" s="14"/>
      <c r="J30" s="14"/>
      <c r="K30" s="14"/>
      <c r="L30" s="14"/>
      <c r="M30" s="14"/>
    </row>
    <row r="31" spans="1:13" ht="32.25" thickBot="1" x14ac:dyDescent="0.3">
      <c r="A31" s="23" t="s">
        <v>28</v>
      </c>
      <c r="B31" s="15" t="s">
        <v>29</v>
      </c>
      <c r="C31" s="15" t="s">
        <v>72</v>
      </c>
      <c r="D31" s="22">
        <v>963</v>
      </c>
      <c r="E31" s="22" t="s">
        <v>49</v>
      </c>
      <c r="F31" s="22" t="s">
        <v>71</v>
      </c>
      <c r="G31" s="22" t="s">
        <v>50</v>
      </c>
      <c r="H31" s="27">
        <v>5163.29</v>
      </c>
      <c r="I31" s="1">
        <v>5163.29</v>
      </c>
      <c r="J31" s="1">
        <v>4844.6499999999996</v>
      </c>
      <c r="K31" s="1">
        <v>5748.2340000000004</v>
      </c>
      <c r="L31" s="1">
        <v>5670.2190000000001</v>
      </c>
      <c r="M31" s="1">
        <v>0</v>
      </c>
    </row>
    <row r="32" spans="1:13" ht="15.75" x14ac:dyDescent="0.25">
      <c r="A32" s="54" t="s">
        <v>30</v>
      </c>
      <c r="B32" s="57" t="s">
        <v>73</v>
      </c>
      <c r="C32" s="28" t="s">
        <v>26</v>
      </c>
      <c r="D32" s="31" t="s">
        <v>51</v>
      </c>
      <c r="E32" s="31"/>
      <c r="F32" s="31" t="s">
        <v>74</v>
      </c>
      <c r="G32" s="31"/>
      <c r="H32" s="24">
        <f>SUM(I32:M32)</f>
        <v>195626.32799999998</v>
      </c>
      <c r="I32" s="24">
        <f>I33</f>
        <v>68405.047999999995</v>
      </c>
      <c r="J32" s="24">
        <f t="shared" ref="J32:M32" si="4">J33</f>
        <v>48428.981999999996</v>
      </c>
      <c r="K32" s="24">
        <f t="shared" si="4"/>
        <v>39326.748999999996</v>
      </c>
      <c r="L32" s="24">
        <f t="shared" si="4"/>
        <v>39465.548999999999</v>
      </c>
      <c r="M32" s="24">
        <f t="shared" si="4"/>
        <v>0</v>
      </c>
    </row>
    <row r="33" spans="1:13" ht="30.75" customHeight="1" x14ac:dyDescent="0.25">
      <c r="A33" s="55"/>
      <c r="B33" s="58"/>
      <c r="C33" s="9" t="s">
        <v>84</v>
      </c>
      <c r="D33" s="34"/>
      <c r="E33" s="33"/>
      <c r="F33" s="33"/>
      <c r="G33" s="33"/>
      <c r="H33" s="42">
        <f>SUM(I33:M33)</f>
        <v>195626.32799999998</v>
      </c>
      <c r="I33" s="43">
        <f>I35+I36+I37</f>
        <v>68405.047999999995</v>
      </c>
      <c r="J33" s="43">
        <f>J35+J36+J37</f>
        <v>48428.981999999996</v>
      </c>
      <c r="K33" s="43">
        <f>K35+K36+K37</f>
        <v>39326.748999999996</v>
      </c>
      <c r="L33" s="43">
        <f>L35+L36+L37</f>
        <v>39465.548999999999</v>
      </c>
      <c r="M33" s="43">
        <f>M35+M36+M37</f>
        <v>0</v>
      </c>
    </row>
    <row r="34" spans="1:13" ht="16.5" thickBot="1" x14ac:dyDescent="0.3">
      <c r="A34" s="56"/>
      <c r="B34" s="59"/>
      <c r="C34" s="12" t="s">
        <v>27</v>
      </c>
      <c r="D34" s="32"/>
      <c r="E34" s="32"/>
      <c r="F34" s="32"/>
      <c r="G34" s="32"/>
      <c r="H34" s="26"/>
      <c r="I34" s="14"/>
      <c r="J34" s="14"/>
      <c r="K34" s="14"/>
      <c r="L34" s="14"/>
      <c r="M34" s="14"/>
    </row>
    <row r="35" spans="1:13" ht="15.75" x14ac:dyDescent="0.25">
      <c r="A35" s="52" t="s">
        <v>31</v>
      </c>
      <c r="B35" s="16" t="s">
        <v>33</v>
      </c>
      <c r="C35" s="35" t="s">
        <v>32</v>
      </c>
      <c r="D35" s="18" t="s">
        <v>51</v>
      </c>
      <c r="E35" s="18" t="s">
        <v>53</v>
      </c>
      <c r="F35" s="18" t="s">
        <v>75</v>
      </c>
      <c r="G35" s="18" t="s">
        <v>52</v>
      </c>
      <c r="H35" s="24">
        <v>58636.563999999998</v>
      </c>
      <c r="I35" s="19">
        <v>58636.563999999998</v>
      </c>
      <c r="J35" s="19">
        <v>37972.307999999997</v>
      </c>
      <c r="K35" s="19">
        <v>28580</v>
      </c>
      <c r="L35" s="19">
        <v>28780</v>
      </c>
      <c r="M35" s="19">
        <v>0</v>
      </c>
    </row>
    <row r="36" spans="1:13" ht="15.75" x14ac:dyDescent="0.25">
      <c r="A36" s="66"/>
      <c r="B36" s="9" t="s">
        <v>78</v>
      </c>
      <c r="C36" s="10" t="s">
        <v>32</v>
      </c>
      <c r="D36" s="33" t="s">
        <v>51</v>
      </c>
      <c r="E36" s="33" t="s">
        <v>54</v>
      </c>
      <c r="F36" s="33" t="s">
        <v>77</v>
      </c>
      <c r="G36" s="33" t="s">
        <v>50</v>
      </c>
      <c r="H36" s="25">
        <v>9115.2839999999997</v>
      </c>
      <c r="I36" s="11">
        <v>9115.2839999999997</v>
      </c>
      <c r="J36" s="11">
        <v>9803.4740000000002</v>
      </c>
      <c r="K36" s="11">
        <v>10093.549000000001</v>
      </c>
      <c r="L36" s="11">
        <v>10053.049000000001</v>
      </c>
      <c r="M36" s="11">
        <v>0</v>
      </c>
    </row>
    <row r="37" spans="1:13" ht="48" thickBot="1" x14ac:dyDescent="0.3">
      <c r="A37" s="53"/>
      <c r="B37" s="12" t="s">
        <v>79</v>
      </c>
      <c r="C37" s="32" t="s">
        <v>32</v>
      </c>
      <c r="D37" s="13">
        <v>992</v>
      </c>
      <c r="E37" s="13">
        <v>1401</v>
      </c>
      <c r="F37" s="13" t="s">
        <v>76</v>
      </c>
      <c r="G37" s="13">
        <v>500</v>
      </c>
      <c r="H37" s="26">
        <f>SUM(I37:M37)</f>
        <v>2592.1000000000004</v>
      </c>
      <c r="I37" s="14">
        <v>653.20000000000005</v>
      </c>
      <c r="J37" s="14">
        <v>653.20000000000005</v>
      </c>
      <c r="K37" s="14">
        <v>653.20000000000005</v>
      </c>
      <c r="L37" s="14">
        <v>632.5</v>
      </c>
      <c r="M37" s="14">
        <v>0</v>
      </c>
    </row>
    <row r="38" spans="1:13" ht="15.75" x14ac:dyDescent="0.25">
      <c r="A38" s="54" t="s">
        <v>36</v>
      </c>
      <c r="B38" s="57" t="s">
        <v>80</v>
      </c>
      <c r="C38" s="28" t="s">
        <v>26</v>
      </c>
      <c r="D38" s="31" t="s">
        <v>45</v>
      </c>
      <c r="E38" s="31"/>
      <c r="F38" s="31" t="s">
        <v>81</v>
      </c>
      <c r="G38" s="31"/>
      <c r="H38" s="24">
        <f>H41</f>
        <v>24982.33</v>
      </c>
      <c r="I38" s="24">
        <f>I41</f>
        <v>24982.33</v>
      </c>
      <c r="J38" s="24">
        <f>J41</f>
        <v>28789.355</v>
      </c>
      <c r="K38" s="24">
        <f t="shared" ref="K38:M38" si="5">K41</f>
        <v>27665.387999999999</v>
      </c>
      <c r="L38" s="24">
        <f t="shared" ref="L38" si="6">L41</f>
        <v>27539.245999999999</v>
      </c>
      <c r="M38" s="24">
        <f t="shared" si="5"/>
        <v>0</v>
      </c>
    </row>
    <row r="39" spans="1:13" ht="28.5" customHeight="1" x14ac:dyDescent="0.25">
      <c r="A39" s="55"/>
      <c r="B39" s="58"/>
      <c r="C39" s="9" t="s">
        <v>83</v>
      </c>
      <c r="D39" s="37"/>
      <c r="E39" s="37"/>
      <c r="F39" s="37"/>
      <c r="G39" s="37"/>
      <c r="H39" s="42">
        <f>SUM(I39:M39)</f>
        <v>108976.319</v>
      </c>
      <c r="I39" s="43">
        <f>I41</f>
        <v>24982.33</v>
      </c>
      <c r="J39" s="43">
        <f>J41</f>
        <v>28789.355</v>
      </c>
      <c r="K39" s="43">
        <f>K41</f>
        <v>27665.387999999999</v>
      </c>
      <c r="L39" s="43">
        <f>L41</f>
        <v>27539.245999999999</v>
      </c>
      <c r="M39" s="43">
        <f>M41</f>
        <v>0</v>
      </c>
    </row>
    <row r="40" spans="1:13" ht="16.5" thickBot="1" x14ac:dyDescent="0.3">
      <c r="A40" s="56"/>
      <c r="B40" s="59"/>
      <c r="C40" s="12" t="s">
        <v>27</v>
      </c>
      <c r="D40" s="32"/>
      <c r="E40" s="32"/>
      <c r="F40" s="32"/>
      <c r="G40" s="32"/>
      <c r="H40" s="26"/>
      <c r="I40" s="14"/>
      <c r="J40" s="14"/>
      <c r="K40" s="14"/>
      <c r="L40" s="14"/>
      <c r="M40" s="14"/>
    </row>
    <row r="41" spans="1:13" ht="32.25" thickBot="1" x14ac:dyDescent="0.3">
      <c r="A41" s="21" t="s">
        <v>35</v>
      </c>
      <c r="B41" s="15" t="s">
        <v>37</v>
      </c>
      <c r="C41" s="15" t="s">
        <v>38</v>
      </c>
      <c r="D41" s="22">
        <v>923</v>
      </c>
      <c r="E41" s="22" t="s">
        <v>43</v>
      </c>
      <c r="F41" s="22" t="s">
        <v>82</v>
      </c>
      <c r="G41" s="22" t="s">
        <v>50</v>
      </c>
      <c r="H41" s="27">
        <v>24982.33</v>
      </c>
      <c r="I41" s="1">
        <v>24982.33</v>
      </c>
      <c r="J41" s="1">
        <v>28789.355</v>
      </c>
      <c r="K41" s="1">
        <v>27665.387999999999</v>
      </c>
      <c r="L41" s="1">
        <v>27539.245999999999</v>
      </c>
      <c r="M41" s="1">
        <v>0</v>
      </c>
    </row>
  </sheetData>
  <mergeCells count="41">
    <mergeCell ref="A38:A40"/>
    <mergeCell ref="B38:B40"/>
    <mergeCell ref="A32:A34"/>
    <mergeCell ref="B32:B34"/>
    <mergeCell ref="A35:A37"/>
    <mergeCell ref="A5:K5"/>
    <mergeCell ref="A6:K6"/>
    <mergeCell ref="G28:G29"/>
    <mergeCell ref="A27:A30"/>
    <mergeCell ref="B27:B30"/>
    <mergeCell ref="D28:D29"/>
    <mergeCell ref="F28:F29"/>
    <mergeCell ref="E28:E29"/>
    <mergeCell ref="C28:C29"/>
    <mergeCell ref="G9:G10"/>
    <mergeCell ref="A23:A25"/>
    <mergeCell ref="A18:A20"/>
    <mergeCell ref="B18:B20"/>
    <mergeCell ref="A8:A10"/>
    <mergeCell ref="B8:B10"/>
    <mergeCell ref="C8:C10"/>
    <mergeCell ref="B23:B25"/>
    <mergeCell ref="A13:A15"/>
    <mergeCell ref="B13:B15"/>
    <mergeCell ref="A16:A17"/>
    <mergeCell ref="H9:H10"/>
    <mergeCell ref="H28:H29"/>
    <mergeCell ref="I9:M9"/>
    <mergeCell ref="A1:M1"/>
    <mergeCell ref="A2:M2"/>
    <mergeCell ref="A3:M3"/>
    <mergeCell ref="L28:L29"/>
    <mergeCell ref="H8:M8"/>
    <mergeCell ref="A21:A22"/>
    <mergeCell ref="M28:M29"/>
    <mergeCell ref="I28:I29"/>
    <mergeCell ref="J28:J29"/>
    <mergeCell ref="K28:K29"/>
    <mergeCell ref="D8:G8"/>
    <mergeCell ref="D9:D10"/>
    <mergeCell ref="F9:F10"/>
  </mergeCells>
  <pageMargins left="0.70866141732283472" right="0.70866141732283472" top="0.74803149606299213" bottom="0.74803149606299213" header="0.31496062992125984" footer="0.31496062992125984"/>
  <pageSetup paperSize="9" scale="49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2015-11-26T08:17:04Z</cp:lastPrinted>
  <dcterms:created xsi:type="dcterms:W3CDTF">2014-08-04T11:56:29Z</dcterms:created>
  <dcterms:modified xsi:type="dcterms:W3CDTF">2015-11-30T07:56:38Z</dcterms:modified>
</cp:coreProperties>
</file>