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'Лист1'!$A$1:$D$83</definedName>
  </definedNames>
  <calcPr fullCalcOnLoad="1" fullPrecision="0"/>
</workbook>
</file>

<file path=xl/sharedStrings.xml><?xml version="1.0" encoding="utf-8"?>
<sst xmlns="http://schemas.openxmlformats.org/spreadsheetml/2006/main" count="138" uniqueCount="138">
  <si>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</si>
  <si>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</si>
  <si>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</si>
  <si>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</si>
  <si>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</si>
  <si>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</si>
  <si>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</si>
  <si>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</si>
  <si>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</si>
  <si>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</si>
  <si>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</si>
  <si>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</si>
  <si>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</si>
  <si>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</si>
  <si>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</si>
  <si>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</si>
  <si>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</si>
  <si>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</si>
  <si>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</si>
  <si>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</si>
  <si>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</si>
  <si>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</si>
  <si>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</si>
  <si>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</si>
  <si>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</si>
  <si>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</si>
  <si>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</si>
  <si>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</si>
  <si>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</si>
  <si>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</si>
  <si>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</si>
  <si>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</si>
  <si>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</si>
  <si>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</si>
  <si>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</si>
  <si>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</si>
  <si>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</si>
  <si>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</si>
  <si>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</si>
  <si>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</si>
  <si>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</si>
  <si>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</si>
  <si>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</si>
  <si>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</si>
  <si>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</si>
  <si>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</si>
  <si>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</si>
  <si>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</si>
  <si>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</si>
  <si>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</si>
  <si>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</si>
  <si>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</si>
  <si>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</si>
  <si>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</si>
  <si>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</si>
  <si>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</si>
  <si>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</si>
  <si>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</si>
  <si>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</si>
  <si>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</si>
  <si>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</si>
  <si>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</si>
  <si>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</si>
  <si>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</si>
  <si>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</si>
  <si>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</si>
  <si>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</si>
  <si>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</si>
  <si>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</si>
  <si>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</si>
  <si>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</si>
  <si>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</si>
  <si>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</si>
  <si>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</si>
  <si>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</si>
  <si>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</si>
  <si>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</si>
  <si>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</si>
  <si>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</si>
  <si>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</si>
  <si>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</si>
  <si>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</si>
  <si>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</si>
  <si>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</si>
  <si>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</si>
  <si>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</si>
  <si>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</si>
  <si>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</si>
  <si>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</si>
  <si>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</si>
  <si>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</si>
  <si>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</si>
  <si>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</si>
  <si>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</si>
  <si>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</si>
  <si>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</si>
  <si>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</si>
  <si>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</si>
  <si>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</si>
  <si>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</si>
  <si>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</si>
  <si>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</si>
  <si>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</si>
  <si>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</si>
  <si>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</si>
  <si>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</si>
  <si>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</si>
  <si>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</si>
  <si>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</si>
  <si>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</si>
  <si>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</si>
  <si>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</si>
  <si>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1200</t>
  </si>
  <si>
    <t>1202</t>
  </si>
  <si>
    <t>1403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</si>
  <si>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</si>
  <si>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</si>
  <si>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</si>
  <si>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1102</t>
  </si>
  <si>
    <t>1103</t>
  </si>
  <si>
    <t>Массовый спорт</t>
  </si>
  <si>
    <t>Спорт высших достижений</t>
  </si>
  <si>
    <t>0107</t>
  </si>
  <si>
    <t>Обеспечение проведения выборов и референдумов</t>
  </si>
  <si>
    <t>0401</t>
  </si>
  <si>
    <t>Общеэкономические вопросы</t>
  </si>
  <si>
    <t>Сведения об исполнении бюджета муниципального района  "Княжпогостский"  за I квартал 2017 года</t>
  </si>
  <si>
    <t>План на 2017 год</t>
  </si>
  <si>
    <t xml:space="preserve">Исполнено на 01.04.2017 г. </t>
  </si>
  <si>
    <t>Численность муниципальных служащих и работников бюджетных учреждений муниципального района "Княжпогостский", затраты на их денежное содержание за I квартал 2017 года</t>
  </si>
  <si>
    <t>Численность по состоянию на 01.04.2017 г. (чел.)</t>
  </si>
  <si>
    <t>Кассовые выплаты на денежное содержание за I квартал 2017 года (тыс.руб.)</t>
  </si>
  <si>
    <t>0407</t>
  </si>
  <si>
    <t>0703</t>
  </si>
  <si>
    <t>Лесное хозяйство</t>
  </si>
  <si>
    <t>Дополнительное образование детей</t>
  </si>
  <si>
    <t>Приложение №2</t>
  </si>
  <si>
    <t>к постановлению                                                                                                                             администрации муниципального                                                                                                района "Княжпогостский"                                                                                                                           № 137 от 19.04.2017г.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</si>
</sst>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/>
    </xf>
    <xf numFmtId="180" fontId="11" fillId="0" borderId="11" xfId="0" applyFont="1" applyBorder="1" applyAlignment="1">
      <alignment/>
    </xf>
    <xf numFmtId="180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  <xf numFmtId="180" fontId="11" fillId="0" borderId="0" xfId="0" applyFont="1" applyFill="1" applyAlignment="1" applyProtection="1">
      <alignment horizontal="right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C3" sqref="C3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6.5" customHeight="1">
      <c r="A1" s="4"/>
      <c r="B1" s="5"/>
      <c r="C1" s="69" t="s">
        <v>136</v>
      </c>
      <c r="D1" s="69"/>
    </row>
    <row r="2" spans="1:4" ht="66.75" customHeight="1">
      <c r="A2" s="4"/>
      <c r="B2" s="69" t="s">
        <v>137</v>
      </c>
      <c r="C2" s="69"/>
      <c r="D2" s="69"/>
    </row>
    <row r="3" spans="1:3" ht="15.75" customHeight="1">
      <c r="A3" s="4"/>
      <c r="B3" s="5"/>
      <c r="C3" s="5"/>
    </row>
    <row r="4" spans="1:3" ht="15.75" customHeight="1">
      <c r="A4" s="4"/>
      <c r="B4" s="5"/>
      <c r="C4" s="5"/>
    </row>
    <row r="5" spans="1:4" ht="12.75" customHeight="1">
      <c r="A5" s="9"/>
      <c r="B5" s="62" t="s">
        <v>126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127</v>
      </c>
      <c r="D8" s="15" t="s">
        <v>128</v>
      </c>
    </row>
    <row r="9" spans="1:4" ht="12.75">
      <c r="A9" s="16"/>
      <c r="B9" s="17" t="s">
        <v>15</v>
      </c>
      <c r="C9" s="18">
        <v>554334.2</v>
      </c>
      <c r="D9" s="18">
        <v>129903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206619</v>
      </c>
      <c r="D11" s="22">
        <v>56991.7</v>
      </c>
    </row>
    <row r="12" spans="1:4" ht="12.75">
      <c r="A12" s="16"/>
      <c r="B12" s="17" t="s">
        <v>0</v>
      </c>
      <c r="C12" s="18">
        <v>347715.2</v>
      </c>
      <c r="D12" s="23">
        <v>72911.3</v>
      </c>
    </row>
    <row r="13" spans="1:4" ht="12.75">
      <c r="A13" s="16"/>
      <c r="B13" s="19" t="s">
        <v>17</v>
      </c>
      <c r="C13" s="20">
        <v>94567.3</v>
      </c>
      <c r="D13" s="21">
        <v>24078.1</v>
      </c>
    </row>
    <row r="14" spans="1:4" ht="12.75">
      <c r="A14" s="16"/>
      <c r="B14" s="19" t="s">
        <v>18</v>
      </c>
      <c r="C14" s="20">
        <v>19941</v>
      </c>
      <c r="D14" s="21">
        <v>1938</v>
      </c>
    </row>
    <row r="15" spans="1:4" ht="12.75">
      <c r="A15" s="16"/>
      <c r="B15" s="19" t="s">
        <v>19</v>
      </c>
      <c r="C15" s="20">
        <v>233165.7</v>
      </c>
      <c r="D15" s="21">
        <v>50370.8</v>
      </c>
    </row>
    <row r="16" spans="1:4" ht="12.75">
      <c r="A16" s="16"/>
      <c r="B16" s="19" t="s">
        <v>10</v>
      </c>
      <c r="C16" s="20">
        <v>41.1</v>
      </c>
      <c r="D16" s="21">
        <v>0</v>
      </c>
    </row>
    <row r="17" spans="1:4" ht="31.5" customHeight="1">
      <c r="A17" s="16"/>
      <c r="B17" s="19" t="s">
        <v>80</v>
      </c>
      <c r="C17" s="20"/>
      <c r="D17" s="21"/>
    </row>
    <row r="18" spans="1:4" ht="16.5" customHeight="1">
      <c r="A18" s="16"/>
      <c r="B18" s="19" t="s">
        <v>23</v>
      </c>
      <c r="C18" s="20">
        <v>0</v>
      </c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f>SUM(C21:C26)</f>
        <v>75898.9</v>
      </c>
      <c r="D20" s="29">
        <f>SUM(D21:D26)</f>
        <v>7676.3</v>
      </c>
    </row>
    <row r="21" spans="1:4" s="60" customFormat="1" ht="48.75" customHeight="1">
      <c r="A21" s="50" t="s">
        <v>28</v>
      </c>
      <c r="B21" s="59" t="s">
        <v>29</v>
      </c>
      <c r="C21" s="31">
        <v>31744.4</v>
      </c>
      <c r="D21" s="31">
        <v>5213.6</v>
      </c>
    </row>
    <row r="22" spans="1:4" s="60" customFormat="1" ht="24" customHeight="1">
      <c r="A22" s="50" t="s">
        <v>30</v>
      </c>
      <c r="B22" s="59" t="s">
        <v>31</v>
      </c>
      <c r="C22" s="31">
        <v>0</v>
      </c>
      <c r="D22" s="31">
        <v>0</v>
      </c>
    </row>
    <row r="23" spans="1:4" s="60" customFormat="1" ht="33" customHeight="1">
      <c r="A23" s="50" t="s">
        <v>32</v>
      </c>
      <c r="B23" s="59" t="s">
        <v>33</v>
      </c>
      <c r="C23" s="31">
        <v>11690.5</v>
      </c>
      <c r="D23" s="31">
        <v>1483.9</v>
      </c>
    </row>
    <row r="24" spans="1:4" s="60" customFormat="1" ht="33" customHeight="1">
      <c r="A24" s="50" t="s">
        <v>122</v>
      </c>
      <c r="B24" s="59" t="s">
        <v>123</v>
      </c>
      <c r="C24" s="31">
        <v>0</v>
      </c>
      <c r="D24" s="31"/>
    </row>
    <row r="25" spans="1:4" ht="15" customHeight="1">
      <c r="A25" s="30" t="s">
        <v>82</v>
      </c>
      <c r="B25" s="32" t="s">
        <v>34</v>
      </c>
      <c r="C25" s="31">
        <v>1500</v>
      </c>
      <c r="D25" s="31"/>
    </row>
    <row r="26" spans="1:4" ht="15" customHeight="1">
      <c r="A26" s="30" t="s">
        <v>83</v>
      </c>
      <c r="B26" s="32" t="s">
        <v>35</v>
      </c>
      <c r="C26" s="31">
        <v>30964</v>
      </c>
      <c r="D26" s="31">
        <v>978.8</v>
      </c>
    </row>
    <row r="27" spans="1:4" ht="15" customHeight="1">
      <c r="A27" s="27" t="s">
        <v>84</v>
      </c>
      <c r="B27" s="33" t="s">
        <v>85</v>
      </c>
      <c r="C27" s="34">
        <f>SUM(C28)</f>
        <v>1167.9</v>
      </c>
      <c r="D27" s="34">
        <f>SUM(D28)</f>
        <v>292</v>
      </c>
    </row>
    <row r="28" spans="1:4" ht="15" customHeight="1">
      <c r="A28" s="30" t="s">
        <v>86</v>
      </c>
      <c r="B28" s="32" t="s">
        <v>87</v>
      </c>
      <c r="C28" s="31">
        <v>1167.9</v>
      </c>
      <c r="D28" s="31">
        <v>292</v>
      </c>
    </row>
    <row r="29" spans="1:4" s="2" customFormat="1" ht="12.75">
      <c r="A29" s="27" t="s">
        <v>24</v>
      </c>
      <c r="B29" s="28" t="s">
        <v>25</v>
      </c>
      <c r="C29" s="29">
        <f>SUM(C30:C35)</f>
        <v>37456.1</v>
      </c>
      <c r="D29" s="29">
        <f>SUM(D30:D35)</f>
        <v>1543</v>
      </c>
    </row>
    <row r="30" spans="1:4" s="2" customFormat="1" ht="15" customHeight="1">
      <c r="A30" s="30" t="s">
        <v>124</v>
      </c>
      <c r="B30" s="35" t="s">
        <v>125</v>
      </c>
      <c r="C30" s="26">
        <v>33.3</v>
      </c>
      <c r="D30" s="26"/>
    </row>
    <row r="31" spans="1:4" s="2" customFormat="1" ht="15" customHeight="1">
      <c r="A31" s="30" t="s">
        <v>102</v>
      </c>
      <c r="B31" s="35" t="s">
        <v>103</v>
      </c>
      <c r="C31" s="26">
        <v>66.4</v>
      </c>
      <c r="D31" s="26"/>
    </row>
    <row r="32" spans="1:4" s="2" customFormat="1" ht="15" customHeight="1">
      <c r="A32" s="30" t="s">
        <v>132</v>
      </c>
      <c r="B32" s="35" t="s">
        <v>134</v>
      </c>
      <c r="C32" s="26">
        <v>33.6</v>
      </c>
      <c r="D32" s="26"/>
    </row>
    <row r="33" spans="1:4" s="2" customFormat="1" ht="15" customHeight="1">
      <c r="A33" s="30" t="s">
        <v>36</v>
      </c>
      <c r="B33" s="35" t="s">
        <v>37</v>
      </c>
      <c r="C33" s="26">
        <v>5</v>
      </c>
      <c r="D33" s="26"/>
    </row>
    <row r="34" spans="1:4" s="2" customFormat="1" ht="15" customHeight="1">
      <c r="A34" s="30" t="s">
        <v>88</v>
      </c>
      <c r="B34" s="35" t="s">
        <v>89</v>
      </c>
      <c r="C34" s="26">
        <v>35952.5</v>
      </c>
      <c r="D34" s="26">
        <v>1543</v>
      </c>
    </row>
    <row r="35" spans="1:4" s="2" customFormat="1" ht="15" customHeight="1">
      <c r="A35" s="30" t="s">
        <v>38</v>
      </c>
      <c r="B35" s="35" t="s">
        <v>39</v>
      </c>
      <c r="C35" s="26">
        <v>1365.3</v>
      </c>
      <c r="D35" s="26">
        <v>0</v>
      </c>
    </row>
    <row r="36" spans="1:4" s="2" customFormat="1" ht="15" customHeight="1">
      <c r="A36" s="27" t="s">
        <v>6</v>
      </c>
      <c r="B36" s="28" t="s">
        <v>7</v>
      </c>
      <c r="C36" s="29">
        <f>SUM(C37:C39)</f>
        <v>8145.8</v>
      </c>
      <c r="D36" s="29">
        <f>SUM(D37:D39)</f>
        <v>1391.5</v>
      </c>
    </row>
    <row r="37" spans="1:4" s="2" customFormat="1" ht="15" customHeight="1">
      <c r="A37" s="30" t="s">
        <v>40</v>
      </c>
      <c r="B37" s="35" t="s">
        <v>41</v>
      </c>
      <c r="C37" s="26">
        <v>5690.8</v>
      </c>
      <c r="D37" s="26">
        <v>1391.5</v>
      </c>
    </row>
    <row r="38" spans="1:4" ht="15" customHeight="1">
      <c r="A38" s="30" t="s">
        <v>42</v>
      </c>
      <c r="B38" s="35" t="s">
        <v>43</v>
      </c>
      <c r="C38" s="26">
        <v>0</v>
      </c>
      <c r="D38" s="26">
        <v>0</v>
      </c>
    </row>
    <row r="39" spans="1:4" ht="15" customHeight="1">
      <c r="A39" s="30" t="s">
        <v>104</v>
      </c>
      <c r="B39" s="35" t="s">
        <v>105</v>
      </c>
      <c r="C39" s="26">
        <v>2455</v>
      </c>
      <c r="D39" s="26"/>
    </row>
    <row r="40" spans="1:4" ht="15" customHeight="1">
      <c r="A40" s="27" t="s">
        <v>106</v>
      </c>
      <c r="B40" s="28" t="s">
        <v>108</v>
      </c>
      <c r="C40" s="29">
        <f>SUM(C41)</f>
        <v>0</v>
      </c>
      <c r="D40" s="29">
        <f>SUM(D41)</f>
        <v>0</v>
      </c>
    </row>
    <row r="41" spans="1:4" ht="15" customHeight="1">
      <c r="A41" s="30" t="s">
        <v>107</v>
      </c>
      <c r="B41" s="35" t="s">
        <v>109</v>
      </c>
      <c r="C41" s="26">
        <v>0</v>
      </c>
      <c r="D41" s="26"/>
    </row>
    <row r="42" spans="1:4" ht="15" customHeight="1">
      <c r="A42" s="27" t="s">
        <v>1</v>
      </c>
      <c r="B42" s="28" t="s">
        <v>2</v>
      </c>
      <c r="C42" s="29">
        <f>SUM(C43:C47)</f>
        <v>364203.8</v>
      </c>
      <c r="D42" s="29">
        <f>SUM(D43:D47)</f>
        <v>84532</v>
      </c>
    </row>
    <row r="43" spans="1:4" ht="15" customHeight="1">
      <c r="A43" s="36" t="s">
        <v>44</v>
      </c>
      <c r="B43" s="37" t="s">
        <v>45</v>
      </c>
      <c r="C43" s="38">
        <v>116522.4</v>
      </c>
      <c r="D43" s="26">
        <v>23673.4</v>
      </c>
    </row>
    <row r="44" spans="1:4" ht="15" customHeight="1">
      <c r="A44" s="36" t="s">
        <v>46</v>
      </c>
      <c r="B44" s="37" t="s">
        <v>47</v>
      </c>
      <c r="C44" s="38">
        <v>197387.1</v>
      </c>
      <c r="D44" s="26">
        <v>51761.2</v>
      </c>
    </row>
    <row r="45" spans="1:4" ht="15" customHeight="1">
      <c r="A45" s="36" t="s">
        <v>133</v>
      </c>
      <c r="B45" s="37" t="s">
        <v>135</v>
      </c>
      <c r="C45" s="38">
        <v>31221.9</v>
      </c>
      <c r="D45" s="26">
        <v>6537.4</v>
      </c>
    </row>
    <row r="46" spans="1:4" ht="15" customHeight="1">
      <c r="A46" s="36" t="s">
        <v>48</v>
      </c>
      <c r="B46" s="37" t="s">
        <v>49</v>
      </c>
      <c r="C46" s="38">
        <v>1915.9</v>
      </c>
      <c r="D46" s="26"/>
    </row>
    <row r="47" spans="1:4" ht="15" customHeight="1">
      <c r="A47" s="36" t="s">
        <v>50</v>
      </c>
      <c r="B47" s="37" t="s">
        <v>51</v>
      </c>
      <c r="C47" s="38">
        <v>17156.5</v>
      </c>
      <c r="D47" s="26">
        <v>2560</v>
      </c>
    </row>
    <row r="48" spans="1:4" ht="15" customHeight="1">
      <c r="A48" s="27" t="s">
        <v>3</v>
      </c>
      <c r="B48" s="39" t="s">
        <v>92</v>
      </c>
      <c r="C48" s="29">
        <f>C49+C50</f>
        <v>52086.8</v>
      </c>
      <c r="D48" s="29">
        <f>D49+D50</f>
        <v>10471</v>
      </c>
    </row>
    <row r="49" spans="1:4" ht="15" customHeight="1">
      <c r="A49" s="36" t="s">
        <v>52</v>
      </c>
      <c r="B49" s="37" t="s">
        <v>4</v>
      </c>
      <c r="C49" s="38">
        <v>37686.6</v>
      </c>
      <c r="D49" s="26">
        <v>7450</v>
      </c>
    </row>
    <row r="50" spans="1:4" ht="15" customHeight="1">
      <c r="A50" s="36" t="s">
        <v>81</v>
      </c>
      <c r="B50" s="37" t="s">
        <v>90</v>
      </c>
      <c r="C50" s="38">
        <v>14400.2</v>
      </c>
      <c r="D50" s="26">
        <v>3021</v>
      </c>
    </row>
    <row r="51" spans="1:4" ht="15" customHeight="1">
      <c r="A51" s="27" t="s">
        <v>11</v>
      </c>
      <c r="B51" s="28" t="s">
        <v>91</v>
      </c>
      <c r="C51" s="29">
        <f>SUM(C52:C56)</f>
        <v>0</v>
      </c>
      <c r="D51" s="29">
        <f>SUM(D52:D56)</f>
        <v>0</v>
      </c>
    </row>
    <row r="52" spans="1:4" ht="15" customHeight="1">
      <c r="A52" s="30" t="s">
        <v>53</v>
      </c>
      <c r="B52" s="35" t="s">
        <v>54</v>
      </c>
      <c r="C52" s="26"/>
      <c r="D52" s="26"/>
    </row>
    <row r="53" spans="1:4" ht="15" customHeight="1">
      <c r="A53" s="30" t="s">
        <v>55</v>
      </c>
      <c r="B53" s="35" t="s">
        <v>56</v>
      </c>
      <c r="C53" s="26"/>
      <c r="D53" s="26"/>
    </row>
    <row r="54" spans="1:4" ht="15" customHeight="1">
      <c r="A54" s="30" t="s">
        <v>57</v>
      </c>
      <c r="B54" s="35" t="s">
        <v>58</v>
      </c>
      <c r="C54" s="26"/>
      <c r="D54" s="26"/>
    </row>
    <row r="55" spans="1:4" ht="15" customHeight="1">
      <c r="A55" s="30" t="s">
        <v>59</v>
      </c>
      <c r="B55" s="35" t="s">
        <v>60</v>
      </c>
      <c r="C55" s="26"/>
      <c r="D55" s="26"/>
    </row>
    <row r="56" spans="1:4" ht="15" customHeight="1">
      <c r="A56" s="30" t="s">
        <v>110</v>
      </c>
      <c r="B56" s="35" t="s">
        <v>111</v>
      </c>
      <c r="C56" s="26"/>
      <c r="D56" s="26"/>
    </row>
    <row r="57" spans="1:4" ht="15" customHeight="1">
      <c r="A57" s="27" t="s">
        <v>12</v>
      </c>
      <c r="B57" s="28" t="s">
        <v>13</v>
      </c>
      <c r="C57" s="29">
        <f>C58+C59+C60+C61</f>
        <v>21769.3</v>
      </c>
      <c r="D57" s="29">
        <f>D58+D59+D60+D61</f>
        <v>2884.1</v>
      </c>
    </row>
    <row r="58" spans="1:4" ht="15" customHeight="1">
      <c r="A58" s="30" t="s">
        <v>62</v>
      </c>
      <c r="B58" s="35" t="s">
        <v>63</v>
      </c>
      <c r="C58" s="26">
        <v>4335.8</v>
      </c>
      <c r="D58" s="26">
        <v>1106.5</v>
      </c>
    </row>
    <row r="59" spans="1:4" ht="15" customHeight="1">
      <c r="A59" s="30" t="s">
        <v>64</v>
      </c>
      <c r="B59" s="35" t="s">
        <v>65</v>
      </c>
      <c r="C59" s="26">
        <v>3966.5</v>
      </c>
      <c r="D59" s="26">
        <v>438.6</v>
      </c>
    </row>
    <row r="60" spans="1:4" ht="15" customHeight="1">
      <c r="A60" s="30" t="s">
        <v>66</v>
      </c>
      <c r="B60" s="35" t="s">
        <v>67</v>
      </c>
      <c r="C60" s="26">
        <v>12542</v>
      </c>
      <c r="D60" s="26">
        <v>1289</v>
      </c>
    </row>
    <row r="61" spans="1:4" ht="15" customHeight="1">
      <c r="A61" s="30" t="s">
        <v>93</v>
      </c>
      <c r="B61" s="35" t="s">
        <v>94</v>
      </c>
      <c r="C61" s="26">
        <v>925</v>
      </c>
      <c r="D61" s="26">
        <v>50</v>
      </c>
    </row>
    <row r="62" spans="1:4" ht="15" customHeight="1">
      <c r="A62" s="27" t="s">
        <v>8</v>
      </c>
      <c r="B62" s="28" t="s">
        <v>61</v>
      </c>
      <c r="C62" s="29">
        <f>SUM(C63:C65)</f>
        <v>833.4</v>
      </c>
      <c r="D62" s="29">
        <f>SUM(D63:D65)</f>
        <v>241.7</v>
      </c>
    </row>
    <row r="63" spans="1:4" ht="12.75">
      <c r="A63" s="30" t="s">
        <v>76</v>
      </c>
      <c r="B63" s="35" t="s">
        <v>95</v>
      </c>
      <c r="C63" s="26">
        <v>33.4</v>
      </c>
      <c r="D63" s="26">
        <v>0</v>
      </c>
    </row>
    <row r="64" spans="1:4" ht="12.75">
      <c r="A64" s="30" t="s">
        <v>118</v>
      </c>
      <c r="B64" s="35" t="s">
        <v>120</v>
      </c>
      <c r="C64" s="26">
        <v>200</v>
      </c>
      <c r="D64" s="26">
        <v>16</v>
      </c>
    </row>
    <row r="65" spans="1:4" ht="12.75">
      <c r="A65" s="30" t="s">
        <v>119</v>
      </c>
      <c r="B65" s="35" t="s">
        <v>121</v>
      </c>
      <c r="C65" s="26">
        <v>600</v>
      </c>
      <c r="D65" s="26">
        <v>225.7</v>
      </c>
    </row>
    <row r="66" spans="1:4" ht="15" customHeight="1">
      <c r="A66" s="27" t="s">
        <v>112</v>
      </c>
      <c r="B66" s="28" t="s">
        <v>115</v>
      </c>
      <c r="C66" s="29"/>
      <c r="D66" s="29">
        <f>D67</f>
        <v>0</v>
      </c>
    </row>
    <row r="67" spans="1:4" ht="15" customHeight="1">
      <c r="A67" s="30" t="s">
        <v>113</v>
      </c>
      <c r="B67" s="35" t="s">
        <v>116</v>
      </c>
      <c r="C67" s="26"/>
      <c r="D67" s="26"/>
    </row>
    <row r="68" spans="1:4" ht="51" customHeight="1">
      <c r="A68" s="27" t="s">
        <v>97</v>
      </c>
      <c r="B68" s="40" t="s">
        <v>96</v>
      </c>
      <c r="C68" s="29">
        <f>SUM(C69:C71)</f>
        <v>33414.7</v>
      </c>
      <c r="D68" s="29">
        <f>SUM(D69:D71)</f>
        <v>3158.1</v>
      </c>
    </row>
    <row r="69" spans="1:4" ht="32.25" customHeight="1">
      <c r="A69" s="30" t="s">
        <v>98</v>
      </c>
      <c r="B69" s="41" t="s">
        <v>99</v>
      </c>
      <c r="C69" s="26">
        <v>10947.8</v>
      </c>
      <c r="D69" s="26">
        <v>358.1</v>
      </c>
    </row>
    <row r="70" spans="1:4" ht="15" customHeight="1">
      <c r="A70" s="30" t="s">
        <v>100</v>
      </c>
      <c r="B70" s="41" t="s">
        <v>101</v>
      </c>
      <c r="C70" s="26">
        <v>22466.9</v>
      </c>
      <c r="D70" s="26">
        <v>2800</v>
      </c>
    </row>
    <row r="71" spans="1:4" ht="15" customHeight="1">
      <c r="A71" s="30" t="s">
        <v>114</v>
      </c>
      <c r="B71" s="41" t="s">
        <v>117</v>
      </c>
      <c r="C71" s="26"/>
      <c r="D71" s="26"/>
    </row>
    <row r="72" spans="1:4" ht="15" customHeight="1">
      <c r="A72" s="42"/>
      <c r="B72" s="43" t="s">
        <v>20</v>
      </c>
      <c r="C72" s="44">
        <f>C20+C27+C29+C36+C42+C48+C51+C57+C62+C68+C66+C40</f>
        <v>594976.7</v>
      </c>
      <c r="D72" s="44">
        <f>D20+D27+D29+D36+D42+D48+D51+D57+D62+D68+D66+D40</f>
        <v>112189.7</v>
      </c>
    </row>
    <row r="73" spans="1:4" ht="32.25" customHeight="1">
      <c r="A73" s="45"/>
      <c r="B73" s="40" t="s">
        <v>68</v>
      </c>
      <c r="C73" s="44">
        <f>C9-C72</f>
        <v>-40642.5</v>
      </c>
      <c r="D73" s="44">
        <f>D9-D72</f>
        <v>17713.3</v>
      </c>
    </row>
    <row r="74" spans="1:4" ht="38.25" customHeight="1">
      <c r="A74" s="27" t="s">
        <v>69</v>
      </c>
      <c r="B74" s="46" t="s">
        <v>70</v>
      </c>
      <c r="C74" s="47">
        <f>C73</f>
        <v>-40642.5</v>
      </c>
      <c r="D74" s="47">
        <f>D73</f>
        <v>17713.3</v>
      </c>
    </row>
    <row r="75" spans="1:4" ht="34.5" customHeight="1">
      <c r="A75" s="27" t="s">
        <v>71</v>
      </c>
      <c r="B75" s="39" t="s">
        <v>72</v>
      </c>
      <c r="C75" s="47">
        <f>C73</f>
        <v>-40642.5</v>
      </c>
      <c r="D75" s="47">
        <f>D73</f>
        <v>17713.3</v>
      </c>
    </row>
    <row r="76" spans="1:4" ht="36.75" customHeight="1">
      <c r="A76" s="27" t="s">
        <v>73</v>
      </c>
      <c r="B76" s="39" t="s">
        <v>74</v>
      </c>
      <c r="C76" s="47">
        <f>SUM(C78)</f>
        <v>0</v>
      </c>
      <c r="D76" s="47"/>
    </row>
    <row r="77" spans="1:4" ht="34.5" customHeight="1">
      <c r="A77" s="30" t="s">
        <v>79</v>
      </c>
      <c r="B77" s="48" t="s">
        <v>78</v>
      </c>
      <c r="C77" s="49"/>
      <c r="D77" s="49"/>
    </row>
    <row r="78" spans="1:4" ht="53.25" customHeight="1">
      <c r="A78" s="50" t="s">
        <v>75</v>
      </c>
      <c r="B78" s="61" t="s">
        <v>77</v>
      </c>
      <c r="C78" s="49"/>
      <c r="D78" s="49"/>
    </row>
    <row r="79" spans="1:4" ht="12.75">
      <c r="A79" s="51"/>
      <c r="B79" s="52"/>
      <c r="C79" s="52"/>
      <c r="D79" s="53"/>
    </row>
    <row r="80" spans="1:4" ht="12.75">
      <c r="A80" s="66" t="s">
        <v>21</v>
      </c>
      <c r="B80" s="66"/>
      <c r="C80" s="54"/>
      <c r="D80" s="55"/>
    </row>
    <row r="81" spans="1:4" ht="39.75" customHeight="1">
      <c r="A81" s="67" t="s">
        <v>129</v>
      </c>
      <c r="B81" s="67"/>
      <c r="C81" s="67"/>
      <c r="D81" s="67"/>
    </row>
    <row r="82" spans="1:4" ht="93.75" customHeight="1">
      <c r="A82" s="68"/>
      <c r="B82" s="68"/>
      <c r="C82" s="56" t="s">
        <v>130</v>
      </c>
      <c r="D82" s="56" t="s">
        <v>131</v>
      </c>
    </row>
    <row r="83" spans="1:4" ht="12.75">
      <c r="A83" s="65" t="s">
        <v>22</v>
      </c>
      <c r="B83" s="65"/>
      <c r="C83" s="57">
        <v>973</v>
      </c>
      <c r="D83" s="58">
        <v>72478.6</v>
      </c>
    </row>
    <row r="84" spans="1:4" ht="12.75">
      <c r="A84" s="51"/>
      <c r="B84" s="52"/>
      <c r="C84" s="52"/>
      <c r="D84" s="53"/>
    </row>
    <row r="85" spans="1:4" ht="12.75">
      <c r="A85" s="51"/>
      <c r="B85" s="52"/>
      <c r="C85" s="52"/>
      <c r="D85" s="53"/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  <row r="112" spans="1:4" ht="12.75">
      <c r="A112" s="51"/>
      <c r="B112" s="52"/>
      <c r="C112" s="52"/>
      <c r="D112" s="53"/>
    </row>
    <row r="113" spans="1:4" ht="12.75">
      <c r="A113" s="51"/>
      <c r="B113" s="52"/>
      <c r="C113" s="52"/>
      <c r="D113" s="53"/>
    </row>
    <row r="114" spans="1:4" ht="12.75">
      <c r="A114" s="51"/>
      <c r="B114" s="52"/>
      <c r="C114" s="52"/>
      <c r="D114" s="53"/>
    </row>
    <row r="115" spans="1:4" ht="12.75">
      <c r="A115" s="51"/>
      <c r="B115" s="52"/>
      <c r="C115" s="52"/>
      <c r="D115" s="53"/>
    </row>
    <row r="116" spans="1:4" ht="12.75">
      <c r="A116" s="51"/>
      <c r="B116" s="52"/>
      <c r="C116" s="52"/>
      <c r="D116" s="53"/>
    </row>
    <row r="117" spans="1:4" ht="12.75">
      <c r="A117" s="51"/>
      <c r="B117" s="52"/>
      <c r="C117" s="52"/>
      <c r="D117" s="53"/>
    </row>
    <row r="118" spans="1:4" ht="12.75">
      <c r="A118" s="51"/>
      <c r="B118" s="52"/>
      <c r="C118" s="52"/>
      <c r="D118" s="53"/>
    </row>
    <row r="119" spans="1:4" ht="12.75">
      <c r="A119" s="51"/>
      <c r="B119" s="52"/>
      <c r="C119" s="52"/>
      <c r="D119" s="53"/>
    </row>
    <row r="120" spans="1:4" ht="12.75">
      <c r="A120" s="51"/>
      <c r="B120" s="52"/>
      <c r="C120" s="52"/>
      <c r="D120" s="53"/>
    </row>
  </sheetData>
  <sheetProtection selectLockedCells="1" selectUnlockedCells="1"/>
  <mergeCells count="7">
    <mergeCell ref="B5:C6"/>
    <mergeCell ref="A83:B83"/>
    <mergeCell ref="A80:B80"/>
    <mergeCell ref="A81:D81"/>
    <mergeCell ref="A82:B82"/>
    <mergeCell ref="C1:D1"/>
    <mergeCell ref="B2:D2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Hlupina</cp:lastModifiedBy>
  <cp:lastPrinted>2017-04-20T11:31:25Z</cp:lastPrinted>
  <dcterms:created xsi:type="dcterms:W3CDTF">1996-11-30T09:08:12Z</dcterms:created>
  <dcterms:modified xsi:type="dcterms:W3CDTF">2017-04-20T14:24:40Z</dcterms:modified>
  <cp:category/>
  <cp:version/>
  <cp:contentType/>
  <cp:contentStatus/>
</cp:coreProperties>
</file>