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25" windowWidth="27495" windowHeight="11190"/>
  </bookViews>
  <sheets>
    <sheet name="Прил 1 Доходы" sheetId="4" r:id="rId1"/>
    <sheet name="Прил 2 Расходы" sheetId="1" r:id="rId2"/>
    <sheet name="Прил 3 Проги" sheetId="3" r:id="rId3"/>
    <sheet name="Прил 4 Дефицит" sheetId="5" r:id="rId4"/>
    <sheet name="Прил 5 " sheetId="6" r:id="rId5"/>
    <sheet name="Прил 6" sheetId="7" r:id="rId6"/>
    <sheet name="Прил 7" sheetId="8" r:id="rId7"/>
    <sheet name="Прил 8" sheetId="9" r:id="rId8"/>
  </sheets>
  <definedNames>
    <definedName name="_xlnm.Print_Titles" localSheetId="1">'Прил 2 Расходы'!$16:$16</definedName>
    <definedName name="_xlnm.Print_Area" localSheetId="0">'Прил 1 Доходы'!$A$1:$C$186</definedName>
    <definedName name="_xlnm.Print_Area" localSheetId="4">'Прил 5 '!$A$1:$F$20</definedName>
    <definedName name="_xlnm.Print_Area" localSheetId="5">'Прил 6'!$A$1:$D$21</definedName>
    <definedName name="_xlnm.Print_Area" localSheetId="6">'Прил 7'!$A$1:$B$19</definedName>
    <definedName name="_xlnm.Print_Area" localSheetId="7">'Прил 8'!$A$1:$C$134</definedName>
  </definedNames>
  <calcPr calcId="145621"/>
</workbook>
</file>

<file path=xl/calcChain.xml><?xml version="1.0" encoding="utf-8"?>
<calcChain xmlns="http://schemas.openxmlformats.org/spreadsheetml/2006/main">
  <c r="B19" i="8" l="1"/>
  <c r="B17" i="8"/>
  <c r="B21" i="7"/>
  <c r="B19" i="7" s="1"/>
  <c r="F19" i="6"/>
  <c r="F18" i="6" s="1"/>
  <c r="E19" i="6"/>
  <c r="E18" i="6" s="1"/>
  <c r="B19" i="6"/>
  <c r="B18" i="6" s="1"/>
  <c r="D18" i="6"/>
  <c r="C18" i="6"/>
  <c r="I28" i="5"/>
  <c r="I27" i="5"/>
  <c r="I26" i="5" s="1"/>
  <c r="I25" i="5" s="1"/>
  <c r="I24" i="5"/>
  <c r="I23" i="5"/>
  <c r="I22" i="5" s="1"/>
  <c r="I21" i="5" s="1"/>
  <c r="I20" i="5" l="1"/>
  <c r="I19" i="5" s="1"/>
</calcChain>
</file>

<file path=xl/sharedStrings.xml><?xml version="1.0" encoding="utf-8"?>
<sst xmlns="http://schemas.openxmlformats.org/spreadsheetml/2006/main" count="3045" uniqueCount="1056">
  <si>
    <t xml:space="preserve"> (тыс. руб.)</t>
  </si>
  <si>
    <t>Сумма</t>
  </si>
  <si>
    <t>Наименование</t>
  </si>
  <si>
    <t>Мин</t>
  </si>
  <si>
    <t>ЦСР</t>
  </si>
  <si>
    <t>ВР</t>
  </si>
  <si>
    <t>Всего</t>
  </si>
  <si>
    <t>КОНТРОЛЬНО-СЧЕТНАЯ ПАЛАТА КНЯЖПОГОСТСКОГО РАЙОНА</t>
  </si>
  <si>
    <t>905</t>
  </si>
  <si>
    <t>Непрограммные мероприятия</t>
  </si>
  <si>
    <t>99 0 00 00000</t>
  </si>
  <si>
    <t>Непрограммные расходы</t>
  </si>
  <si>
    <t>99 9 00 00000</t>
  </si>
  <si>
    <t>Руководитель контрольно-счетной палаты</t>
  </si>
  <si>
    <t>99 9 00 00300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</si>
  <si>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</si>
  <si>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</si>
  <si>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</si>
  <si>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</si>
  <si>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Закупка товаров, работ и услуг для обеспечения государственных (муниципальных) нужд</t>
  </si>
  <si>
    <t>200</t>
  </si>
  <si>
    <t>АДМИНИСТРАЦИЯ МУНИЦИПАЛЬНОГО РАЙОНА "КНЯЖПОГОСТСКИЙ"</t>
  </si>
  <si>
    <t>923</t>
  </si>
  <si>
    <t>"Развитие экономики в Княжпогостском районе"</t>
  </si>
  <si>
    <t>01 0 00 00000</t>
  </si>
  <si>
    <t>«Развитие лесного хозяйства на территории муниципального района «Княжпогостский»</t>
  </si>
  <si>
    <t>01 5 00 00000</t>
  </si>
  <si>
    <t>Межевание земель, занятых городскими лесами, постановка их на кадастровый учет</t>
  </si>
  <si>
    <t>01 5 1А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</si>
  <si>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</si>
  <si>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</si>
  <si>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Иные бюджетные ассигнования</t>
  </si>
  <si>
    <t>800</t>
  </si>
  <si>
    <t>Муниципальная программа "Развитие дорожной и транспортной системы в Княжпогостском районе"</t>
  </si>
  <si>
    <t>02 0 00 00000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</si>
  <si>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</si>
  <si>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</si>
  <si>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</si>
  <si>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</si>
  <si>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Содержание автомобильных дорог общего пользования местного значения за счет средств РБ</t>
  </si>
  <si>
    <t>02 1 1А 72220</t>
  </si>
  <si>
    <t>Содержание автомобильных дорог общего пользования местного значения</t>
  </si>
  <si>
    <t>02 1 1А S2220</t>
  </si>
  <si>
    <t>Капитальный ремонт и ремонт автомобильных дорого общего пользования местного значения</t>
  </si>
  <si>
    <t>02 1 1Б 00000</t>
  </si>
  <si>
    <t>Оборудование и содержание ледовых переправ</t>
  </si>
  <si>
    <t>02 1 1В 00000</t>
  </si>
  <si>
    <t>Оборудование и содержание ледовых переправ за счет средств РБ</t>
  </si>
  <si>
    <t>02 1 1В 72210</t>
  </si>
  <si>
    <t>02 1 1В S2210</t>
  </si>
  <si>
    <t>Организация межмуниципальных перевозок</t>
  </si>
  <si>
    <t>02 1 1М 00000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</si>
  <si>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</si>
  <si>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</si>
  <si>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жильем"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</si>
  <si>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</si>
  <si>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</si>
  <si>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</si>
  <si>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</si>
  <si>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09502</t>
  </si>
  <si>
    <t>Капитальные вложения в объекты государственной (муниципальной) собственности</t>
  </si>
  <si>
    <t>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</si>
  <si>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</si>
  <si>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</si>
  <si>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</si>
  <si>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</si>
  <si>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Подпрограмма "Обеспечение населения качественными жилищно-коммунальными услугами"</t>
  </si>
  <si>
    <t>03 2 00 00000</t>
  </si>
  <si>
    <t>Модернизация и ремонт коммунальных систем инженерной инфраструктуры и другого имущества</t>
  </si>
  <si>
    <t>03 2 2Ж 00000</t>
  </si>
  <si>
    <t>Подпрограмма "Градостроительная деятельность"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</si>
  <si>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</si>
  <si>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</si>
  <si>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</si>
  <si>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нормативов градостроительного проектирования</t>
  </si>
  <si>
    <t>03 3 3В 00000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</si>
  <si>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</si>
  <si>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</si>
  <si>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Развитие системы открытого муниципалитета в ОМС</t>
  </si>
  <si>
    <t>07 1 00 00000</t>
  </si>
  <si>
    <t>Введение новых рубрик, вкладок, баннеров</t>
  </si>
  <si>
    <t>07 1 1А 00000</t>
  </si>
  <si>
    <t>Организация размещений информационных материалов</t>
  </si>
  <si>
    <t>07 1 1Б 00000</t>
  </si>
  <si>
    <t>Подпрограмма - Оптимизация деятельности органов местного самоуправления МР</t>
  </si>
  <si>
    <t>07 2 00 00000</t>
  </si>
  <si>
    <t>Обеспечение организационных, разъяснительных правовых и иных мер</t>
  </si>
  <si>
    <t>07 2 2А 00000</t>
  </si>
  <si>
    <t>Функционирование многофункционального центра</t>
  </si>
  <si>
    <t>07 2 2Б 00000</t>
  </si>
  <si>
    <t>Предоставление субсидий бюджетным, автономным учреждениям и иным некоммерческим организациям</t>
  </si>
  <si>
    <t>600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</si>
  <si>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</si>
  <si>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</si>
  <si>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</si>
  <si>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</si>
  <si>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</si>
  <si>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</si>
  <si>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</si>
  <si>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</si>
  <si>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</si>
  <si>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</si>
  <si>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</si>
  <si>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</si>
  <si>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</si>
  <si>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</si>
  <si>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</si>
  <si>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</si>
  <si>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Антитеррористическая пропаганда</t>
  </si>
  <si>
    <t>08 3 3Г 00000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</si>
  <si>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</si>
  <si>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</si>
  <si>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</si>
  <si>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</si>
  <si>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</si>
  <si>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</si>
  <si>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Социальное обеспечение и иные выплаты населению</t>
  </si>
  <si>
    <t>300</t>
  </si>
  <si>
    <t>Проведение мероприятий социальной направленности</t>
  </si>
  <si>
    <t>09 1 1Б 00000</t>
  </si>
  <si>
    <t>Мероприятия по поддержке районных общественных организаций ветеранов и инвалидов</t>
  </si>
  <si>
    <t>09 1 1В 00000</t>
  </si>
  <si>
    <t>Оформление ветеранам подписки на периодические печатные издания</t>
  </si>
  <si>
    <t>09 1 1Г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</si>
  <si>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</si>
  <si>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</si>
  <si>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</si>
  <si>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</si>
  <si>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</si>
  <si>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</si>
  <si>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</si>
  <si>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</si>
  <si>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</si>
  <si>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</si>
  <si>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Выполнение других обязательств государства</t>
  </si>
  <si>
    <t>99 9 00 92920</t>
  </si>
  <si>
    <t>ОТДЕЛ КУЛЬТУРЫ И СПОРТА АДМИНИСТРАЦИИ МУНИЦИПАЛЬНОГО РАЙОНА "КНЯЖПОГОСТСКИЙ"</t>
  </si>
  <si>
    <t>956</t>
  </si>
  <si>
    <t>«Развитие въездного и внутреннего туризма на территории муниципального района «Княжпогостский»</t>
  </si>
  <si>
    <t>01 2 00 00000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</si>
  <si>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</si>
  <si>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</si>
  <si>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</si>
  <si>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</si>
  <si>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</si>
  <si>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</si>
  <si>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</si>
  <si>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</si>
  <si>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Субсидии на укрепление материально-технической базы муниципальных учреждений сферы культуры</t>
  </si>
  <si>
    <t>05 1 1А 72150</t>
  </si>
  <si>
    <t>05 1 1А S2150</t>
  </si>
  <si>
    <t>Выполнение муниципального задания (ДШИ)</t>
  </si>
  <si>
    <t>05 1 1В 00000</t>
  </si>
  <si>
    <t>Выявление и поддержка одарённых детей и молодёжи в учреждениях культуры дополнительного образования</t>
  </si>
  <si>
    <t>05 1 1Д 00000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</si>
  <si>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</si>
  <si>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</si>
  <si>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</si>
  <si>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</si>
  <si>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Субсидия на поддержку отрасли культуры</t>
  </si>
  <si>
    <t>05 2 2А R5190</t>
  </si>
  <si>
    <t>05 2 2А S5190</t>
  </si>
  <si>
    <t>Подписка на периодические издания</t>
  </si>
  <si>
    <t>05 2 2Б 00000</t>
  </si>
  <si>
    <t>Функционирование информационно-маркетингового центра малого и среднего предпринимательства</t>
  </si>
  <si>
    <t>05 2 2В 00000</t>
  </si>
  <si>
    <t>Выполнение муниципального задания</t>
  </si>
  <si>
    <t>05 2 2Д 00000</t>
  </si>
  <si>
    <t>Подпрограмма "Развитие музейного дела"</t>
  </si>
  <si>
    <t>05 3 00 00000</t>
  </si>
  <si>
    <t>05 3 3Б 00000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</si>
  <si>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</si>
  <si>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</si>
  <si>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</si>
  <si>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</si>
  <si>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Проведение культурно-досуговых мероприятий</t>
  </si>
  <si>
    <t>05 4 4Б 00000</t>
  </si>
  <si>
    <t>Приобретение специального оборудования, укрепление МТБ</t>
  </si>
  <si>
    <t>05 4 4В 00000</t>
  </si>
  <si>
    <t>Субсидии на обеспечение развития и укрепления материально-технической базы муниципальных домов культуры</t>
  </si>
  <si>
    <t>05 4 4В R5580</t>
  </si>
  <si>
    <t>05 4 4В S5580</t>
  </si>
  <si>
    <t>Проведение ремонтных работ</t>
  </si>
  <si>
    <t>05 4 4И 00000</t>
  </si>
  <si>
    <t>Реализация народного проекта в сфере культуры</t>
  </si>
  <si>
    <t>05 4 4Л 00000</t>
  </si>
  <si>
    <t>Субсидия на релизацию народных проектов в сфере культуры, прошедших отбор в рамках проекта "Народный проект"</t>
  </si>
  <si>
    <t>05 4 4Л 72460</t>
  </si>
  <si>
    <t>05 4 4Л S2460</t>
  </si>
  <si>
    <t>Строительство объектов культуры</t>
  </si>
  <si>
    <t>05 4 4М 00000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</si>
  <si>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</si>
  <si>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</si>
  <si>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</si>
  <si>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</si>
  <si>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</si>
  <si>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</si>
  <si>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</si>
  <si>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</si>
  <si>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Развитие и сохранение национальных культур</t>
  </si>
  <si>
    <t>05 8 00 00000</t>
  </si>
  <si>
    <t>Выполнение муниципального задания (КЦНК)</t>
  </si>
  <si>
    <t>05 8 8А 00000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</si>
  <si>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</si>
  <si>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</si>
  <si>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</si>
  <si>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</si>
  <si>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</si>
  <si>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</si>
  <si>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</si>
  <si>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</si>
  <si>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</si>
  <si>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</si>
  <si>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</si>
  <si>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</si>
  <si>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</si>
  <si>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</si>
  <si>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</si>
  <si>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</si>
  <si>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</si>
  <si>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</si>
  <si>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Субсидия на реализацию мероприятий государственной программы РФ "Доступная среда" на 2011-2020 годы</t>
  </si>
  <si>
    <t>09 3 3А R0270</t>
  </si>
  <si>
    <t>09 3 3А S0270</t>
  </si>
  <si>
    <t>УПРАВЛЕНИЕ МУНИЦИПАЛЬНЫМ ИМУЩЕСТВОМ, ЗЕМЛЯМИ И ПРИРОДНЫМИ РЕСУРСАМИ АДМИНИСТРАЦИИ МР "КНЯЖПОГОСТСКИЙ"</t>
  </si>
  <si>
    <t>963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</si>
  <si>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</t>
  </si>
  <si>
    <t>03 1 1А 09603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</si>
  <si>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</si>
  <si>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</si>
  <si>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Предоставление земельных участков отдельным категориям граждан</t>
  </si>
  <si>
    <t>03 1 1Г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</si>
  <si>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</si>
  <si>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1Д 51350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</si>
  <si>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</si>
  <si>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</si>
  <si>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</si>
  <si>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73030</t>
  </si>
  <si>
    <t>03 1 1Е R0820</t>
  </si>
  <si>
    <t>Оплата коммунальных услуг по муниципальному жилищному фонду</t>
  </si>
  <si>
    <t>03 2 2В 00000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</si>
  <si>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</si>
  <si>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</si>
  <si>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</si>
  <si>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</si>
  <si>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Осуществление мероприятий на обеспечение безопасных условий на объектах капитального строительства и незавершенного строительства</t>
  </si>
  <si>
    <t>08 3 3Д 00000</t>
  </si>
  <si>
    <t>Осуществление меропритяий по предупреждению и пресечению преступлений, профилактики правонарушений</t>
  </si>
  <si>
    <t>08 3 3Е 00000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</si>
  <si>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</si>
  <si>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99 9 00 73040</t>
  </si>
  <si>
    <t>УПРАВЛЕНИЕ ОБРАЗОВАНИЯ АДМИНИСТРАЦИИ МУНИЦИПАЛЬНОГО РАЙОНА "КНЯЖПОГОСТСКИЙ"</t>
  </si>
  <si>
    <t>975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</si>
  <si>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</si>
  <si>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</si>
  <si>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</si>
  <si>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</si>
  <si>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</si>
  <si>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</si>
  <si>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</si>
  <si>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</si>
  <si>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</si>
  <si>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</si>
  <si>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</si>
  <si>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Проведение капитальных ремонтов в дошкольных образовательных организациях</t>
  </si>
  <si>
    <t>04 1 1Г 00000</t>
  </si>
  <si>
    <t>Проведение текущих ремонтов в дошкольных образовательных организациях</t>
  </si>
  <si>
    <t>04 1 1Д 00000</t>
  </si>
  <si>
    <t>Выполнение противопожарных мероприятий в дошкольных образовательных организациях</t>
  </si>
  <si>
    <t>04 1 1Е 00000</t>
  </si>
  <si>
    <t>Развитие кадровых ресурсов системы дошкольного образования</t>
  </si>
  <si>
    <t>04 1 1И 00000</t>
  </si>
  <si>
    <t>Укрепление материально-технической базы в дошкольных образовательных организациях</t>
  </si>
  <si>
    <t>04 1 1Л 00000</t>
  </si>
  <si>
    <t>Предоставление доступа к сети Интернет</t>
  </si>
  <si>
    <t>04 1 1М 00000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</si>
  <si>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</si>
  <si>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</si>
  <si>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</si>
  <si>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</si>
  <si>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</si>
  <si>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</si>
  <si>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</si>
  <si>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</si>
  <si>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</si>
  <si>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</si>
  <si>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Выполнение противопожарных мероприятий в общеобразовательных организациях</t>
  </si>
  <si>
    <t>04 2 2Е 00000</t>
  </si>
  <si>
    <t>Проведение текущих ремонтов в общеобразовательных организациях</t>
  </si>
  <si>
    <t>04 2 2Ж 00000</t>
  </si>
  <si>
    <t>Развитие системы оценки качества общего образования</t>
  </si>
  <si>
    <t>04 2 2К 00000</t>
  </si>
  <si>
    <t>Развитие кадровых ресурсов системы общего образования</t>
  </si>
  <si>
    <t>04 2 2М 00000</t>
  </si>
  <si>
    <t>Исполнение штрафных санкций надзорных и контролирующих органов в общеобразовательных организациях</t>
  </si>
  <si>
    <t>04 2 2П 00000</t>
  </si>
  <si>
    <t>04 2 2Р 00000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</si>
  <si>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</si>
  <si>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72000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</si>
  <si>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</t>
  </si>
  <si>
    <t>04 2 2Р S2000</t>
  </si>
  <si>
    <t>Подпрограмма "Дети и молодежь Княжпогостского района"</t>
  </si>
  <si>
    <t>04 3 00 00000</t>
  </si>
  <si>
    <t>Содействие трудоустройству и временной занятости молодежи</t>
  </si>
  <si>
    <t>04 3 3Д 00000</t>
  </si>
  <si>
    <t>Проведение районных мероприятий</t>
  </si>
  <si>
    <t>04 3 3И 00000</t>
  </si>
  <si>
    <t>04 3 3К 00000</t>
  </si>
  <si>
    <t>Реализация муниципальной программы "Обеспечение жильем молодых семей на территории МР "Княжпогостский"</t>
  </si>
  <si>
    <t>04 3 3К L0200</t>
  </si>
  <si>
    <t>Предоставление социальных выплат молодым семьям на приобретение жилого помещения или создания объекта индив жил строительства</t>
  </si>
  <si>
    <t>04 3 3К R0200</t>
  </si>
  <si>
    <t>04 3 3Л 00000</t>
  </si>
  <si>
    <t>Проведение текущих ремонтов в организациях дополнительного образования детей</t>
  </si>
  <si>
    <t>04 3 3Н 00000</t>
  </si>
  <si>
    <t>Выявление и поддержка одарённых детей и молодёжи</t>
  </si>
  <si>
    <t>04 3 3О 00000</t>
  </si>
  <si>
    <t>Укрепление материально-технической базы в организациях дополнительного образования</t>
  </si>
  <si>
    <t>04 3 3П 00000</t>
  </si>
  <si>
    <t>Выполнение противопожарных мероприятий в организациях дополнительного образования</t>
  </si>
  <si>
    <t>04 3 3Р 00000</t>
  </si>
  <si>
    <t>04 3 3С 00000</t>
  </si>
  <si>
    <t>Субсидии на реализацию народных проектов в сфере образования, прошедших отбор в рамках проекта "Народный бюджет"</t>
  </si>
  <si>
    <t>04 3 3С 72020</t>
  </si>
  <si>
    <t>Реализация народных проектов в сфере образования</t>
  </si>
  <si>
    <t>04 3 3С S2020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</si>
  <si>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</si>
  <si>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</si>
  <si>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</si>
  <si>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</si>
  <si>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Мероприятия по проведению оздоровительной кампании детей из РБ</t>
  </si>
  <si>
    <t>04 4 4А 72040</t>
  </si>
  <si>
    <t>Организация оздоровления и отдыха детей на базе выездных оздоровительных лагерей</t>
  </si>
  <si>
    <t>04 4 4Б 00000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</si>
  <si>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</si>
  <si>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</si>
  <si>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</si>
  <si>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</si>
  <si>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Проведение спортивно-массовых мероприятий для молодежи допризывного возраста</t>
  </si>
  <si>
    <t>04 5 5Е 00000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</si>
  <si>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</si>
  <si>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</si>
  <si>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</si>
  <si>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</si>
  <si>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Подпрограмма "Социальная защита населения"</t>
  </si>
  <si>
    <t>08 1 00 00000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</si>
  <si>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</t>
  </si>
  <si>
    <t>08 1 1Б 73190</t>
  </si>
  <si>
    <t>ФИНАНСОВОЕ УПРАВЛЕНИЕ АДМИНИСТРАЦИИ МУНИЦИПАЛЬНОГО РАЙОНА "КНЯЖПОГОСТСКИЙ"</t>
  </si>
  <si>
    <t>992</t>
  </si>
  <si>
    <t>Развитие малого и среднего предпринимательства в Княжпогостском районе</t>
  </si>
  <si>
    <t>01 1 00 00000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</si>
  <si>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</t>
  </si>
  <si>
    <t>01 1 2Б 00000</t>
  </si>
  <si>
    <t>Межбюджетные трансферты</t>
  </si>
  <si>
    <t>500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</si>
  <si>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</t>
  </si>
  <si>
    <t>01 1 2В 00000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</si>
  <si>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</si>
  <si>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</si>
  <si>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Предоставление МБТ моногороду Емва на реализацию инвестиционного проекта "Тепличный комплекс "Княжпогостский"</t>
  </si>
  <si>
    <t>01 3 1Б 00000</t>
  </si>
  <si>
    <t>Содействие занятости населения муниципального района "Княжпогостский"</t>
  </si>
  <si>
    <t>01 6 00 00000</t>
  </si>
  <si>
    <t>Реализация народных проектов в сфере занятости населения</t>
  </si>
  <si>
    <t>01 6 1В 00000</t>
  </si>
  <si>
    <t>01 6 1В 72540</t>
  </si>
  <si>
    <t>01 6 1В S2540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</si>
  <si>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</si>
  <si>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</si>
  <si>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Подпрограмма "Формирование городской среды"</t>
  </si>
  <si>
    <t>03 4 00 00000</t>
  </si>
  <si>
    <t>Реализация проектов по формированию городской среды</t>
  </si>
  <si>
    <t>03 4 1А 00000</t>
  </si>
  <si>
    <t>Поддержка муниципальных программ поселений по формированию городской среды</t>
  </si>
  <si>
    <t>03 4 1А L5550</t>
  </si>
  <si>
    <t>Субсидии на поддержку муниципальных программ формирования современной городской среды</t>
  </si>
  <si>
    <t>03 4 1А R5550</t>
  </si>
  <si>
    <t>Подпрограмма "Развитие инфраструктуры физической культуры и спорта"</t>
  </si>
  <si>
    <t>06 1 00 00000</t>
  </si>
  <si>
    <t>Реализация народных проектов в сфере физической культуры и спорта</t>
  </si>
  <si>
    <t>06 1 1Д 00000</t>
  </si>
  <si>
    <t>Субсидии на реализацию народных проектов в сфере физической культуры и спорта, прошедших отбор в рамках проекта "Народный бюджет"</t>
  </si>
  <si>
    <t>06 1 1Д 72500</t>
  </si>
  <si>
    <t>06 1 1Д S2500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</si>
  <si>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</si>
  <si>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</si>
  <si>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</si>
  <si>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</si>
  <si>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</si>
  <si>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Сбалансированность бюджетов поселений</t>
  </si>
  <si>
    <t>07 5 5Д 00000</t>
  </si>
  <si>
    <t>Руководство и управление в сфере финансов</t>
  </si>
  <si>
    <t>07 5 5Е 00000</t>
  </si>
  <si>
    <t>Выравнивание бюджетной обеспеченности поселений из районного фонда финансовой поддержки</t>
  </si>
  <si>
    <t>07 5 5Ж 00000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</si>
  <si>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</si>
  <si>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</si>
  <si>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</si>
  <si>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</si>
  <si>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</si>
  <si>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</si>
  <si>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</si>
  <si>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</si>
  <si>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</si>
  <si>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</si>
  <si>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000</t>
  </si>
  <si>
    <t>Приложение № 2</t>
  </si>
  <si>
    <t xml:space="preserve">к решению Совета </t>
  </si>
  <si>
    <t>муниципального района "Княжпогостский"</t>
  </si>
  <si>
    <t>Приложение № 3</t>
  </si>
  <si>
    <t>от 22 декабря 2016 г. №113</t>
  </si>
  <si>
    <t xml:space="preserve">Ведомственная структура расходов бюджета муниципального района "Княжпогостский" на 2017 год </t>
  </si>
  <si>
    <t>от 23 июня 2017 г. №183</t>
  </si>
  <si>
    <t xml:space="preserve"> (тыс.рублей)</t>
  </si>
  <si>
    <t>Целевая статья</t>
  </si>
  <si>
    <t>Вид расходов</t>
  </si>
  <si>
    <t>Субсидирование субъектам малого и среднего предпринимательства части затрат на уплату лизинговых платежей по договорам финансовой аренды (лизинга); (Межбюджетные трансферты)</t>
  </si>
  <si>
    <t>Субсидирование части затрат на уплату процентов по кредитам, привлеченным субъектами малого и среднего предпринимательства в кредитных организациях (Межбюджетные трансферты)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</si>
  <si>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обеспечения государственных (муниципальных) нужд)</t>
  </si>
  <si>
    <t>Предоставление МБТ моногороду Емва на реализацию инвестиционного проекта "Тепличный комплекс "Княжпогостский" (Межбюджетные трансферты)</t>
  </si>
  <si>
    <t>Межевание земель, занятых городскими лесами, постановка их на кадастровый учет (Закупка товаров, работ и услуг для обеспечения государственных (муниципальных) нужд)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</si>
  <si>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</si>
  <si>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Реализация народных проектов в сфере занятости населения (Межбюджетные трансферты)</t>
  </si>
  <si>
    <t>"Содержание автомобильных дорог общего пользования местного значения" (Закупка товаров, работ и услуг для обеспечения государственных (муниципальных) нужд)</t>
  </si>
  <si>
    <t>"Содержание автомобильных дорог общего пользования местного значения" (Межбюджетные трансферты)</t>
  </si>
  <si>
    <t>Содержание автомобильных дорог общего пользования местного значения за счет средств РБ (Закупка товаров, работ и услуг для обеспечения государственных (муниципальных) нужд)</t>
  </si>
  <si>
    <t>Содержание автомобильных дорог общего пользования местного значения за счет средств РБ (Межбюджетные трансферты)</t>
  </si>
  <si>
    <t>Содержание автомобильных дорог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</si>
  <si>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(Закупка товаров, работ и услуг для обеспечения государственных (муниципальных) нужд)</t>
  </si>
  <si>
    <t>Капитальный ремонт и ремонт автомобильных дорого общего пользования местного значения (Межбюджетные трансферты)</t>
  </si>
  <si>
    <t>Оборудование и содержание ледовых переправ за счет средств РБ (Закупка товаров, работ и услуг для обеспечения государственных (муниципальных) нужд)</t>
  </si>
  <si>
    <t>Оборудование и содержание ледовых переправ (Закупка товаров, работ и услуг для обеспечения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</si>
  <si>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</si>
  <si>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Организация межмуниципальных перевозок (Закупка товаров, работ и услуг для обеспечения государственных (муниципальных) нужд)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</si>
  <si>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</si>
  <si>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государственной (муниципальной) собственности)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</si>
  <si>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 за счет средств бюджетов (Иные бюджетные ассигнования)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</si>
  <si>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 (Капитальные вложения в объекты государственной (муниципальной) собственности)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</si>
  <si>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обеспечения государственных (муниципальных) нужд)</t>
  </si>
  <si>
    <t>Предоставление земельных участков отдельным категориям граждан (Закупка товаров, работ и услуг для обеспечения государственных (муниципальных) нужд)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</si>
  <si>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(Социальное обеспечение и иные выплаты населению)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</si>
  <si>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государственной (муниципальной) собственности)</t>
  </si>
  <si>
    <t>Оплата коммунальных услуг по муниципальному жилищному фонду (Закупка товаров, работ и услуг для обеспечения государственных (муниципальных) нужд)</t>
  </si>
  <si>
    <t>Модернизация и ремонт коммунальных систем инженерной инфраструктуры и другого имущества (Закупка товаров, работ и услуг для обеспечения государственных (муниципальных) нужд)</t>
  </si>
  <si>
    <t>Разработка и корректировка документов территориального планирования (Закупка товаров, работ и услуг для обеспечения государственных (муниципальных) нужд)</t>
  </si>
  <si>
    <t>Разработка нормативов градостроительного проектирования (Закупка товаров, работ и услуг для обеспечения государственных (муниципальных) нужд)</t>
  </si>
  <si>
    <t>Поддержка муниципальных программ поселений по формированию городской среды (Межбюджетные трансферты)</t>
  </si>
  <si>
    <t>Субсидии на поддержку муниципальных программ формирования современной городской среды (Межбюджетные трансферты)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</si>
  <si>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</si>
  <si>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</si>
  <si>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</si>
  <si>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</si>
  <si>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</si>
  <si>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</si>
  <si>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 (Закупка товаров, работ и услуг для обеспечения государственных (муниципальных) нужд)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</si>
  <si>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</si>
  <si>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</si>
  <si>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</si>
  <si>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(Закупка товаров, работ и услуг для обеспечения государственных (муниципальных) нужд)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</si>
  <si>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</si>
  <si>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</si>
  <si>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</si>
  <si>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 (Закупка товаров, работ и услуг для обеспечения государственных (муниципальных) нужд)</t>
  </si>
  <si>
    <t>Развитие кадровых ресурсов системы общего образования (Закупка товаров, работ и услуг для обеспечения государственных (муниципальных) нужд)</t>
  </si>
  <si>
    <t>Исполнение штрафных санкций надзорных и контролирующих органов в общеобразовательных организациях (Предоставление субсидий бюджетным, автономным учреждениям и иным некоммерческим организациям)</t>
  </si>
  <si>
    <t>Субсидии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</si>
  <si>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Иная субсидия на мероприятия по организации питания обучающихся 1-4 классов в образовательных организациях в РК,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</si>
  <si>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Содействие трудоустройству и временной занятости молодежи (Закупка товаров, работ и услуг для обеспечения государственных (муниципальных) нужд)</t>
  </si>
  <si>
    <t>Проведение районных мероприятий (Закупка товаров, работ и услуг для обеспечения государственных (муниципальных) нужд)</t>
  </si>
  <si>
    <t>Реализация муниципальной программы "Обеспечение жильем молодых семей на территории МР "Княжпогостский" (Социальное обеспечение и иные выплаты населению)</t>
  </si>
  <si>
    <t>Предоставление социальных выплат молодым семьям на приобретение жилого помещения или создания объекта индив жил строительства (Социальное обеспечение и иные выплаты населению)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</si>
  <si>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</si>
  <si>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(Закупка товаров, работ и услуг для обеспечения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</si>
  <si>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</si>
  <si>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Укрепление материально-технической базы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</si>
  <si>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</si>
  <si>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Субсидии на реализацию народных проектов в сфере образования, прошедших отбор в рамках проекта "Народный бюджет" (Предоставление субсидий бюджетным, автономным учреждениям и иным некоммерческим организациям)</t>
  </si>
  <si>
    <t>Реализация народных проектов в сфере образования (Предоставление субсидий бюджетным, автономным учреждениям и иным некоммерческим организациям)</t>
  </si>
  <si>
    <t>Обеспечение деятельности лагерей с дневным пребыванием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</si>
  <si>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</si>
  <si>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</si>
  <si>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Военно-патриотическое воспитание молодежи допризывного возраста (Закупка товаров, работ и услуг для обеспечения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</si>
  <si>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</si>
  <si>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 (Закупка товаров, работ и услуг для обеспечения государственных (муниципальных) нужд)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</si>
  <si>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</si>
  <si>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</si>
  <si>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органа местного самоуправления (Закупка товаров, работ и услуг для обеспечения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</si>
  <si>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</si>
  <si>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Субсидии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</si>
  <si>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</si>
  <si>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</si>
  <si>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 в учреждениях культуры дополнительного образования (Предоставление субсидий бюджетным, автономным учреждениям и иным некоммерческим организациям)</t>
  </si>
  <si>
    <t>Субсидия на поддержку отрасли культуры (Предоставление субсидий бюджетным, автономным учреждениям и иным некоммерческим организациям)</t>
  </si>
  <si>
    <t>Комплектование книжных и документных фондов (Предоставление субсидий бюджетным, автономным учреждениям и иным некоммерческим организациям)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</si>
  <si>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</si>
  <si>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</si>
  <si>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</si>
  <si>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</si>
  <si>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</si>
  <si>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Субсидии на обеспечение развития и укрепления материально-технической базы муниципальных домов культуры (Предоставление субсидий бюджетным, автономным учреждениям и иным некоммерческим организациям)</t>
  </si>
  <si>
    <t>Приобретение специального оборудования, укрепление МТБ (Предоставление субсидий бюджетным, автономным учреждениям и иным некоммерческим организациям)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</si>
  <si>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</si>
  <si>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Субсидия на релизацию народных проектов в сфере культуры, прошедших отбор в рамках проекта "Народный проект" (Предоставление субсидий бюджетным, автономным учреждениям и иным некоммерческим организациям)</t>
  </si>
  <si>
    <t>Реализация народного проекта в сфере культуры (Предоставление субсидий бюджетным, автономным учреждениям и иным некоммерческим организациям)</t>
  </si>
  <si>
    <t>Строительство объектов культуры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</si>
  <si>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</si>
  <si>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обеспечения государственных (муниципальных) нужд)</t>
  </si>
  <si>
    <t>Расходы в целях обеспечения выполнения функций ОМС (Иные бюджетные ассигнования)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</si>
  <si>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</si>
  <si>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Выполнение муниципального задания (КЦНК) (Предоставление субсидий бюджетным, автономным учреждениям и иным некоммерческим организациям)</t>
  </si>
  <si>
    <t>Субсидии на реализацию народных проектов в сфере физической культуры и спорта, прошедших отбор в рамках проекта "Народный бюджет" (Межбюджетные трансферты)</t>
  </si>
  <si>
    <t>Реализация народных проектов в сфере физической культуры и спорта (Межбюджетные трансферты)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</si>
  <si>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</si>
  <si>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</si>
  <si>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</si>
  <si>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Введение новых рубрик, вкладок, баннеров (Закупка товаров, работ и услуг для обеспечения государственных (муниципальных) нужд)</t>
  </si>
  <si>
    <t>Организация размещений информационных материалов (Закупка товаров, работ и услуг для обеспечения государственных (муниципальных) нужд)</t>
  </si>
  <si>
    <t>Обеспечение организационных, разъяснительных правовых и иных мер (Закупка товаров, работ и услуг для обеспечения государственных (муниципальных) нужд)</t>
  </si>
  <si>
    <t>Функционирование многофункционального центра (Предоставление субсидий бюджетным, автономным учреждениям и иным некоммерческим организациям)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</si>
  <si>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</si>
  <si>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</si>
  <si>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обеспечения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</si>
  <si>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</si>
  <si>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</si>
  <si>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 (Межбюджетные трансферты)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</si>
  <si>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</si>
  <si>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обеспечения государственных (муниципальных) нужд)</t>
  </si>
  <si>
    <t>Руководство и управление в сфере финансов (Иные бюджетные ассигнования)</t>
  </si>
  <si>
    <t>Выравнивание бюджетной обеспеченности поселений из районного фонда финансовой поддержки (Межбюджетные трансферты)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</si>
  <si>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</si>
  <si>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</si>
  <si>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</si>
  <si>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Субвенция на осуществление государственного полномочия РК по выплате ежемесячной денежной компенсации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</si>
  <si>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</si>
  <si>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обеспечения государственных (муниципальных) нужд)</t>
  </si>
  <si>
    <t>Антитеррористическая пропаганда (Закупка товаров, работ и услуг для обеспечения государственных (муниципальных) нужд)</t>
  </si>
  <si>
    <t>Осуществление мероприятий на обеспечение безопасных условий на объектах капитального строительства и незавершенного строительства (Закупка товаров, работ и услуг для обеспечения государственных (муниципальных) нужд)</t>
  </si>
  <si>
    <t>Осуществление меропритяий по предупреждению и пресечению преступлений, профилактики правонарушений (Закупка товаров, работ и услуг для обеспечения государственных (муниципальных) нужд)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</si>
  <si>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</si>
  <si>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Проведение мероприятий социальной направленности (Закупка товаров, работ и услуг для обеспечения государственных (муниципальных) нужд)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</si>
  <si>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</si>
  <si>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</si>
  <si>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Субсидия на реализацию мероприятий государственной программы РФ "Доступная среда" на 2011-2020 годы (Предоставление субсидий бюджетным, автономным учреждениям и иным некоммерческим организациям)</t>
  </si>
  <si>
    <t>Адаптация государственных учреждений сферы культуры путем ремонта, дооборудования техническими средствами адаптации (Предоставление субсидий бюджетным, автономным учреждениям и иным некоммерческим организациям)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</si>
  <si>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</si>
  <si>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</si>
  <si>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</si>
  <si>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</si>
  <si>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</si>
  <si>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</si>
  <si>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</si>
  <si>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</si>
  <si>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</si>
  <si>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обеспечения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</si>
  <si>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</si>
  <si>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обеспечения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</si>
  <si>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</si>
  <si>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обеспечения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</si>
  <si>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</si>
  <si>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обеспечения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</si>
  <si>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</si>
  <si>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 (Закупка товаров, работ и услуг для обеспечения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</si>
  <si>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</si>
  <si>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</si>
  <si>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2017 год </t>
  </si>
  <si>
    <t>Приложение № 5</t>
  </si>
  <si>
    <t xml:space="preserve">
(тыс. руб.)</t>
  </si>
  <si>
    <t>Код бюджетной классификации Российской Федерации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</si>
  <si>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</si>
  <si>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Сумма
(тыс. руб.)</t>
  </si>
  <si>
    <t>3</t>
  </si>
  <si>
    <t>ДОХОДЫ</t>
  </si>
  <si>
    <t xml:space="preserve">1 00 00 000 00 0000 000 </t>
  </si>
  <si>
    <t>НАЛОГОВЫЕ И НЕНАЛОГОВЫЕ ДОХОДЫ</t>
  </si>
  <si>
    <t>Налоговые доходы</t>
  </si>
  <si>
    <t xml:space="preserve">1 01 00 000 00 0000 000 </t>
  </si>
  <si>
    <t>НАЛОГИ НА ПРИБЫЛЬ, ДОХОДЫ</t>
  </si>
  <si>
    <t xml:space="preserve">1 01 02 000 01 0000 110 </t>
  </si>
  <si>
    <t>Налог на доходы физических лиц</t>
  </si>
  <si>
    <t xml:space="preserve">1 01 02 010 01 0000 110 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</si>
  <si>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 и 228 Налогового кодекса Российской Федерации</t>
  </si>
  <si>
    <t xml:space="preserve">1 01 02 020 01 0000 110 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</si>
  <si>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</si>
  <si>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1 01 02 030 01 0000 110 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</si>
  <si>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</si>
  <si>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1 03 00 000 00 0000 000 </t>
  </si>
  <si>
    <t>НАЛОГИ НА ТОВАРЫ (РАБОТЫ, УСЛУГИ), РЕАЛИЗУЕМЫЕ НА ТЕРРИТОРИИ РОССИЙСКОЙ ФЕДЕРАЦИИ</t>
  </si>
  <si>
    <t xml:space="preserve">1 03 02 000 01 0000 110 </t>
  </si>
  <si>
    <t>Акцизы по подакцизным товарам (продукции), производимым на территории Российской Федерации</t>
  </si>
  <si>
    <t xml:space="preserve">1 03 02 230 01 0000 110 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</si>
  <si>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</si>
  <si>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1 03 02 240 01 0000 110 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</si>
  <si>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</si>
  <si>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1 03 02 250 01 0000 110 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</si>
  <si>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</si>
  <si>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1 05 00 000 00 0000 000 </t>
  </si>
  <si>
    <t>НАЛОГИ НА СОВОКУПНЫЙ ДОХОД</t>
  </si>
  <si>
    <t xml:space="preserve">1 05 01 000 00 0000 110 </t>
  </si>
  <si>
    <t>Налог, взимаемый в связи с применением упрощенной системы налогообложения</t>
  </si>
  <si>
    <t xml:space="preserve">1 05 01 010 01 0000 110 </t>
  </si>
  <si>
    <t>Налог, взимаемый с налогоплательщиков, выбравших в качестве объекта налогообложения доходы</t>
  </si>
  <si>
    <t xml:space="preserve">1 05 01 011 01 0000 110 </t>
  </si>
  <si>
    <t xml:space="preserve">1 05 01 020 01 0000 110 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</si>
  <si>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</si>
  <si>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1 05 01 021 01 0000 110 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</si>
  <si>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</si>
  <si>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1 05 02 000 02 0000 110 </t>
  </si>
  <si>
    <t>Единый налог на вмененный доход для отдельных видов деятельности</t>
  </si>
  <si>
    <t xml:space="preserve">1 05 02 010 02 0000 110 </t>
  </si>
  <si>
    <t xml:space="preserve">1 05 02 020 02 0000 110 </t>
  </si>
  <si>
    <t>Единый налог на вмененный доход для отдельных видов деятельности (за налоговые периоды, истекшие до 1 января 2011 года)</t>
  </si>
  <si>
    <t xml:space="preserve">1 05 03 000 01 0000 110 </t>
  </si>
  <si>
    <t>Единый сельскохозяйственный налог</t>
  </si>
  <si>
    <t xml:space="preserve">1 05 03 010 01 0000 110 </t>
  </si>
  <si>
    <t xml:space="preserve">1 05 04 000 02 0000 110 </t>
  </si>
  <si>
    <t>Налог, взимаемый в связи с применением патентной системы налогообложения</t>
  </si>
  <si>
    <t xml:space="preserve">1 05 04 020 02 0000 110 </t>
  </si>
  <si>
    <t>Налог, взимаемый в связи с применением патентной системы налогообложения, зачисляемый в бюджеты муниципальных районов</t>
  </si>
  <si>
    <t xml:space="preserve">1 06 00 000 00 0000 000 </t>
  </si>
  <si>
    <t>НАЛОГИ НА ИМУЩЕСТВО</t>
  </si>
  <si>
    <t xml:space="preserve">1 06 06 000 00 0000 110 </t>
  </si>
  <si>
    <t>Земельный налог</t>
  </si>
  <si>
    <t xml:space="preserve">1 06 06 030 00 0000 110 </t>
  </si>
  <si>
    <t>Земельный налог с организаций</t>
  </si>
  <si>
    <t xml:space="preserve">1 06 06 033 05 0000 110 </t>
  </si>
  <si>
    <t>Земельный налог с организаций, обладающих земельным участком, расположенным в границах межселенных территорий</t>
  </si>
  <si>
    <t xml:space="preserve">1 06 06 040 00 0000 110 </t>
  </si>
  <si>
    <t>Земельный налог с физических лиц</t>
  </si>
  <si>
    <t xml:space="preserve">1 06 06 043 05 0000 110 </t>
  </si>
  <si>
    <t>Земельный налог с физических лиц, обладающих земельным участком, расположенным в границах межселенных территорий</t>
  </si>
  <si>
    <t xml:space="preserve">1 08 00 000 00 0000 000 </t>
  </si>
  <si>
    <t>ГОСУДАРСТВЕННАЯ ПОШЛИНА</t>
  </si>
  <si>
    <t xml:space="preserve">1 08 03 000 01 0000 110 </t>
  </si>
  <si>
    <t>Государственная пошлина по делам, рассматриваемым в судах общей юрисдикции, мировыми судьями</t>
  </si>
  <si>
    <t xml:space="preserve">1 08 03 010 01 0000 110 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</si>
  <si>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</si>
  <si>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</si>
  <si>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 xml:space="preserve">1 11 00 000 00 0000 000 </t>
  </si>
  <si>
    <t>ДОХОДЫ ОТ ИСПОЛЬЗОВАНИЯ ИМУЩЕСТВА, НАХОДЯЩЕГОСЯ В ГОСУДАРСТВЕННОЙ И МУНИЦИПАЛЬНОЙ СОБСТВЕННОСТИ</t>
  </si>
  <si>
    <t xml:space="preserve">1 11 05 000 00 0000 120 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</si>
  <si>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</si>
  <si>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1 11 05 010 00 0000 120 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</si>
  <si>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</si>
  <si>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1 11 05 013 05 0000 120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</si>
  <si>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</si>
  <si>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1 11 05 013 10 0000 120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</si>
  <si>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</si>
  <si>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 xml:space="preserve">1 11 05 013 13 0000 120 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</si>
  <si>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</si>
  <si>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1 11 05 070 00 0000 120 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</si>
  <si>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</si>
  <si>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1 11 05 075 05 0000 120 </t>
  </si>
  <si>
    <t>Доходы от сдачи в аренду имущества, составляющего казну муниципальных районов (за исключением земельных участков)</t>
  </si>
  <si>
    <t xml:space="preserve">1 11 09 000 00 0000 120 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</si>
  <si>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</si>
  <si>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1 11 09 040 00 0000 120 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</si>
  <si>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</si>
  <si>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1 11 09 045 05 0000 120 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</si>
  <si>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</si>
  <si>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1 12 00 000 00 0000 000 </t>
  </si>
  <si>
    <t>ПЛАТЕЖИ ПРИ ПОЛЬЗОВАНИИ ПРИРОДНЫМИ РЕСУРСАМИ</t>
  </si>
  <si>
    <t xml:space="preserve">1 12 01 000 01 0000 120 </t>
  </si>
  <si>
    <t>Плата за негативное воздействие на окружающую среду</t>
  </si>
  <si>
    <t xml:space="preserve">1 12 01 010 01 0000 120 </t>
  </si>
  <si>
    <t>Плата за выбросы загрязняющих веществ в атмосферный воздух стационарными объектами</t>
  </si>
  <si>
    <t xml:space="preserve">1 12 01 030 01 0000 120 </t>
  </si>
  <si>
    <t>Плата за сбросы загрязняющих веществ в водные объекты</t>
  </si>
  <si>
    <t xml:space="preserve">1 12 01 040 01 0000 120 </t>
  </si>
  <si>
    <t>Плата за размещение отходов производства и потребления</t>
  </si>
  <si>
    <t xml:space="preserve">1 13 00 000 00 0000 000 </t>
  </si>
  <si>
    <t>ДОХОДЫ ОТ ОКАЗАНИЯ ПЛАТНЫХ УСЛУГ (РАБОТ) И КОМПЕНСАЦИИ ЗАТРАТ ГОСУДАРСТВА</t>
  </si>
  <si>
    <t xml:space="preserve">1 13 02 000 00 0000 130 </t>
  </si>
  <si>
    <t>Доходы от компенсации затрат государства</t>
  </si>
  <si>
    <t xml:space="preserve">1 13 02 990 00 0000 130 </t>
  </si>
  <si>
    <t>Прочие доходы от компенсации затрат государства</t>
  </si>
  <si>
    <t xml:space="preserve">1 13 02 995 05 0000 130 </t>
  </si>
  <si>
    <t>Прочие доходы от компенсации затрат бюджетов муниципальных районов</t>
  </si>
  <si>
    <t xml:space="preserve">1 14 00 000 00 0000 000 </t>
  </si>
  <si>
    <t>ДОХОДЫ ОТ ПРОДАЖИ МАТЕРИАЛЬНЫХ И НЕМАТЕРИАЛЬНЫХ АКТИВОВ</t>
  </si>
  <si>
    <t xml:space="preserve">1 14 02 000 00 0000 000 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</si>
  <si>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</si>
  <si>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1 14 02 050 05 0000 410 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</si>
  <si>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</si>
  <si>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1 14 02 053 05 0000 410 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</si>
  <si>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</si>
  <si>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1 14 06 000 00 0000 430 </t>
  </si>
  <si>
    <t>Доходы от продажи земельных участков, находящихся в государственной и муниципальной собственности</t>
  </si>
  <si>
    <t xml:space="preserve">1 14 06 010 00 0000 430 </t>
  </si>
  <si>
    <t>Доходы от продажи земельных участков, государственная собственность на которые не разграничена</t>
  </si>
  <si>
    <t xml:space="preserve">1 14 06 013 10 0000 430 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</si>
  <si>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</si>
  <si>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1 14 06 013 13 0000 430 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</si>
  <si>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</si>
  <si>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1 16 00 000 00 0000 000 </t>
  </si>
  <si>
    <t>ШТРАФЫ, САНКЦИИ, ВОЗМЕЩЕНИЕ УЩЕРБА</t>
  </si>
  <si>
    <t xml:space="preserve">1 16 03 000 00 0000 140 </t>
  </si>
  <si>
    <t>Денежные взыскания (штрафы) за нарушение законодательства о налогах и сборах</t>
  </si>
  <si>
    <t xml:space="preserve">1 16 03 010 01 0000 140 </t>
  </si>
  <si>
    <t>Денежные взыскания (штрафы) за нарушение законодательства о налогах и сборах, предусмотренные статьями 116, 118, статьей 119, пунктами 1 и 2 статьи 120, статьями 125, 126, 128, 129, 129, 132, 133, 134, 135, 135 Налогового кодекса Российской Федерации</t>
  </si>
  <si>
    <t xml:space="preserve">1 16 08 000 01 0000 140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</si>
  <si>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</si>
  <si>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 xml:space="preserve">1 16 08 010 01 0000 140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</si>
  <si>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</si>
  <si>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 xml:space="preserve">1 16 08 020 01 0000 140 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</si>
  <si>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</si>
  <si>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 xml:space="preserve">1 16 25 000 00 0000 140 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</si>
  <si>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</si>
  <si>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 xml:space="preserve">1 16 25 010 01 0000 140 </t>
  </si>
  <si>
    <t>Денежные взыскания (штрафы) за нарушение законодательства Российской Федерации о недрах</t>
  </si>
  <si>
    <t xml:space="preserve">1 16 25 030 01 0000 140 </t>
  </si>
  <si>
    <t>Денежные взыскания (штрафы) за нарушение законодательства Российской Федерации об охране и использовании животного мира</t>
  </si>
  <si>
    <t xml:space="preserve">1 16 25 050 01 0000 140 </t>
  </si>
  <si>
    <t>Денежные взыскания (штрафы) за нарушение законодательства в области охраны окружающей среды</t>
  </si>
  <si>
    <t xml:space="preserve">1 16 28 000 01 0000 140 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</si>
  <si>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</si>
  <si>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 xml:space="preserve">1 16 30 000 01 0000 140 </t>
  </si>
  <si>
    <t>Денежные взыскания (штрафы) за правонарушения в области дорожного движения</t>
  </si>
  <si>
    <t xml:space="preserve">1 16 30 030 01 0000 140 </t>
  </si>
  <si>
    <t>Прочие денежные взыскания (штрафы) за правонарушения в области дорожного движения</t>
  </si>
  <si>
    <t xml:space="preserve">1 16 33 000 00 0000 140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</si>
  <si>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</si>
  <si>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 xml:space="preserve">1 16 33 050 05 0000 140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</si>
  <si>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</si>
  <si>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 xml:space="preserve">1 16 33 050 05 6000 140 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</si>
  <si>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</si>
  <si>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1 16 35 000 00 0000 140 </t>
  </si>
  <si>
    <t>Суммы по искам о возмещении вреда, причиненного окружающей среде</t>
  </si>
  <si>
    <t xml:space="preserve">1 16 35 030 05 0000 140 </t>
  </si>
  <si>
    <t>Суммы по искам о возмещении вреда, причиненного окружающей среде, подлежащие зачислению в бюджеты муниципальных районов</t>
  </si>
  <si>
    <t xml:space="preserve">1 16 43 000 01 0000 140 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</si>
  <si>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</si>
  <si>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 xml:space="preserve">1 16 90 000 00 0000 140 </t>
  </si>
  <si>
    <t>Прочие поступления от денежных взысканий (штрафов) и иных сумм в возмещение ущерба</t>
  </si>
  <si>
    <t xml:space="preserve">1 16 90 050 05 0000 140 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</si>
  <si>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</si>
  <si>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 xml:space="preserve">2 00 00 000 00 0000 000 </t>
  </si>
  <si>
    <t>БЕЗВОЗМЕЗДНЫЕ ПОСТУПЛЕНИЯ</t>
  </si>
  <si>
    <t xml:space="preserve">2 02 00 000 00 0000 000 </t>
  </si>
  <si>
    <t>БЕЗВОЗМЕЗДНЫЕ ПОСТУПЛЕНИЯ ОТ ДРУГИХ БЮДЖЕТОВ БЮДЖЕТНОЙ СИСТЕМЫ РОССИЙСКОЙ ФЕДЕРАЦИИ</t>
  </si>
  <si>
    <t xml:space="preserve">2 02 10 000 00 0000 151 </t>
  </si>
  <si>
    <t>Дотации бюджетам бюджетной системы Российской Федерации</t>
  </si>
  <si>
    <t xml:space="preserve">2 02 15 001 00 0000 151 </t>
  </si>
  <si>
    <t>Дотации на выравнивание бюджетной обеспеченности</t>
  </si>
  <si>
    <t xml:space="preserve">2 02 15 001 05 0000 151 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</si>
  <si>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</si>
  <si>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выравнивание уровня бюджетной обеспеченности из РФФП муниципальных районов</t>
  </si>
  <si>
    <t xml:space="preserve">2 02 15 002 00 0000 151 </t>
  </si>
  <si>
    <t>Дотации бюджетам на поддержку мер по обеспечению сбалансированности бюджетов</t>
  </si>
  <si>
    <t xml:space="preserve">2 02 15 002 05 0000 151 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</si>
  <si>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</si>
  <si>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</si>
  <si>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 xml:space="preserve">2 02 20 000 00 0000 151 </t>
  </si>
  <si>
    <t>Субсидии бюджетам бюджетной системы Российской Федерации (межбюджетные субсидии)</t>
  </si>
  <si>
    <t xml:space="preserve">2 02 20 051 00 0000 151 </t>
  </si>
  <si>
    <t>Субсидии бюджетам на реализацию федеральных целевых программ</t>
  </si>
  <si>
    <t xml:space="preserve">2 02 20 051 05 0000 151 </t>
  </si>
  <si>
    <t>Субсидии бюджетам муниципальных районов на реализацию федеральных целевых программ</t>
  </si>
  <si>
    <t>Субсидии на обеспечение жильем молодых семей за счет средств федерального бюджета</t>
  </si>
  <si>
    <t xml:space="preserve">2 02 25 027 00 0000 151 </t>
  </si>
  <si>
    <t>Субсидии бюджетам на реализацию мероприятий государственной программы Российской Федерации "Доступная среда" на 2011 - 2020 годы</t>
  </si>
  <si>
    <t xml:space="preserve">2 02 25 027 05 0000 151 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</si>
  <si>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</si>
  <si>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(ФБ)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</si>
  <si>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 (РБ)</t>
  </si>
  <si>
    <t xml:space="preserve">2 02 25 519 00 0000 151 </t>
  </si>
  <si>
    <t>Субсидия бюджетам на поддержку отрасли культуры</t>
  </si>
  <si>
    <t xml:space="preserve">2 02 25 519 05 0000 151 </t>
  </si>
  <si>
    <t>Субсидия бюджетам муниципальных районов на поддержку отрасли культуры</t>
  </si>
  <si>
    <t>Субсидии на комплектование книжных фондов библиотек за счет средств республиканского бюджета</t>
  </si>
  <si>
    <t>Субсидии на комплектование книжных фондов библиотек за счет средств федерального бюджета</t>
  </si>
  <si>
    <t>Субсидии на подключение к сети "Интернет" общедоступных библиотек муниципального образования (средства ФБ)</t>
  </si>
  <si>
    <t xml:space="preserve">2 02 25 555 05 0000 151 </t>
  </si>
  <si>
    <t>Субсидии бюджетам муниципальных районов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</si>
  <si>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Субсидии на поддержку муниципальных программ формирования современной городской среды (средства РБ)</t>
  </si>
  <si>
    <t>Субсидии на поддержку муниципальных программ формирования современной городской среды (средства ФБ)</t>
  </si>
  <si>
    <t xml:space="preserve">2 02 25 558 05 0000 151 </t>
  </si>
  <si>
    <t>Субсидии бюджетам муниципальных районов на обеспечение развития и укрепления материально-технической базы муниципальных домов культуры, поддержку творческой деятельности муниципальных театров в городах с численностью населения до 300 тысяч человек</t>
  </si>
  <si>
    <t>Субсидии на обеспечение развития и укрепления материально-технической базы муниципальных домов культуры (средства РБ)</t>
  </si>
  <si>
    <t>Субсидии на обеспечение развития и укрепления материально-технической базы муниципальных домов культуры (средства ФБ)</t>
  </si>
  <si>
    <t xml:space="preserve">2 02 29 999 00 0000 151 </t>
  </si>
  <si>
    <t>Прочие субсидии</t>
  </si>
  <si>
    <t xml:space="preserve">2 02 29 999 05 0000 151 </t>
  </si>
  <si>
    <t>Прочие субсидии бюджетам муниципальных районов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</si>
  <si>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</si>
  <si>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обеспечение жильем молодых семей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</si>
  <si>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</si>
  <si>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обеспечение первичных мер пожарной безопасности муниципальных учреждений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</si>
  <si>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</si>
  <si>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организацию питания обучающихся 1-4 классов в муниципальных образовательных организациях в Республике Коми, реализующих образовательную программу начального общего образования</t>
  </si>
  <si>
    <t>Субсидия на реализацию народных проектов в сфере культуры, прошедших отбор в рамках проекта "Народный проект"</t>
  </si>
  <si>
    <t>Субсидия на реализацию народных проектов в сфере занятости населения, прошедших отбор в рамках проекта "Народный бюджет"</t>
  </si>
  <si>
    <t>Субсидия на реализацию народных проектов в сфере образования, прошедших отбор в рамках проекта "Народный бюджет"</t>
  </si>
  <si>
    <t>Субсидия на реализацию народных проектов в сфере физической культуры и спорта, прошедших отбор в рамках проекта "Народный бюджет"</t>
  </si>
  <si>
    <t xml:space="preserve">2 02 30 000 00 0000 151 </t>
  </si>
  <si>
    <t>Субвенции бюджетам бюджетной системы Российской Федерации</t>
  </si>
  <si>
    <t xml:space="preserve">2 02 30 024 00 0000 151 </t>
  </si>
  <si>
    <t>Субвенции местным бюджетам на выполнение передаваемых полномочий субъектов Российской Федерации</t>
  </si>
  <si>
    <t xml:space="preserve">2 02 30 024 05 0000 151 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</si>
  <si>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</si>
  <si>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</si>
  <si>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</si>
  <si>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</si>
  <si>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</si>
  <si>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</si>
  <si>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обеспечению жильем категорий граждан, установленных ФЗ от 12.01.1995.года № 5-ФЗ "О Ветеранах" и от 24.11.1995 года № 181-ФЗ " О соц.защите инвалидов в РФ"</t>
  </si>
  <si>
    <t>Субвенция на осуществление государственного полномочия Республики Коми предусмотренного подпунктом "А" пункта 5 статьи 1 закона РК "О наделении ОМС в РК отдельными полномочиями РК" (регулирование цен на топливо твердое, реализуемое гражданам)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</si>
  <si>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</si>
  <si>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</si>
  <si>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</si>
  <si>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</si>
  <si>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</si>
  <si>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</si>
  <si>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</si>
  <si>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 xml:space="preserve">2 02 30 029 00 0000 151 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</si>
  <si>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</si>
  <si>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2 02 30 029 05 0000 151 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</si>
  <si>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</si>
  <si>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</si>
  <si>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 xml:space="preserve">2 02 35 082 00 0000 151 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</si>
  <si>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</si>
  <si>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2 02 35 082 05 0000 151 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</si>
  <si>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</si>
  <si>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</si>
  <si>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 xml:space="preserve">2 02 35 118 00 0000 151 </t>
  </si>
  <si>
    <t>Субвенции бюджетам на осуществление первичного воинского учета на территориях, где отсутствуют военные комиссариаты</t>
  </si>
  <si>
    <t xml:space="preserve">2 02 35 118 05 0000 151 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</si>
  <si>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</si>
  <si>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</si>
  <si>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 xml:space="preserve">2 02 35 135 00 0000 151 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</si>
  <si>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</si>
  <si>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 xml:space="preserve">2 02 35 135 05 0000 151 </t>
  </si>
  <si>
    <t>Субвенции бюджетам муниципальных районов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</si>
  <si>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</si>
  <si>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 xml:space="preserve">2 02 35 930 00 0000 151 </t>
  </si>
  <si>
    <t>Субвенции бюджетам на государственную регистрацию актов гражданского состояния</t>
  </si>
  <si>
    <t xml:space="preserve">2 02 35 930 05 0000 151 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</si>
  <si>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</si>
  <si>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</si>
  <si>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 xml:space="preserve">2 02 39 999 00 0000 151 </t>
  </si>
  <si>
    <t>Прочие субвенции</t>
  </si>
  <si>
    <t xml:space="preserve">2 02 39 999 05 0000 151 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</si>
  <si>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</si>
  <si>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</si>
  <si>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 xml:space="preserve">2 02 40 000 00 0000 151 </t>
  </si>
  <si>
    <t>Иные межбюджетные трансферты</t>
  </si>
  <si>
    <t xml:space="preserve">2 02 40 014 00 0000 151 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</si>
  <si>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</si>
  <si>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2 02 40 014 05 0000 151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</si>
  <si>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</si>
  <si>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</si>
  <si>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 xml:space="preserve">2 02 49 999 00 0000 151 </t>
  </si>
  <si>
    <t>Прочие межбюджетные трансферты, передаваемые бюджетам</t>
  </si>
  <si>
    <t>ИТОГО ДОХОДОВ</t>
  </si>
  <si>
    <t>Приложение № 1</t>
  </si>
  <si>
    <t xml:space="preserve">Объем поступлений доходов в бюджет муниципального района "Княжпогостский" на 2017 год </t>
  </si>
  <si>
    <t>1</t>
  </si>
  <si>
    <t>2</t>
  </si>
  <si>
    <t>Приложение №4</t>
  </si>
  <si>
    <t xml:space="preserve">к  решению Совета </t>
  </si>
  <si>
    <t xml:space="preserve"> муниципального района  "Княжпогостский" </t>
  </si>
  <si>
    <t>от 23 июня 2017 года №183</t>
  </si>
  <si>
    <t>Приложение №7</t>
  </si>
  <si>
    <t xml:space="preserve">к проекту решения Совета </t>
  </si>
  <si>
    <t>от 22 декабря 2016 года № 113</t>
  </si>
  <si>
    <t xml:space="preserve">Источники  финансирования дефицита </t>
  </si>
  <si>
    <t>бюджета муниципального района "Княжпогостский" на 2017 год</t>
  </si>
  <si>
    <t>Коды</t>
  </si>
  <si>
    <t>Наименование показателя</t>
  </si>
  <si>
    <t>Сумма, тыс.рублей</t>
  </si>
  <si>
    <t>01</t>
  </si>
  <si>
    <t>00</t>
  </si>
  <si>
    <t>0000</t>
  </si>
  <si>
    <t xml:space="preserve">Источники внутреннего финансирования дефицитов бюджетов </t>
  </si>
  <si>
    <t>05</t>
  </si>
  <si>
    <t>Изменение остатков средств на счетах по учету средств бюджета</t>
  </si>
  <si>
    <t>Увеличение остатков средств бюджетов</t>
  </si>
  <si>
    <t>02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</si>
  <si>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</si>
  <si>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</si>
  <si>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</si>
  <si>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</si>
  <si>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</si>
  <si>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</si>
  <si>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</si>
  <si>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</si>
  <si>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</si>
  <si>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06</t>
  </si>
  <si>
    <t>Иные источники  внутреннего финансирования дефицитов бюджетов</t>
  </si>
  <si>
    <t>04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</si>
  <si>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</si>
  <si>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</si>
  <si>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</si>
  <si>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</si>
  <si>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</si>
  <si>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</si>
  <si>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</si>
  <si>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</si>
  <si>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от 23 июня 2017  года № 183</t>
  </si>
  <si>
    <t>Приложение № 13</t>
  </si>
  <si>
    <t>к решению Совета</t>
  </si>
  <si>
    <t xml:space="preserve">                                                                               от "22" декабря 2016 года № 113</t>
  </si>
  <si>
    <t>Таблица 6</t>
  </si>
  <si>
    <t xml:space="preserve"> Распределение межбюджетных трансфертов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</si>
  <si>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2017год</t>
  </si>
  <si>
    <t>тыс. руб.</t>
  </si>
  <si>
    <t>Наименование поселений</t>
  </si>
  <si>
    <t>Всего сумма</t>
  </si>
  <si>
    <t>за счет средств республиканского бюджета РК</t>
  </si>
  <si>
    <t>изменения МБ</t>
  </si>
  <si>
    <t>за счет средств бюджета МР "Княжпогостский"</t>
  </si>
  <si>
    <t>ВСЕГО:</t>
  </si>
  <si>
    <t>Городское поселение "Емва"</t>
  </si>
  <si>
    <t>Приложение №6</t>
  </si>
  <si>
    <t>от 23 июня 2017года № 183</t>
  </si>
  <si>
    <t>Приложение №13</t>
  </si>
  <si>
    <t>от "22" декабря 2016 года № 113</t>
  </si>
  <si>
    <t>Таблица 12</t>
  </si>
  <si>
    <t>бюджетам поселений на реализацию  народных проектов в сфере физической культуры и спорта на 2017г.</t>
  </si>
  <si>
    <t>Всего сумма, тыс.рублей</t>
  </si>
  <si>
    <t>Городское поселение "Синдор"</t>
  </si>
  <si>
    <t>от  23 июня  2017 года № 183</t>
  </si>
  <si>
    <t>Таблица 7</t>
  </si>
  <si>
    <t>Капитальный ремонт и ремонт улиц и проездов к дворовым территориям многоквартирных домов, ремонт автомобильных дорог общего пользования местного значения на 2017 год</t>
  </si>
  <si>
    <t>тыс.рублей</t>
  </si>
  <si>
    <t>Всего сумма, тыс.рубл.</t>
  </si>
  <si>
    <t>Приложение №8</t>
  </si>
  <si>
    <t>Приложение № 9</t>
  </si>
  <si>
    <t>от 22 декабря 2016 г. № 113</t>
  </si>
  <si>
    <t xml:space="preserve">Перечень главных администраторов доходов бюджета  муниципального района  "Княжпогостский" - </t>
  </si>
  <si>
    <t>органов местного самоуправления  муниципального района "Княжпогостский"  на 2017-2019 годы</t>
  </si>
  <si>
    <t>главного администратора доходов</t>
  </si>
  <si>
    <t>доходов бюджета муниципального района "Княжпогостский"</t>
  </si>
  <si>
    <t xml:space="preserve">Контрольно-счетная палата муниципального района «Княжпогостский» </t>
  </si>
  <si>
    <t>2 02 40014 05 0000 151</t>
  </si>
  <si>
    <t>1 16 18050 05 0000 140</t>
  </si>
  <si>
    <t>Денежные взыскания (штрафы) за нарушение бюджетного законодательства (в части бюджетов муниципальных районов)</t>
  </si>
  <si>
    <t>Совет муниципального района "Княжпогостский"</t>
  </si>
  <si>
    <t>Администрация муниципального района "Княжпогостский"</t>
  </si>
  <si>
    <t>1 08 07150 01 0000 110</t>
  </si>
  <si>
    <t>Государственная пошлина за выдачу разрешения на установку рекламной конструкции</t>
  </si>
  <si>
    <t>1 08 07174 01 0000 110</t>
  </si>
  <si>
    <t>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</si>
  <si>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>1 11 09035 05 0000 120</t>
  </si>
  <si>
    <t>Доходы от эксплуатации и использования имущества автомобильных дорог, находящихся в собственности муниципальных районов</t>
  </si>
  <si>
    <t>1 13 01995 05 0000 130</t>
  </si>
  <si>
    <t>Прочие доходы от оказания платных услуг (работ) получателями средств бюджетов муниципальных районов</t>
  </si>
  <si>
    <t>1 13 02995 05 0000 130</t>
  </si>
  <si>
    <t>1 14 03050 05 0000 410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</si>
  <si>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</si>
  <si>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1 15 02050 05 0000 140</t>
  </si>
  <si>
    <t>Платежи, взимаемые органами местного самоуправления (организациями) муниципальных районов за выполнение определенных функций</t>
  </si>
  <si>
    <t>1 16 23051 05 0000 140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</si>
  <si>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муниципальных районов</t>
  </si>
  <si>
    <t>1 16 23052 05 0000 140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</si>
  <si>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муниципальных районов</t>
  </si>
  <si>
    <t>1 16 32000 05 0000 140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</si>
  <si>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</si>
  <si>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1 16 90050 05 0000 140</t>
  </si>
  <si>
    <t>1 17 01050 05 0000 180</t>
  </si>
  <si>
    <t>Невыясненные поступления, зачисляемые в бюджеты муниципальных районов</t>
  </si>
  <si>
    <t>1 17 02020 05 0000 180</t>
  </si>
  <si>
    <t>Возмещение потерь сельскохозяйственного производства, связанных с изъятием сельскохозяйственных угодий, расположенных на межселенных территориях (по обязательствам, возникшим до 1 января 2008 года)</t>
  </si>
  <si>
    <t>1 17 05050 05 0000 180</t>
  </si>
  <si>
    <t>Прочие неналоговые доходы бюджетов муниципальных районов</t>
  </si>
  <si>
    <t>2 02 25064 05 0000 151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</si>
  <si>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</si>
  <si>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2 02 29999 05 0000 151</t>
  </si>
  <si>
    <t>2 02 35120 05 0000 151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</si>
  <si>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</si>
  <si>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2 02 30024 05 0000 151</t>
  </si>
  <si>
    <t>2 02 49999 05 0000 151</t>
  </si>
  <si>
    <t>Прочие межбюджетные трансферты, передаваемые бюджетам муниципальных районов</t>
  </si>
  <si>
    <t>2 02 20299 05 0000 151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</si>
  <si>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</si>
  <si>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2 02 20302 05 0000 151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</si>
  <si>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</si>
  <si>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 xml:space="preserve"> 2 18 05020 05 0000 180</t>
  </si>
  <si>
    <t>Доходы бюджетов муниципальных районов от возврата автономными учреждениями остатков субсидий прошлых лет</t>
  </si>
  <si>
    <t>2 19 05000 05 0000 151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</si>
  <si>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</si>
  <si>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Отдел культуры и спорта администрации муниципального района "Княжпогостский"</t>
  </si>
  <si>
    <t>Прочие доходы от компенсации затрат  бюджетов муниципальных районов</t>
  </si>
  <si>
    <t>2 02 20051 05 0000 151</t>
  </si>
  <si>
    <t>2 02 25027 05 0000 151</t>
  </si>
  <si>
    <t>2 02 25 519 05 0000 151</t>
  </si>
  <si>
    <t>2 02 45146 05 0000 151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</si>
  <si>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</si>
  <si>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2 02 45147 05 0000 151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</si>
  <si>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</si>
  <si>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2 18 05010 05 0000 180</t>
  </si>
  <si>
    <t xml:space="preserve">Доходы бюджетов муниципальных районов от возврата бюджетными учреждениями остатков субсидий прошлых лет
</t>
  </si>
  <si>
    <t>Управление муниципальным имуществом, землями и природными ресурсами администрации МР "Княжпогостский"</t>
  </si>
  <si>
    <t>1 11 05013 05 0000 120</t>
  </si>
  <si>
    <t>1 11 05013 10 0000 120</t>
  </si>
  <si>
    <t>1 11 05013 13 0000 120</t>
  </si>
  <si>
    <t>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</si>
  <si>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</si>
  <si>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1 11 05075 05 0000 120</t>
  </si>
  <si>
    <t xml:space="preserve">Доходы от сдачи в аренду имущества, составляющего казну муниципальных районов (за исключением земельных участков)  </t>
  </si>
  <si>
    <t>1 11 07015 05 0000 120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</si>
  <si>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</si>
  <si>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1 11 08050 05 0000 120</t>
  </si>
  <si>
    <t>Средства, получаемые от передачи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</si>
  <si>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1 11 09015 05 0000 120</t>
  </si>
  <si>
    <t>Доходы от распоряжения правами на результаты интеллектуальной деятельности военного, специального и двойного назначения, находящимися в собственности муниципальных районов</t>
  </si>
  <si>
    <t>1 11 09025 05 0000 120</t>
  </si>
  <si>
    <t>Доходы от распоряжения  правами на результаты научно - технической деятельности, находящимися в собственности муниципальных  районов</t>
  </si>
  <si>
    <t>1 11 09045 05 0000 120</t>
  </si>
  <si>
    <t>1 14 01050 05 0000 410</t>
  </si>
  <si>
    <t>Доходы от продажи квартир, находящихся в собственности муниципальных районов</t>
  </si>
  <si>
    <t>1 14 02052 05 0000 410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</si>
  <si>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</si>
  <si>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1 14 02052 05 0000 440</t>
  </si>
  <si>
    <t>Доходы от реализации имущества, находящегося в оперативном управлении учреждений, находящихся в ведении органов управления муниципальных районов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</si>
  <si>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1 14 02053 05 0000 410</t>
  </si>
  <si>
    <t>1 14 02053 05 0000 440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</si>
  <si>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</si>
  <si>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1 14 03050 05 0000 440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</si>
  <si>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материальных запасов по указанному имуществу)</t>
  </si>
  <si>
    <t>1 14 04050 05 0000 420</t>
  </si>
  <si>
    <t>Доходы от продажи нематериальных активов, находящихся в собственности муниципальных районов</t>
  </si>
  <si>
    <t>1 14 06013 05 0000 430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</si>
  <si>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</si>
  <si>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1 14 06013 10 0000 430</t>
  </si>
  <si>
    <t>1 14 06013 13 0000 430</t>
  </si>
  <si>
    <t>1 14 06025 05 0000 430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</si>
  <si>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</si>
  <si>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Денежные   взыскания,    налагаемые    в возмещение   ущерба,   причиненного    в результате  незаконного  или  нецелевого  использования бюджетных средств (в части бюджетов муниципальных районов)</t>
  </si>
  <si>
    <t>1 16 33050 05 0000 140</t>
  </si>
  <si>
    <t>Денежные  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 и муниципальных нужд для нужд муниципальных районов</t>
  </si>
  <si>
    <t>2 02 35135 05 0000 151</t>
  </si>
  <si>
    <t>2 02 35082 05 0000 151</t>
  </si>
  <si>
    <t>Управление образования администрации муниципального района "Княжпогостский"</t>
  </si>
  <si>
    <t>1 11 05035 05 0000 120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</si>
  <si>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</si>
  <si>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2 02 25097 05 0000 151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</si>
  <si>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</si>
  <si>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2 02 30029 05 0000 151</t>
  </si>
  <si>
    <t>2 02 39999 05 0000 151</t>
  </si>
  <si>
    <t>Финансовое  управление администрации муниципального района "Княжпогостский"</t>
  </si>
  <si>
    <t>1 18 05000 05 0000 180</t>
  </si>
  <si>
    <t>Прочие неналоговые доходы бюджетов внутригородских муниципальных образований городов федерального значения
Прочие неналоговые доходы бюджетов городских округов
Поступления в бюджеты муниципальных районов (перечисления из бюджетов муниципальных районов) по урегулированию расчетов между бюджетами бюджетной системы Российской Федерации по распределенным доходам</t>
  </si>
  <si>
    <t>2 02 15001 05 0000 151</t>
  </si>
  <si>
    <t>2 02 15002 05 0000 151</t>
  </si>
  <si>
    <t>2 02 20077 05 0000 151</t>
  </si>
  <si>
    <t>Субсидии бюджетам муниципальных районов на софинансирование капитальных вложений в объекты муниципальной собственности</t>
  </si>
  <si>
    <t>2 02 25555 05 0000 151</t>
  </si>
  <si>
    <t>2 02 29999 00 0000 151</t>
  </si>
  <si>
    <t>2 02 35930 05 0000 151</t>
  </si>
  <si>
    <t>2 02 35118 05 0000 151</t>
  </si>
  <si>
    <t>Межбюджетные трансферты, передаваемые бюджетам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</si>
  <si>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2 08 05000 05 0000 180</t>
  </si>
  <si>
    <t>Перечисления из бюджетов муниципальных районов (в бюджеты муниципальных районов)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</si>
  <si>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2 18 05010 05 0000 151</t>
  </si>
  <si>
    <t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</si>
</sst>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?"/>
    <numFmt numFmtId="165" formatCode="#,##0.000"/>
    <numFmt numFmtId="166" formatCode="0.000"/>
    <numFmt numFmtId="167" formatCode="#,##0.0"/>
  </numFmts>
  <fonts count="30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sz val="14"/>
      <name val="Times New Roman"/>
      <family val="1"/>
      <charset val="204"/>
    </font>
    <font>
      <sz val="14"/>
      <name val="Calibri"/>
      <family val="2"/>
      <scheme val="minor"/>
    </font>
    <font>
      <b/>
      <sz val="14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1"/>
      <name val="Calibri"/>
      <family val="2"/>
      <scheme val="minor"/>
    </font>
    <font>
      <b/>
      <sz val="12"/>
      <name val="Times New Roman"/>
      <family val="1"/>
      <charset val="204"/>
    </font>
    <font>
      <sz val="8"/>
      <name val="Arial Cyr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b/>
      <sz val="14"/>
      <name val="Times New Roman CYR"/>
    </font>
    <font>
      <b/>
      <sz val="14"/>
      <color indexed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8"/>
      <color indexed="8"/>
      <name val="Times New Roman CYR"/>
    </font>
    <font>
      <sz val="8"/>
      <color indexed="8"/>
      <name val="Calibri"/>
      <family val="2"/>
      <scheme val="minor"/>
    </font>
    <font>
      <sz val="10"/>
      <name val="Arial Cyr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8"/>
      <name val="Times New Roman"/>
      <family val="1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name val="Arial Cyr"/>
      <charset val="204"/>
    </font>
    <font>
      <sz val="8"/>
      <name val="Calibri"/>
      <family val="2"/>
      <scheme val="minor"/>
    </font>
    <font>
      <sz val="13"/>
      <name val="TimesNewRomanPSMT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8" fillId="2" borderId="1"/>
    <xf numFmtId="0" fontId="22" fillId="2" borderId="1"/>
  </cellStyleXfs>
  <cellXfs count="195">
    <xf numFmtId="0" fontId="0" fillId="0" borderId="0" xfId="0"/>
    <xf numFmtId="0" fontId="2" fillId="0" borderId="0" xfId="0" applyFont="1"/>
    <xf numFmtId="0" fontId="2" fillId="2" borderId="0" xfId="0" applyFont="1" applyFill="1" applyAlignment="1">
      <alignment horizontal="right" wrapText="1"/>
    </xf>
    <xf numFmtId="0" fontId="3" fillId="0" borderId="0" xfId="0" applyFont="1"/>
    <xf numFmtId="0" fontId="2" fillId="2" borderId="0" xfId="0" applyFont="1" applyFill="1" applyAlignment="1">
      <alignment horizontal="right"/>
    </xf>
    <xf numFmtId="0" fontId="2" fillId="2" borderId="1" xfId="0" applyNumberFormat="1" applyFont="1" applyFill="1" applyBorder="1"/>
    <xf numFmtId="0" fontId="4" fillId="2" borderId="1" xfId="0" applyNumberFormat="1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6" fontId="3" fillId="0" borderId="0" xfId="0" applyNumberFormat="1" applyFont="1"/>
    <xf numFmtId="0" fontId="6" fillId="0" borderId="0" xfId="0" applyFont="1"/>
    <xf numFmtId="166" fontId="6" fillId="0" borderId="0" xfId="0" applyNumberFormat="1" applyFont="1"/>
    <xf numFmtId="49" fontId="2" fillId="2" borderId="1" xfId="0" applyNumberFormat="1" applyFont="1" applyFill="1" applyBorder="1" applyAlignment="1">
      <alignment horizontal="right" vertical="center" wrapText="1"/>
    </xf>
    <xf numFmtId="164" fontId="7" fillId="2" borderId="5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center" vertical="center"/>
    </xf>
    <xf numFmtId="166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164" fontId="7" fillId="3" borderId="5" xfId="0" applyNumberFormat="1" applyFont="1" applyFill="1" applyBorder="1" applyAlignment="1">
      <alignment horizontal="justify" vertical="center" wrapText="1"/>
    </xf>
    <xf numFmtId="49" fontId="7" fillId="3" borderId="5" xfId="0" applyNumberFormat="1" applyFont="1" applyFill="1" applyBorder="1" applyAlignment="1">
      <alignment horizontal="center" vertical="center" wrapText="1"/>
    </xf>
    <xf numFmtId="165" fontId="7" fillId="3" borderId="5" xfId="0" applyNumberFormat="1" applyFont="1" applyFill="1" applyBorder="1" applyAlignment="1">
      <alignment horizontal="right"/>
    </xf>
    <xf numFmtId="49" fontId="7" fillId="4" borderId="5" xfId="0" applyNumberFormat="1" applyFont="1" applyFill="1" applyBorder="1" applyAlignment="1">
      <alignment horizontal="justify" vertical="center" wrapText="1"/>
    </xf>
    <xf numFmtId="49" fontId="7" fillId="4" borderId="5" xfId="0" applyNumberFormat="1" applyFont="1" applyFill="1" applyBorder="1" applyAlignment="1">
      <alignment horizontal="center" vertical="center" wrapText="1"/>
    </xf>
    <xf numFmtId="165" fontId="7" fillId="4" borderId="5" xfId="0" applyNumberFormat="1" applyFont="1" applyFill="1" applyBorder="1" applyAlignment="1">
      <alignment horizontal="right"/>
    </xf>
    <xf numFmtId="49" fontId="9" fillId="2" borderId="5" xfId="0" applyNumberFormat="1" applyFont="1" applyFill="1" applyBorder="1" applyAlignment="1">
      <alignment horizontal="justify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right"/>
    </xf>
    <xf numFmtId="49" fontId="10" fillId="2" borderId="5" xfId="0" applyNumberFormat="1" applyFont="1" applyFill="1" applyBorder="1" applyAlignment="1">
      <alignment horizontal="justify" vertical="center" wrapText="1"/>
    </xf>
    <xf numFmtId="49" fontId="10" fillId="2" borderId="5" xfId="0" applyNumberFormat="1" applyFont="1" applyFill="1" applyBorder="1" applyAlignment="1">
      <alignment horizontal="center" vertical="center" wrapText="1"/>
    </xf>
    <xf numFmtId="165" fontId="6" fillId="0" borderId="0" xfId="0" applyNumberFormat="1" applyFont="1"/>
    <xf numFmtId="164" fontId="9" fillId="2" borderId="5" xfId="0" applyNumberFormat="1" applyFont="1" applyFill="1" applyBorder="1" applyAlignment="1">
      <alignment horizontal="justify" vertical="center" wrapText="1"/>
    </xf>
    <xf numFmtId="49" fontId="9" fillId="0" borderId="5" xfId="0" applyNumberFormat="1" applyFont="1" applyFill="1" applyBorder="1" applyAlignment="1">
      <alignment horizontal="justify" vertical="center" wrapText="1"/>
    </xf>
    <xf numFmtId="49" fontId="9" fillId="0" borderId="5" xfId="0" applyNumberFormat="1" applyFont="1" applyFill="1" applyBorder="1" applyAlignment="1">
      <alignment horizontal="center" vertical="center" wrapText="1"/>
    </xf>
    <xf numFmtId="165" fontId="9" fillId="0" borderId="5" xfId="0" applyNumberFormat="1" applyFont="1" applyFill="1" applyBorder="1" applyAlignment="1">
      <alignment horizontal="right"/>
    </xf>
    <xf numFmtId="166" fontId="6" fillId="0" borderId="0" xfId="0" applyNumberFormat="1" applyFont="1" applyFill="1"/>
    <xf numFmtId="0" fontId="6" fillId="0" borderId="0" xfId="0" applyFont="1" applyFill="1"/>
    <xf numFmtId="49" fontId="10" fillId="0" borderId="5" xfId="0" applyNumberFormat="1" applyFont="1" applyFill="1" applyBorder="1" applyAlignment="1">
      <alignment horizontal="justify" vertical="center" wrapText="1"/>
    </xf>
    <xf numFmtId="49" fontId="10" fillId="0" borderId="5" xfId="0" applyNumberFormat="1" applyFont="1" applyFill="1" applyBorder="1" applyAlignment="1">
      <alignment horizontal="center" vertical="center" wrapText="1"/>
    </xf>
    <xf numFmtId="165" fontId="10" fillId="0" borderId="5" xfId="0" applyNumberFormat="1" applyFont="1" applyFill="1" applyBorder="1" applyAlignment="1">
      <alignment horizontal="right"/>
    </xf>
    <xf numFmtId="164" fontId="9" fillId="0" borderId="5" xfId="0" applyNumberFormat="1" applyFont="1" applyFill="1" applyBorder="1" applyAlignment="1">
      <alignment horizontal="justify" vertical="center" wrapText="1"/>
    </xf>
    <xf numFmtId="165" fontId="6" fillId="0" borderId="0" xfId="0" applyNumberFormat="1" applyFont="1" applyFill="1"/>
    <xf numFmtId="49" fontId="12" fillId="2" borderId="5" xfId="0" applyNumberFormat="1" applyFont="1" applyFill="1" applyBorder="1" applyAlignment="1">
      <alignment horizontal="center" vertical="center" wrapText="1"/>
    </xf>
    <xf numFmtId="49" fontId="12" fillId="2" borderId="5" xfId="0" applyNumberFormat="1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164" fontId="5" fillId="2" borderId="5" xfId="0" applyNumberFormat="1" applyFont="1" applyFill="1" applyBorder="1" applyAlignment="1">
      <alignment horizontal="justify" vertical="center" wrapText="1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justify" vertical="center" wrapText="1"/>
    </xf>
    <xf numFmtId="49" fontId="9" fillId="4" borderId="5" xfId="0" applyNumberFormat="1" applyFont="1" applyFill="1" applyBorder="1" applyAlignment="1">
      <alignment horizontal="justify" vertical="center" wrapText="1"/>
    </xf>
    <xf numFmtId="49" fontId="9" fillId="4" borderId="5" xfId="0" applyNumberFormat="1" applyFont="1" applyFill="1" applyBorder="1" applyAlignment="1">
      <alignment horizontal="center" vertical="center" wrapText="1"/>
    </xf>
    <xf numFmtId="165" fontId="9" fillId="4" borderId="5" xfId="0" applyNumberFormat="1" applyFont="1" applyFill="1" applyBorder="1" applyAlignment="1">
      <alignment horizontal="right"/>
    </xf>
    <xf numFmtId="0" fontId="14" fillId="2" borderId="1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165" fontId="1" fillId="2" borderId="5" xfId="0" applyNumberFormat="1" applyFont="1" applyFill="1" applyBorder="1" applyAlignment="1">
      <alignment horizontal="right" wrapText="1"/>
    </xf>
    <xf numFmtId="164" fontId="12" fillId="2" borderId="5" xfId="0" applyNumberFormat="1" applyFont="1" applyFill="1" applyBorder="1" applyAlignment="1">
      <alignment horizontal="justify" vertical="center" wrapText="1"/>
    </xf>
    <xf numFmtId="165" fontId="12" fillId="2" borderId="5" xfId="0" applyNumberFormat="1" applyFont="1" applyFill="1" applyBorder="1" applyAlignment="1">
      <alignment horizontal="right" wrapText="1"/>
    </xf>
    <xf numFmtId="165" fontId="5" fillId="2" borderId="5" xfId="0" applyNumberFormat="1" applyFont="1" applyFill="1" applyBorder="1" applyAlignment="1">
      <alignment horizontal="right" wrapText="1"/>
    </xf>
    <xf numFmtId="0" fontId="15" fillId="0" borderId="0" xfId="0" applyFont="1" applyAlignment="1">
      <alignment wrapText="1"/>
    </xf>
    <xf numFmtId="0" fontId="14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right"/>
    </xf>
    <xf numFmtId="49" fontId="16" fillId="2" borderId="5" xfId="0" applyNumberFormat="1" applyFont="1" applyFill="1" applyBorder="1" applyAlignment="1">
      <alignment horizontal="center" vertical="center"/>
    </xf>
    <xf numFmtId="0" fontId="17" fillId="0" borderId="0" xfId="0" applyFont="1"/>
    <xf numFmtId="164" fontId="11" fillId="2" borderId="4" xfId="0" applyNumberFormat="1" applyFont="1" applyFill="1" applyBorder="1" applyAlignment="1">
      <alignment horizontal="left" vertical="center" wrapText="1"/>
    </xf>
    <xf numFmtId="164" fontId="11" fillId="2" borderId="7" xfId="0" applyNumberFormat="1" applyFont="1" applyFill="1" applyBorder="1" applyAlignment="1">
      <alignment horizontal="left" vertical="center" wrapText="1"/>
    </xf>
    <xf numFmtId="164" fontId="11" fillId="2" borderId="3" xfId="0" applyNumberFormat="1" applyFont="1" applyFill="1" applyBorder="1" applyAlignment="1">
      <alignment horizontal="left" vertical="center" wrapText="1"/>
    </xf>
    <xf numFmtId="164" fontId="1" fillId="2" borderId="4" xfId="0" applyNumberFormat="1" applyFont="1" applyFill="1" applyBorder="1" applyAlignment="1">
      <alignment horizontal="left" vertical="center" wrapText="1"/>
    </xf>
    <xf numFmtId="164" fontId="1" fillId="2" borderId="7" xfId="0" applyNumberFormat="1" applyFont="1" applyFill="1" applyBorder="1" applyAlignment="1">
      <alignment horizontal="left" vertical="center" wrapText="1"/>
    </xf>
    <xf numFmtId="49" fontId="14" fillId="4" borderId="5" xfId="0" applyNumberFormat="1" applyFont="1" applyFill="1" applyBorder="1" applyAlignment="1">
      <alignment horizontal="center" vertical="center" wrapText="1"/>
    </xf>
    <xf numFmtId="164" fontId="14" fillId="4" borderId="5" xfId="0" applyNumberFormat="1" applyFont="1" applyFill="1" applyBorder="1" applyAlignment="1">
      <alignment horizontal="justify" vertical="center" wrapText="1"/>
    </xf>
    <xf numFmtId="165" fontId="14" fillId="4" borderId="5" xfId="0" applyNumberFormat="1" applyFont="1" applyFill="1" applyBorder="1" applyAlignment="1">
      <alignment horizontal="right" wrapText="1"/>
    </xf>
    <xf numFmtId="0" fontId="18" fillId="2" borderId="1" xfId="1"/>
    <xf numFmtId="0" fontId="2" fillId="2" borderId="1" xfId="1" applyFont="1" applyAlignment="1">
      <alignment horizontal="right"/>
    </xf>
    <xf numFmtId="0" fontId="2" fillId="2" borderId="1" xfId="1" applyFont="1" applyAlignment="1">
      <alignment horizontal="right"/>
    </xf>
    <xf numFmtId="0" fontId="2" fillId="2" borderId="1" xfId="1" applyFont="1"/>
    <xf numFmtId="0" fontId="4" fillId="2" borderId="1" xfId="1" applyFont="1" applyAlignment="1">
      <alignment horizontal="center" wrapText="1"/>
    </xf>
    <xf numFmtId="0" fontId="4" fillId="2" borderId="1" xfId="1" applyFont="1" applyAlignment="1">
      <alignment wrapText="1"/>
    </xf>
    <xf numFmtId="0" fontId="4" fillId="2" borderId="1" xfId="1" applyFont="1" applyAlignment="1">
      <alignment horizontal="center"/>
    </xf>
    <xf numFmtId="0" fontId="2" fillId="2" borderId="1" xfId="1" applyFont="1" applyAlignment="1">
      <alignment horizontal="center"/>
    </xf>
    <xf numFmtId="0" fontId="2" fillId="2" borderId="5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top" wrapText="1"/>
    </xf>
    <xf numFmtId="0" fontId="2" fillId="2" borderId="5" xfId="1" applyFont="1" applyBorder="1" applyAlignment="1">
      <alignment horizontal="center" vertical="center" wrapText="1"/>
    </xf>
    <xf numFmtId="0" fontId="2" fillId="2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top" wrapText="1"/>
    </xf>
    <xf numFmtId="49" fontId="2" fillId="2" borderId="1" xfId="1" applyNumberFormat="1" applyFont="1" applyBorder="1" applyAlignment="1">
      <alignment vertical="top"/>
    </xf>
    <xf numFmtId="0" fontId="4" fillId="2" borderId="1" xfId="1" applyFont="1" applyBorder="1" applyAlignment="1">
      <alignment vertical="top" wrapText="1"/>
    </xf>
    <xf numFmtId="165" fontId="4" fillId="2" borderId="1" xfId="1" applyNumberFormat="1" applyFont="1" applyBorder="1" applyAlignment="1">
      <alignment vertical="top"/>
    </xf>
    <xf numFmtId="165" fontId="2" fillId="2" borderId="1" xfId="1" applyNumberFormat="1" applyFont="1" applyBorder="1" applyAlignment="1">
      <alignment vertical="top"/>
    </xf>
    <xf numFmtId="0" fontId="2" fillId="2" borderId="1" xfId="1" applyFont="1" applyBorder="1" applyAlignment="1">
      <alignment vertical="top" wrapText="1"/>
    </xf>
    <xf numFmtId="165" fontId="2" fillId="2" borderId="1" xfId="1" applyNumberFormat="1" applyFont="1" applyFill="1" applyBorder="1" applyAlignment="1">
      <alignment vertical="top"/>
    </xf>
    <xf numFmtId="4" fontId="2" fillId="2" borderId="1" xfId="1" applyNumberFormat="1" applyFont="1" applyBorder="1" applyAlignment="1">
      <alignment vertical="top"/>
    </xf>
    <xf numFmtId="4" fontId="2" fillId="2" borderId="1" xfId="1" applyNumberFormat="1" applyFont="1" applyFill="1" applyBorder="1" applyAlignment="1">
      <alignment vertical="top"/>
    </xf>
    <xf numFmtId="49" fontId="19" fillId="2" borderId="1" xfId="1" applyNumberFormat="1" applyFont="1" applyBorder="1"/>
    <xf numFmtId="0" fontId="20" fillId="2" borderId="1" xfId="1" applyFont="1" applyBorder="1" applyAlignment="1">
      <alignment vertical="top"/>
    </xf>
    <xf numFmtId="167" fontId="19" fillId="2" borderId="1" xfId="1" applyNumberFormat="1" applyFont="1" applyBorder="1" applyAlignment="1">
      <alignment vertical="top"/>
    </xf>
    <xf numFmtId="49" fontId="18" fillId="2" borderId="1" xfId="1" applyNumberFormat="1" applyBorder="1"/>
    <xf numFmtId="0" fontId="18" fillId="2" borderId="1" xfId="1" applyBorder="1"/>
    <xf numFmtId="167" fontId="18" fillId="2" borderId="1" xfId="1" applyNumberFormat="1" applyBorder="1"/>
    <xf numFmtId="0" fontId="21" fillId="2" borderId="5" xfId="1" applyFont="1" applyBorder="1" applyAlignment="1">
      <alignment horizontal="center" vertical="center" wrapText="1"/>
    </xf>
    <xf numFmtId="0" fontId="21" fillId="2" borderId="5" xfId="1" applyFont="1" applyFill="1" applyBorder="1" applyAlignment="1">
      <alignment horizontal="center" vertical="top" wrapText="1"/>
    </xf>
    <xf numFmtId="0" fontId="21" fillId="2" borderId="5" xfId="1" applyFont="1" applyBorder="1" applyAlignment="1">
      <alignment horizontal="center" vertical="center" wrapText="1"/>
    </xf>
    <xf numFmtId="0" fontId="9" fillId="2" borderId="0" xfId="0" applyFont="1" applyFill="1"/>
    <xf numFmtId="0" fontId="0" fillId="2" borderId="0" xfId="0" applyFill="1"/>
    <xf numFmtId="0" fontId="19" fillId="2" borderId="0" xfId="0" applyFont="1" applyFill="1" applyAlignment="1"/>
    <xf numFmtId="0" fontId="2" fillId="2" borderId="1" xfId="0" applyFont="1" applyFill="1" applyBorder="1" applyAlignment="1">
      <alignment horizontal="right" wrapText="1"/>
    </xf>
    <xf numFmtId="0" fontId="19" fillId="2" borderId="0" xfId="0" applyFont="1" applyFill="1" applyAlignment="1"/>
    <xf numFmtId="0" fontId="2" fillId="2" borderId="0" xfId="0" applyFont="1" applyFill="1"/>
    <xf numFmtId="0" fontId="19" fillId="2" borderId="0" xfId="0" applyFont="1" applyFill="1"/>
    <xf numFmtId="0" fontId="2" fillId="2" borderId="0" xfId="0" applyFont="1" applyFill="1" applyAlignment="1">
      <alignment horizontal="right"/>
    </xf>
    <xf numFmtId="0" fontId="4" fillId="2" borderId="1" xfId="2" applyFont="1" applyFill="1" applyBorder="1" applyAlignment="1">
      <alignment horizontal="center" wrapText="1"/>
    </xf>
    <xf numFmtId="0" fontId="4" fillId="2" borderId="1" xfId="2" applyNumberFormat="1" applyFont="1" applyFill="1" applyBorder="1" applyAlignment="1">
      <alignment horizontal="center" wrapText="1" shrinkToFit="1"/>
    </xf>
    <xf numFmtId="0" fontId="23" fillId="2" borderId="1" xfId="2" applyFont="1" applyFill="1" applyBorder="1" applyAlignment="1">
      <alignment wrapText="1"/>
    </xf>
    <xf numFmtId="167" fontId="2" fillId="2" borderId="8" xfId="0" applyNumberFormat="1" applyFont="1" applyFill="1" applyBorder="1" applyAlignment="1">
      <alignment horizontal="right" wrapText="1"/>
    </xf>
    <xf numFmtId="0" fontId="7" fillId="2" borderId="9" xfId="0" applyFont="1" applyFill="1" applyBorder="1" applyAlignment="1">
      <alignment wrapText="1"/>
    </xf>
    <xf numFmtId="0" fontId="0" fillId="2" borderId="1" xfId="0" applyFill="1" applyBorder="1"/>
    <xf numFmtId="0" fontId="4" fillId="2" borderId="10" xfId="2" applyFont="1" applyFill="1" applyBorder="1" applyAlignment="1">
      <alignment horizontal="left" wrapText="1"/>
    </xf>
    <xf numFmtId="0" fontId="2" fillId="2" borderId="9" xfId="2" applyFont="1" applyFill="1" applyBorder="1" applyAlignment="1">
      <alignment wrapText="1"/>
    </xf>
    <xf numFmtId="0" fontId="2" fillId="2" borderId="15" xfId="2" applyFont="1" applyFill="1" applyBorder="1" applyAlignment="1">
      <alignment wrapText="1"/>
    </xf>
    <xf numFmtId="165" fontId="2" fillId="2" borderId="6" xfId="0" applyNumberFormat="1" applyFont="1" applyFill="1" applyBorder="1"/>
    <xf numFmtId="165" fontId="2" fillId="2" borderId="15" xfId="0" applyNumberFormat="1" applyFont="1" applyFill="1" applyBorder="1"/>
    <xf numFmtId="4" fontId="2" fillId="2" borderId="6" xfId="0" applyNumberFormat="1" applyFont="1" applyFill="1" applyBorder="1"/>
    <xf numFmtId="166" fontId="2" fillId="2" borderId="16" xfId="0" applyNumberFormat="1" applyFont="1" applyFill="1" applyBorder="1"/>
    <xf numFmtId="165" fontId="0" fillId="2" borderId="9" xfId="0" applyNumberFormat="1" applyFill="1" applyBorder="1"/>
    <xf numFmtId="0" fontId="2" fillId="2" borderId="1" xfId="2" applyFont="1" applyFill="1" applyBorder="1" applyAlignment="1"/>
    <xf numFmtId="0" fontId="7" fillId="2" borderId="1" xfId="2" applyFont="1" applyFill="1" applyBorder="1" applyAlignment="1"/>
    <xf numFmtId="0" fontId="9" fillId="2" borderId="1" xfId="2" applyFont="1" applyFill="1" applyBorder="1" applyAlignment="1"/>
    <xf numFmtId="0" fontId="9" fillId="2" borderId="1" xfId="0" applyFont="1" applyFill="1" applyBorder="1" applyAlignment="1"/>
    <xf numFmtId="0" fontId="9" fillId="2" borderId="1" xfId="0" applyFont="1" applyFill="1" applyBorder="1"/>
    <xf numFmtId="0" fontId="0" fillId="0" borderId="0" xfId="0" applyAlignment="1">
      <alignment wrapText="1"/>
    </xf>
    <xf numFmtId="0" fontId="19" fillId="2" borderId="0" xfId="0" applyFont="1" applyFill="1" applyAlignment="1">
      <alignment wrapText="1"/>
    </xf>
    <xf numFmtId="0" fontId="4" fillId="2" borderId="9" xfId="2" applyFont="1" applyFill="1" applyBorder="1" applyAlignment="1">
      <alignment horizontal="left" wrapText="1"/>
    </xf>
    <xf numFmtId="0" fontId="2" fillId="2" borderId="15" xfId="0" applyFont="1" applyFill="1" applyBorder="1" applyAlignment="1">
      <alignment wrapText="1"/>
    </xf>
    <xf numFmtId="0" fontId="2" fillId="2" borderId="0" xfId="0" applyFont="1" applyFill="1" applyAlignment="1"/>
    <xf numFmtId="0" fontId="2" fillId="2" borderId="8" xfId="2" applyFont="1" applyFill="1" applyBorder="1" applyAlignment="1">
      <alignment horizontal="right" wrapText="1"/>
    </xf>
    <xf numFmtId="0" fontId="2" fillId="2" borderId="8" xfId="0" applyFont="1" applyFill="1" applyBorder="1" applyAlignment="1">
      <alignment horizontal="right" wrapText="1"/>
    </xf>
    <xf numFmtId="0" fontId="4" fillId="2" borderId="5" xfId="2" applyFont="1" applyFill="1" applyBorder="1" applyAlignment="1">
      <alignment horizontal="center" vertical="center" wrapText="1"/>
    </xf>
    <xf numFmtId="165" fontId="4" fillId="2" borderId="2" xfId="0" applyNumberFormat="1" applyFont="1" applyFill="1" applyBorder="1"/>
    <xf numFmtId="0" fontId="23" fillId="2" borderId="9" xfId="2" applyFont="1" applyFill="1" applyBorder="1" applyAlignment="1">
      <alignment wrapText="1"/>
    </xf>
    <xf numFmtId="165" fontId="19" fillId="2" borderId="1" xfId="0" applyNumberFormat="1" applyFont="1" applyFill="1" applyBorder="1"/>
    <xf numFmtId="0" fontId="2" fillId="2" borderId="9" xfId="2" applyFont="1" applyFill="1" applyBorder="1" applyAlignment="1"/>
    <xf numFmtId="165" fontId="2" fillId="2" borderId="1" xfId="0" applyNumberFormat="1" applyFont="1" applyFill="1" applyBorder="1" applyAlignment="1">
      <alignment horizontal="right" vertical="center"/>
    </xf>
    <xf numFmtId="4" fontId="2" fillId="2" borderId="1" xfId="0" applyNumberFormat="1" applyFont="1" applyFill="1" applyBorder="1"/>
    <xf numFmtId="49" fontId="24" fillId="2" borderId="1" xfId="0" applyNumberFormat="1" applyFont="1" applyFill="1" applyBorder="1" applyAlignment="1">
      <alignment horizontal="justify" vertical="center" wrapText="1"/>
    </xf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6" fillId="2" borderId="5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 applyProtection="1">
      <alignment horizontal="center" vertical="center" wrapText="1"/>
      <protection locked="0"/>
    </xf>
    <xf numFmtId="0" fontId="27" fillId="2" borderId="5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 applyProtection="1">
      <alignment horizontal="center" vertical="center" wrapText="1"/>
      <protection locked="0"/>
    </xf>
    <xf numFmtId="0" fontId="21" fillId="2" borderId="5" xfId="0" applyFont="1" applyFill="1" applyBorder="1" applyAlignment="1" applyProtection="1">
      <alignment horizontal="center" vertical="center"/>
      <protection locked="0"/>
    </xf>
    <xf numFmtId="0" fontId="28" fillId="0" borderId="0" xfId="0" applyFont="1"/>
    <xf numFmtId="0" fontId="25" fillId="2" borderId="5" xfId="0" applyFont="1" applyFill="1" applyBorder="1" applyAlignment="1">
      <alignment horizontal="center" vertical="top" wrapText="1"/>
    </xf>
    <xf numFmtId="0" fontId="25" fillId="5" borderId="5" xfId="0" applyFont="1" applyFill="1" applyBorder="1" applyAlignment="1">
      <alignment horizontal="center" vertical="top" wrapText="1"/>
    </xf>
    <xf numFmtId="0" fontId="26" fillId="5" borderId="5" xfId="0" applyFont="1" applyFill="1" applyBorder="1" applyAlignment="1">
      <alignment vertical="top" wrapText="1"/>
    </xf>
    <xf numFmtId="3" fontId="26" fillId="5" borderId="5" xfId="0" applyNumberFormat="1" applyFont="1" applyFill="1" applyBorder="1" applyAlignment="1">
      <alignment vertical="top" wrapText="1"/>
    </xf>
    <xf numFmtId="0" fontId="29" fillId="5" borderId="5" xfId="0" applyFont="1" applyFill="1" applyBorder="1" applyAlignment="1">
      <alignment vertical="top" wrapText="1"/>
    </xf>
    <xf numFmtId="0" fontId="26" fillId="5" borderId="5" xfId="0" applyFont="1" applyFill="1" applyBorder="1" applyAlignment="1">
      <alignment horizontal="left" vertical="top" wrapText="1"/>
    </xf>
    <xf numFmtId="0" fontId="26" fillId="5" borderId="5" xfId="0" applyFont="1" applyFill="1" applyBorder="1" applyAlignment="1">
      <alignment horizontal="justify" vertical="top" wrapText="1"/>
    </xf>
    <xf numFmtId="0" fontId="26" fillId="2" borderId="5" xfId="0" applyFont="1" applyFill="1" applyBorder="1" applyAlignment="1">
      <alignment vertical="top" wrapText="1"/>
    </xf>
    <xf numFmtId="0" fontId="26" fillId="5" borderId="5" xfId="0" applyFont="1" applyFill="1" applyBorder="1" applyAlignment="1">
      <alignment wrapText="1"/>
    </xf>
    <xf numFmtId="0" fontId="26" fillId="0" borderId="5" xfId="0" applyFont="1" applyBorder="1" applyAlignment="1">
      <alignment vertical="top" wrapText="1"/>
    </xf>
    <xf numFmtId="0" fontId="25" fillId="2" borderId="0" xfId="0" applyFont="1" applyFill="1" applyAlignment="1">
      <alignment horizontal="center"/>
    </xf>
    <xf numFmtId="0" fontId="26" fillId="2" borderId="1" xfId="0" applyFont="1" applyFill="1" applyBorder="1" applyAlignment="1">
      <alignment vertical="top" wrapText="1" shrinkToFit="1"/>
    </xf>
    <xf numFmtId="0" fontId="26" fillId="2" borderId="1" xfId="0" applyFont="1" applyFill="1" applyBorder="1"/>
    <xf numFmtId="0" fontId="26" fillId="2" borderId="0" xfId="0" applyFont="1" applyFill="1" applyAlignment="1"/>
    <xf numFmtId="0" fontId="26" fillId="2" borderId="0" xfId="0" applyFont="1" applyFill="1"/>
    <xf numFmtId="0" fontId="4" fillId="2" borderId="0" xfId="0" applyFont="1" applyFill="1" applyAlignment="1">
      <alignment horizontal="center"/>
    </xf>
    <xf numFmtId="0" fontId="25" fillId="4" borderId="5" xfId="0" applyFont="1" applyFill="1" applyBorder="1" applyAlignment="1">
      <alignment horizontal="center" vertical="top" wrapText="1"/>
    </xf>
    <xf numFmtId="0" fontId="25" fillId="4" borderId="5" xfId="0" applyFont="1" applyFill="1" applyBorder="1" applyAlignment="1">
      <alignment horizontal="center" vertical="top" wrapText="1"/>
    </xf>
    <xf numFmtId="0" fontId="25" fillId="4" borderId="4" xfId="0" applyFont="1" applyFill="1" applyBorder="1" applyAlignment="1">
      <alignment horizontal="center" vertical="top" wrapText="1"/>
    </xf>
    <xf numFmtId="0" fontId="25" fillId="4" borderId="3" xfId="0" applyFont="1" applyFill="1" applyBorder="1" applyAlignment="1">
      <alignment horizontal="center" vertical="top" wrapText="1"/>
    </xf>
    <xf numFmtId="164" fontId="1" fillId="4" borderId="4" xfId="0" applyNumberFormat="1" applyFont="1" applyFill="1" applyBorder="1" applyAlignment="1">
      <alignment horizontal="left" vertical="center" wrapText="1"/>
    </xf>
    <xf numFmtId="164" fontId="1" fillId="4" borderId="7" xfId="0" applyNumberFormat="1" applyFont="1" applyFill="1" applyBorder="1" applyAlignment="1">
      <alignment horizontal="left" vertical="center" wrapText="1"/>
    </xf>
    <xf numFmtId="165" fontId="1" fillId="4" borderId="5" xfId="0" applyNumberFormat="1" applyFont="1" applyFill="1" applyBorder="1" applyAlignment="1">
      <alignment horizontal="right" wrapText="1"/>
    </xf>
    <xf numFmtId="0" fontId="4" fillId="2" borderId="5" xfId="0" applyFont="1" applyFill="1" applyBorder="1" applyAlignment="1">
      <alignment horizontal="center" vertical="center" wrapText="1"/>
    </xf>
    <xf numFmtId="165" fontId="2" fillId="2" borderId="11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5" fontId="2" fillId="2" borderId="12" xfId="0" applyNumberFormat="1" applyFont="1" applyFill="1" applyBorder="1" applyAlignment="1">
      <alignment horizontal="center" vertical="center"/>
    </xf>
    <xf numFmtId="165" fontId="2" fillId="2" borderId="13" xfId="0" applyNumberFormat="1" applyFont="1" applyFill="1" applyBorder="1" applyAlignment="1">
      <alignment horizontal="center" vertical="center"/>
    </xf>
    <xf numFmtId="165" fontId="4" fillId="2" borderId="13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12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14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4" fontId="2" fillId="2" borderId="16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3" xfId="1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6"/>
  <sheetViews>
    <sheetView tabSelected="1" workbookViewId="0">
      <selection activeCell="J206" sqref="J206"/>
    </sheetView>
  </sheetViews>
  <sheetFormatPr defaultRowHeight="15"/>
  <cols>
    <col min="1" max="1" width="34.42578125" customWidth="1"/>
    <col min="2" max="2" width="89.42578125" customWidth="1"/>
    <col min="3" max="3" width="20.7109375" customWidth="1"/>
  </cols>
  <sheetData>
    <row r="1" spans="1:9" s="9" customFormat="1" ht="18.75">
      <c r="A1" s="1"/>
      <c r="B1" s="2" t="s">
        <v>854</v>
      </c>
      <c r="C1" s="2"/>
      <c r="D1" s="58"/>
      <c r="E1" s="58"/>
    </row>
    <row r="2" spans="1:9" s="9" customFormat="1" ht="18.75">
      <c r="A2" s="1"/>
      <c r="B2" s="2" t="s">
        <v>408</v>
      </c>
      <c r="C2" s="2"/>
      <c r="D2" s="58"/>
      <c r="E2" s="58"/>
    </row>
    <row r="3" spans="1:9" s="9" customFormat="1" ht="18.75">
      <c r="A3" s="1"/>
      <c r="B3" s="2" t="s">
        <v>409</v>
      </c>
      <c r="C3" s="2"/>
      <c r="D3" s="58"/>
      <c r="E3" s="58"/>
    </row>
    <row r="4" spans="1:9" s="9" customFormat="1" ht="18.75">
      <c r="A4" s="1"/>
      <c r="B4" s="2" t="s">
        <v>413</v>
      </c>
      <c r="C4" s="2"/>
      <c r="D4" s="58"/>
      <c r="E4" s="58"/>
    </row>
    <row r="5" spans="1:9" s="9" customFormat="1" ht="18.75">
      <c r="A5" s="1"/>
      <c r="B5" s="4"/>
      <c r="C5" s="4"/>
      <c r="D5" s="1"/>
      <c r="E5" s="1"/>
    </row>
    <row r="6" spans="1:9" s="9" customFormat="1" ht="18.75">
      <c r="A6" s="5"/>
      <c r="B6" s="2" t="s">
        <v>854</v>
      </c>
      <c r="C6" s="2"/>
      <c r="D6" s="58"/>
      <c r="E6" s="58"/>
    </row>
    <row r="7" spans="1:9" s="9" customFormat="1" ht="18.75">
      <c r="A7" s="5"/>
      <c r="B7" s="2" t="s">
        <v>408</v>
      </c>
      <c r="C7" s="2"/>
      <c r="D7" s="58"/>
      <c r="E7" s="58"/>
    </row>
    <row r="8" spans="1:9" s="9" customFormat="1" ht="18.75">
      <c r="A8" s="6"/>
      <c r="B8" s="2" t="s">
        <v>409</v>
      </c>
      <c r="C8" s="2"/>
      <c r="D8" s="58"/>
      <c r="E8" s="58"/>
    </row>
    <row r="9" spans="1:9" s="9" customFormat="1" ht="18.75">
      <c r="A9" s="1"/>
      <c r="B9" s="2" t="s">
        <v>411</v>
      </c>
      <c r="C9" s="2"/>
      <c r="D9" s="58"/>
      <c r="E9" s="58"/>
    </row>
    <row r="10" spans="1:9" s="9" customFormat="1" ht="18.75">
      <c r="A10" s="1"/>
      <c r="B10" s="4"/>
      <c r="C10" s="4"/>
      <c r="D10" s="1"/>
      <c r="E10" s="1"/>
    </row>
    <row r="11" spans="1:9" ht="18.75">
      <c r="A11" s="52" t="s">
        <v>855</v>
      </c>
      <c r="B11" s="52"/>
      <c r="C11" s="52"/>
      <c r="D11" s="59"/>
      <c r="E11" s="59"/>
      <c r="F11" s="59"/>
      <c r="G11" s="59"/>
      <c r="H11" s="59"/>
      <c r="I11" s="59"/>
    </row>
    <row r="13" spans="1:9" ht="18.75">
      <c r="A13" s="60"/>
      <c r="B13" s="60"/>
      <c r="C13" s="60" t="s">
        <v>567</v>
      </c>
    </row>
    <row r="14" spans="1:9">
      <c r="A14" s="40" t="s">
        <v>568</v>
      </c>
      <c r="B14" s="40" t="s">
        <v>569</v>
      </c>
      <c r="C14" s="40" t="s">
        <v>570</v>
      </c>
    </row>
    <row r="15" spans="1:9">
      <c r="A15" s="40"/>
      <c r="B15" s="40"/>
      <c r="C15" s="53"/>
    </row>
    <row r="16" spans="1:9">
      <c r="A16" s="40"/>
      <c r="B16" s="40"/>
      <c r="C16" s="53"/>
    </row>
    <row r="17" spans="1:3" s="62" customFormat="1" ht="11.25">
      <c r="A17" s="61" t="s">
        <v>856</v>
      </c>
      <c r="B17" s="61" t="s">
        <v>857</v>
      </c>
      <c r="C17" s="61" t="s">
        <v>571</v>
      </c>
    </row>
    <row r="18" spans="1:3" ht="18.75">
      <c r="A18" s="63" t="s">
        <v>572</v>
      </c>
      <c r="B18" s="65"/>
      <c r="C18" s="64"/>
    </row>
    <row r="19" spans="1:3" ht="18.75">
      <c r="A19" s="68" t="s">
        <v>573</v>
      </c>
      <c r="B19" s="69" t="s">
        <v>574</v>
      </c>
      <c r="C19" s="70">
        <v>206979.5</v>
      </c>
    </row>
    <row r="20" spans="1:3" ht="18.75">
      <c r="A20" s="66" t="s">
        <v>575</v>
      </c>
      <c r="B20" s="67"/>
      <c r="C20" s="54">
        <v>181989.64799999999</v>
      </c>
    </row>
    <row r="21" spans="1:3" ht="15.75">
      <c r="A21" s="41" t="s">
        <v>576</v>
      </c>
      <c r="B21" s="55" t="s">
        <v>577</v>
      </c>
      <c r="C21" s="56">
        <v>156614</v>
      </c>
    </row>
    <row r="22" spans="1:3" ht="15.75">
      <c r="A22" s="42" t="s">
        <v>578</v>
      </c>
      <c r="B22" s="43" t="s">
        <v>579</v>
      </c>
      <c r="C22" s="57">
        <v>156614</v>
      </c>
    </row>
    <row r="23" spans="1:3" ht="63">
      <c r="A23" s="42" t="s">
        <v>580</v>
      </c>
      <c r="B23" s="43" t="s">
        <v>581</v>
      </c>
      <c r="C23" s="57">
        <v>155956</v>
      </c>
    </row>
    <row r="24" spans="1:3" ht="78.75">
      <c r="A24" s="42" t="s">
        <v>582</v>
      </c>
      <c r="B24" s="43" t="s">
        <v>583</v>
      </c>
      <c r="C24" s="57">
        <v>219.4</v>
      </c>
    </row>
    <row r="25" spans="1:3" ht="31.5">
      <c r="A25" s="42" t="s">
        <v>584</v>
      </c>
      <c r="B25" s="43" t="s">
        <v>585</v>
      </c>
      <c r="C25" s="57">
        <v>438.6</v>
      </c>
    </row>
    <row r="26" spans="1:3" ht="31.5">
      <c r="A26" s="41" t="s">
        <v>586</v>
      </c>
      <c r="B26" s="55" t="s">
        <v>587</v>
      </c>
      <c r="C26" s="56">
        <v>10008</v>
      </c>
    </row>
    <row r="27" spans="1:3" ht="31.5">
      <c r="A27" s="42" t="s">
        <v>588</v>
      </c>
      <c r="B27" s="43" t="s">
        <v>589</v>
      </c>
      <c r="C27" s="57">
        <v>10008</v>
      </c>
    </row>
    <row r="28" spans="1:3" ht="47.25">
      <c r="A28" s="42" t="s">
        <v>590</v>
      </c>
      <c r="B28" s="43" t="s">
        <v>591</v>
      </c>
      <c r="C28" s="57">
        <v>4000</v>
      </c>
    </row>
    <row r="29" spans="1:3" ht="63">
      <c r="A29" s="42" t="s">
        <v>592</v>
      </c>
      <c r="B29" s="43" t="s">
        <v>593</v>
      </c>
      <c r="C29" s="57">
        <v>11.5</v>
      </c>
    </row>
    <row r="30" spans="1:3" ht="47.25">
      <c r="A30" s="42" t="s">
        <v>594</v>
      </c>
      <c r="B30" s="43" t="s">
        <v>595</v>
      </c>
      <c r="C30" s="57">
        <v>5996.5</v>
      </c>
    </row>
    <row r="31" spans="1:3" ht="15.75">
      <c r="A31" s="41" t="s">
        <v>596</v>
      </c>
      <c r="B31" s="55" t="s">
        <v>597</v>
      </c>
      <c r="C31" s="56">
        <v>12766.048000000001</v>
      </c>
    </row>
    <row r="32" spans="1:3" ht="15.75">
      <c r="A32" s="42" t="s">
        <v>598</v>
      </c>
      <c r="B32" s="43" t="s">
        <v>599</v>
      </c>
      <c r="C32" s="57">
        <v>3083</v>
      </c>
    </row>
    <row r="33" spans="1:3" ht="31.5">
      <c r="A33" s="42" t="s">
        <v>600</v>
      </c>
      <c r="B33" s="43" t="s">
        <v>601</v>
      </c>
      <c r="C33" s="57">
        <v>2556</v>
      </c>
    </row>
    <row r="34" spans="1:3" ht="31.5">
      <c r="A34" s="42" t="s">
        <v>602</v>
      </c>
      <c r="B34" s="43" t="s">
        <v>601</v>
      </c>
      <c r="C34" s="57">
        <v>2556</v>
      </c>
    </row>
    <row r="35" spans="1:3" ht="31.5">
      <c r="A35" s="42" t="s">
        <v>603</v>
      </c>
      <c r="B35" s="43" t="s">
        <v>604</v>
      </c>
      <c r="C35" s="57">
        <v>527</v>
      </c>
    </row>
    <row r="36" spans="1:3" ht="47.25">
      <c r="A36" s="42" t="s">
        <v>605</v>
      </c>
      <c r="B36" s="43" t="s">
        <v>606</v>
      </c>
      <c r="C36" s="57">
        <v>527</v>
      </c>
    </row>
    <row r="37" spans="1:3" ht="15.75">
      <c r="A37" s="42" t="s">
        <v>607</v>
      </c>
      <c r="B37" s="43" t="s">
        <v>608</v>
      </c>
      <c r="C37" s="57">
        <v>9150.0480000000007</v>
      </c>
    </row>
    <row r="38" spans="1:3" ht="15.75">
      <c r="A38" s="42" t="s">
        <v>609</v>
      </c>
      <c r="B38" s="43" t="s">
        <v>608</v>
      </c>
      <c r="C38" s="57">
        <v>9150</v>
      </c>
    </row>
    <row r="39" spans="1:3" ht="31.5">
      <c r="A39" s="42" t="s">
        <v>610</v>
      </c>
      <c r="B39" s="43" t="s">
        <v>611</v>
      </c>
      <c r="C39" s="57">
        <v>4.8000000000000001E-2</v>
      </c>
    </row>
    <row r="40" spans="1:3" ht="15.75">
      <c r="A40" s="42" t="s">
        <v>612</v>
      </c>
      <c r="B40" s="43" t="s">
        <v>613</v>
      </c>
      <c r="C40" s="57">
        <v>41</v>
      </c>
    </row>
    <row r="41" spans="1:3" ht="15.75">
      <c r="A41" s="42" t="s">
        <v>614</v>
      </c>
      <c r="B41" s="43" t="s">
        <v>613</v>
      </c>
      <c r="C41" s="57">
        <v>41</v>
      </c>
    </row>
    <row r="42" spans="1:3" ht="15.75">
      <c r="A42" s="42" t="s">
        <v>615</v>
      </c>
      <c r="B42" s="43" t="s">
        <v>616</v>
      </c>
      <c r="C42" s="57">
        <v>492</v>
      </c>
    </row>
    <row r="43" spans="1:3" ht="31.5">
      <c r="A43" s="42" t="s">
        <v>617</v>
      </c>
      <c r="B43" s="43" t="s">
        <v>618</v>
      </c>
      <c r="C43" s="57">
        <v>492</v>
      </c>
    </row>
    <row r="44" spans="1:3" ht="15.75">
      <c r="A44" s="41" t="s">
        <v>619</v>
      </c>
      <c r="B44" s="55" t="s">
        <v>620</v>
      </c>
      <c r="C44" s="56">
        <v>2.6</v>
      </c>
    </row>
    <row r="45" spans="1:3" ht="15.75">
      <c r="A45" s="42" t="s">
        <v>621</v>
      </c>
      <c r="B45" s="43" t="s">
        <v>622</v>
      </c>
      <c r="C45" s="57">
        <v>2.6</v>
      </c>
    </row>
    <row r="46" spans="1:3" ht="15.75">
      <c r="A46" s="42" t="s">
        <v>623</v>
      </c>
      <c r="B46" s="43" t="s">
        <v>624</v>
      </c>
      <c r="C46" s="57">
        <v>1.5</v>
      </c>
    </row>
    <row r="47" spans="1:3" ht="31.5">
      <c r="A47" s="42" t="s">
        <v>625</v>
      </c>
      <c r="B47" s="43" t="s">
        <v>626</v>
      </c>
      <c r="C47" s="57">
        <v>1.5</v>
      </c>
    </row>
    <row r="48" spans="1:3" ht="15.75">
      <c r="A48" s="42" t="s">
        <v>627</v>
      </c>
      <c r="B48" s="43" t="s">
        <v>628</v>
      </c>
      <c r="C48" s="57">
        <v>1.1000000000000001</v>
      </c>
    </row>
    <row r="49" spans="1:3" ht="31.5">
      <c r="A49" s="42" t="s">
        <v>629</v>
      </c>
      <c r="B49" s="43" t="s">
        <v>630</v>
      </c>
      <c r="C49" s="57">
        <v>1.1000000000000001</v>
      </c>
    </row>
    <row r="50" spans="1:3" ht="15.75">
      <c r="A50" s="41" t="s">
        <v>631</v>
      </c>
      <c r="B50" s="55" t="s">
        <v>632</v>
      </c>
      <c r="C50" s="56">
        <v>2599</v>
      </c>
    </row>
    <row r="51" spans="1:3" ht="31.5">
      <c r="A51" s="42" t="s">
        <v>633</v>
      </c>
      <c r="B51" s="43" t="s">
        <v>634</v>
      </c>
      <c r="C51" s="57">
        <v>2599</v>
      </c>
    </row>
    <row r="52" spans="1:3" ht="31.5">
      <c r="A52" s="42" t="s">
        <v>635</v>
      </c>
      <c r="B52" s="43" t="s">
        <v>636</v>
      </c>
      <c r="C52" s="57">
        <v>2599</v>
      </c>
    </row>
    <row r="53" spans="1:3" ht="18.75">
      <c r="A53" s="66" t="s">
        <v>637</v>
      </c>
      <c r="B53" s="67"/>
      <c r="C53" s="54">
        <v>24989.851999999999</v>
      </c>
    </row>
    <row r="54" spans="1:3" ht="31.5">
      <c r="A54" s="41" t="s">
        <v>638</v>
      </c>
      <c r="B54" s="55" t="s">
        <v>639</v>
      </c>
      <c r="C54" s="56">
        <v>14990</v>
      </c>
    </row>
    <row r="55" spans="1:3" ht="63">
      <c r="A55" s="42" t="s">
        <v>640</v>
      </c>
      <c r="B55" s="43" t="s">
        <v>641</v>
      </c>
      <c r="C55" s="57">
        <v>14800</v>
      </c>
    </row>
    <row r="56" spans="1:3" ht="47.25">
      <c r="A56" s="42" t="s">
        <v>642</v>
      </c>
      <c r="B56" s="43" t="s">
        <v>643</v>
      </c>
      <c r="C56" s="57">
        <v>8450</v>
      </c>
    </row>
    <row r="57" spans="1:3" ht="63">
      <c r="A57" s="42" t="s">
        <v>644</v>
      </c>
      <c r="B57" s="43" t="s">
        <v>645</v>
      </c>
      <c r="C57" s="57">
        <v>1500</v>
      </c>
    </row>
    <row r="58" spans="1:3" ht="63">
      <c r="A58" s="42" t="s">
        <v>646</v>
      </c>
      <c r="B58" s="43" t="s">
        <v>647</v>
      </c>
      <c r="C58" s="57">
        <v>1900</v>
      </c>
    </row>
    <row r="59" spans="1:3" ht="63">
      <c r="A59" s="42" t="s">
        <v>648</v>
      </c>
      <c r="B59" s="43" t="s">
        <v>649</v>
      </c>
      <c r="C59" s="57">
        <v>5050</v>
      </c>
    </row>
    <row r="60" spans="1:3" ht="31.5">
      <c r="A60" s="42" t="s">
        <v>650</v>
      </c>
      <c r="B60" s="43" t="s">
        <v>651</v>
      </c>
      <c r="C60" s="57">
        <v>6350</v>
      </c>
    </row>
    <row r="61" spans="1:3" ht="31.5">
      <c r="A61" s="42" t="s">
        <v>652</v>
      </c>
      <c r="B61" s="43" t="s">
        <v>653</v>
      </c>
      <c r="C61" s="57">
        <v>6350</v>
      </c>
    </row>
    <row r="62" spans="1:3" ht="63">
      <c r="A62" s="42" t="s">
        <v>654</v>
      </c>
      <c r="B62" s="43" t="s">
        <v>655</v>
      </c>
      <c r="C62" s="57">
        <v>190</v>
      </c>
    </row>
    <row r="63" spans="1:3" ht="63">
      <c r="A63" s="42" t="s">
        <v>656</v>
      </c>
      <c r="B63" s="43" t="s">
        <v>657</v>
      </c>
      <c r="C63" s="57">
        <v>190</v>
      </c>
    </row>
    <row r="64" spans="1:3" ht="63">
      <c r="A64" s="42" t="s">
        <v>658</v>
      </c>
      <c r="B64" s="43" t="s">
        <v>659</v>
      </c>
      <c r="C64" s="57">
        <v>190</v>
      </c>
    </row>
    <row r="65" spans="1:3" ht="15.75">
      <c r="A65" s="41" t="s">
        <v>660</v>
      </c>
      <c r="B65" s="55" t="s">
        <v>661</v>
      </c>
      <c r="C65" s="56">
        <v>3310</v>
      </c>
    </row>
    <row r="66" spans="1:3" ht="15.75">
      <c r="A66" s="42" t="s">
        <v>662</v>
      </c>
      <c r="B66" s="43" t="s">
        <v>663</v>
      </c>
      <c r="C66" s="57">
        <v>3310</v>
      </c>
    </row>
    <row r="67" spans="1:3" ht="31.5">
      <c r="A67" s="42" t="s">
        <v>664</v>
      </c>
      <c r="B67" s="43" t="s">
        <v>665</v>
      </c>
      <c r="C67" s="57">
        <v>2700</v>
      </c>
    </row>
    <row r="68" spans="1:3" ht="15.75">
      <c r="A68" s="42" t="s">
        <v>666</v>
      </c>
      <c r="B68" s="43" t="s">
        <v>667</v>
      </c>
      <c r="C68" s="57">
        <v>200</v>
      </c>
    </row>
    <row r="69" spans="1:3" ht="15.75">
      <c r="A69" s="42" t="s">
        <v>668</v>
      </c>
      <c r="B69" s="43" t="s">
        <v>669</v>
      </c>
      <c r="C69" s="57">
        <v>410</v>
      </c>
    </row>
    <row r="70" spans="1:3" ht="31.5">
      <c r="A70" s="41" t="s">
        <v>670</v>
      </c>
      <c r="B70" s="55" t="s">
        <v>671</v>
      </c>
      <c r="C70" s="56">
        <v>181.6</v>
      </c>
    </row>
    <row r="71" spans="1:3" ht="15.75">
      <c r="A71" s="42" t="s">
        <v>672</v>
      </c>
      <c r="B71" s="43" t="s">
        <v>673</v>
      </c>
      <c r="C71" s="57">
        <v>181.6</v>
      </c>
    </row>
    <row r="72" spans="1:3" ht="15.75">
      <c r="A72" s="42" t="s">
        <v>674</v>
      </c>
      <c r="B72" s="43" t="s">
        <v>675</v>
      </c>
      <c r="C72" s="57">
        <v>181.6</v>
      </c>
    </row>
    <row r="73" spans="1:3" ht="15.75">
      <c r="A73" s="42" t="s">
        <v>676</v>
      </c>
      <c r="B73" s="43" t="s">
        <v>677</v>
      </c>
      <c r="C73" s="57">
        <v>181.6</v>
      </c>
    </row>
    <row r="74" spans="1:3" ht="15.75">
      <c r="A74" s="41" t="s">
        <v>678</v>
      </c>
      <c r="B74" s="55" t="s">
        <v>679</v>
      </c>
      <c r="C74" s="56">
        <v>908.3</v>
      </c>
    </row>
    <row r="75" spans="1:3" ht="63">
      <c r="A75" s="42" t="s">
        <v>680</v>
      </c>
      <c r="B75" s="43" t="s">
        <v>681</v>
      </c>
      <c r="C75" s="57">
        <v>390</v>
      </c>
    </row>
    <row r="76" spans="1:3" ht="63">
      <c r="A76" s="42" t="s">
        <v>682</v>
      </c>
      <c r="B76" s="43" t="s">
        <v>683</v>
      </c>
      <c r="C76" s="57">
        <v>390</v>
      </c>
    </row>
    <row r="77" spans="1:3" ht="63">
      <c r="A77" s="42" t="s">
        <v>684</v>
      </c>
      <c r="B77" s="43" t="s">
        <v>685</v>
      </c>
      <c r="C77" s="57">
        <v>390</v>
      </c>
    </row>
    <row r="78" spans="1:3" ht="31.5">
      <c r="A78" s="42" t="s">
        <v>686</v>
      </c>
      <c r="B78" s="43" t="s">
        <v>687</v>
      </c>
      <c r="C78" s="57">
        <v>518.29999999999995</v>
      </c>
    </row>
    <row r="79" spans="1:3" ht="31.5">
      <c r="A79" s="42" t="s">
        <v>688</v>
      </c>
      <c r="B79" s="43" t="s">
        <v>689</v>
      </c>
      <c r="C79" s="57">
        <v>518.29999999999995</v>
      </c>
    </row>
    <row r="80" spans="1:3" ht="31.5">
      <c r="A80" s="42" t="s">
        <v>690</v>
      </c>
      <c r="B80" s="43" t="s">
        <v>691</v>
      </c>
      <c r="C80" s="57">
        <v>62.8</v>
      </c>
    </row>
    <row r="81" spans="1:3" ht="31.5">
      <c r="A81" s="42" t="s">
        <v>692</v>
      </c>
      <c r="B81" s="43" t="s">
        <v>693</v>
      </c>
      <c r="C81" s="57">
        <v>455.5</v>
      </c>
    </row>
    <row r="82" spans="1:3" ht="15.75">
      <c r="A82" s="41" t="s">
        <v>694</v>
      </c>
      <c r="B82" s="55" t="s">
        <v>695</v>
      </c>
      <c r="C82" s="56">
        <v>5599.9520000000002</v>
      </c>
    </row>
    <row r="83" spans="1:3" ht="15.75">
      <c r="A83" s="42" t="s">
        <v>696</v>
      </c>
      <c r="B83" s="43" t="s">
        <v>697</v>
      </c>
      <c r="C83" s="57">
        <v>13.4</v>
      </c>
    </row>
    <row r="84" spans="1:3" ht="63">
      <c r="A84" s="42" t="s">
        <v>698</v>
      </c>
      <c r="B84" s="43" t="s">
        <v>699</v>
      </c>
      <c r="C84" s="57">
        <v>13.4</v>
      </c>
    </row>
    <row r="85" spans="1:3" ht="47.25">
      <c r="A85" s="42" t="s">
        <v>700</v>
      </c>
      <c r="B85" s="43" t="s">
        <v>701</v>
      </c>
      <c r="C85" s="57">
        <v>56</v>
      </c>
    </row>
    <row r="86" spans="1:3" ht="47.25">
      <c r="A86" s="42" t="s">
        <v>702</v>
      </c>
      <c r="B86" s="43" t="s">
        <v>703</v>
      </c>
      <c r="C86" s="57">
        <v>45</v>
      </c>
    </row>
    <row r="87" spans="1:3" ht="47.25">
      <c r="A87" s="42" t="s">
        <v>702</v>
      </c>
      <c r="B87" s="43" t="s">
        <v>703</v>
      </c>
      <c r="C87" s="57">
        <v>45</v>
      </c>
    </row>
    <row r="88" spans="1:3" ht="31.5">
      <c r="A88" s="42" t="s">
        <v>704</v>
      </c>
      <c r="B88" s="43" t="s">
        <v>705</v>
      </c>
      <c r="C88" s="57">
        <v>11</v>
      </c>
    </row>
    <row r="89" spans="1:3" ht="78.75">
      <c r="A89" s="42" t="s">
        <v>706</v>
      </c>
      <c r="B89" s="43" t="s">
        <v>707</v>
      </c>
      <c r="C89" s="57">
        <v>140</v>
      </c>
    </row>
    <row r="90" spans="1:3" ht="31.5">
      <c r="A90" s="42" t="s">
        <v>708</v>
      </c>
      <c r="B90" s="43" t="s">
        <v>709</v>
      </c>
      <c r="C90" s="57">
        <v>30</v>
      </c>
    </row>
    <row r="91" spans="1:3" ht="31.5">
      <c r="A91" s="42" t="s">
        <v>710</v>
      </c>
      <c r="B91" s="43" t="s">
        <v>711</v>
      </c>
      <c r="C91" s="57">
        <v>10</v>
      </c>
    </row>
    <row r="92" spans="1:3" ht="31.5">
      <c r="A92" s="42" t="s">
        <v>712</v>
      </c>
      <c r="B92" s="43" t="s">
        <v>713</v>
      </c>
      <c r="C92" s="57">
        <v>100</v>
      </c>
    </row>
    <row r="93" spans="1:3" ht="31.5">
      <c r="A93" s="42" t="s">
        <v>712</v>
      </c>
      <c r="B93" s="43" t="s">
        <v>713</v>
      </c>
      <c r="C93" s="57">
        <v>100</v>
      </c>
    </row>
    <row r="94" spans="1:3" ht="47.25">
      <c r="A94" s="42" t="s">
        <v>714</v>
      </c>
      <c r="B94" s="43" t="s">
        <v>715</v>
      </c>
      <c r="C94" s="57">
        <v>315</v>
      </c>
    </row>
    <row r="95" spans="1:3" ht="15.75">
      <c r="A95" s="42" t="s">
        <v>716</v>
      </c>
      <c r="B95" s="43" t="s">
        <v>717</v>
      </c>
      <c r="C95" s="57">
        <v>3241.5520000000001</v>
      </c>
    </row>
    <row r="96" spans="1:3" ht="31.5">
      <c r="A96" s="42" t="s">
        <v>718</v>
      </c>
      <c r="B96" s="43" t="s">
        <v>719</v>
      </c>
      <c r="C96" s="57">
        <v>3241.5520000000001</v>
      </c>
    </row>
    <row r="97" spans="1:3" ht="47.25">
      <c r="A97" s="42" t="s">
        <v>720</v>
      </c>
      <c r="B97" s="43" t="s">
        <v>721</v>
      </c>
      <c r="C97" s="57">
        <v>50</v>
      </c>
    </row>
    <row r="98" spans="1:3" ht="47.25">
      <c r="A98" s="42" t="s">
        <v>722</v>
      </c>
      <c r="B98" s="43" t="s">
        <v>723</v>
      </c>
      <c r="C98" s="57">
        <v>50</v>
      </c>
    </row>
    <row r="99" spans="1:3" ht="78.75">
      <c r="A99" s="42" t="s">
        <v>724</v>
      </c>
      <c r="B99" s="43" t="s">
        <v>725</v>
      </c>
      <c r="C99" s="57">
        <v>50</v>
      </c>
    </row>
    <row r="100" spans="1:3" ht="15.75">
      <c r="A100" s="42" t="s">
        <v>726</v>
      </c>
      <c r="B100" s="43" t="s">
        <v>727</v>
      </c>
      <c r="C100" s="57">
        <v>4</v>
      </c>
    </row>
    <row r="101" spans="1:3" ht="31.5">
      <c r="A101" s="42" t="s">
        <v>728</v>
      </c>
      <c r="B101" s="43" t="s">
        <v>729</v>
      </c>
      <c r="C101" s="57">
        <v>4</v>
      </c>
    </row>
    <row r="102" spans="1:3" ht="47.25">
      <c r="A102" s="42" t="s">
        <v>730</v>
      </c>
      <c r="B102" s="43" t="s">
        <v>731</v>
      </c>
      <c r="C102" s="57">
        <v>156</v>
      </c>
    </row>
    <row r="103" spans="1:3" ht="31.5">
      <c r="A103" s="42" t="s">
        <v>732</v>
      </c>
      <c r="B103" s="43" t="s">
        <v>733</v>
      </c>
      <c r="C103" s="57">
        <v>1624</v>
      </c>
    </row>
    <row r="104" spans="1:3" ht="31.5">
      <c r="A104" s="42" t="s">
        <v>734</v>
      </c>
      <c r="B104" s="43" t="s">
        <v>735</v>
      </c>
      <c r="C104" s="57">
        <v>1624</v>
      </c>
    </row>
    <row r="105" spans="1:3" ht="18.75">
      <c r="A105" s="68" t="s">
        <v>736</v>
      </c>
      <c r="B105" s="69" t="s">
        <v>737</v>
      </c>
      <c r="C105" s="70">
        <v>362898.43</v>
      </c>
    </row>
    <row r="106" spans="1:3" ht="31.5">
      <c r="A106" s="41" t="s">
        <v>738</v>
      </c>
      <c r="B106" s="55" t="s">
        <v>739</v>
      </c>
      <c r="C106" s="56">
        <v>362898.43</v>
      </c>
    </row>
    <row r="107" spans="1:3" ht="15.75">
      <c r="A107" s="42" t="s">
        <v>740</v>
      </c>
      <c r="B107" s="43" t="s">
        <v>741</v>
      </c>
      <c r="C107" s="57">
        <v>94432.794999999998</v>
      </c>
    </row>
    <row r="108" spans="1:3" ht="15.75">
      <c r="A108" s="42" t="s">
        <v>742</v>
      </c>
      <c r="B108" s="43" t="s">
        <v>743</v>
      </c>
      <c r="C108" s="57">
        <v>4014.6</v>
      </c>
    </row>
    <row r="109" spans="1:3" ht="31.5">
      <c r="A109" s="42" t="s">
        <v>744</v>
      </c>
      <c r="B109" s="43" t="s">
        <v>745</v>
      </c>
      <c r="C109" s="57">
        <v>4014.6</v>
      </c>
    </row>
    <row r="110" spans="1:3" ht="31.5">
      <c r="A110" s="42" t="s">
        <v>744</v>
      </c>
      <c r="B110" s="43" t="s">
        <v>746</v>
      </c>
      <c r="C110" s="57">
        <v>4014.6</v>
      </c>
    </row>
    <row r="111" spans="1:3" ht="15.75">
      <c r="A111" s="42" t="s">
        <v>747</v>
      </c>
      <c r="B111" s="43" t="s">
        <v>748</v>
      </c>
      <c r="C111" s="57">
        <v>90418.195000000007</v>
      </c>
    </row>
    <row r="112" spans="1:3" ht="31.5">
      <c r="A112" s="42" t="s">
        <v>749</v>
      </c>
      <c r="B112" s="43" t="s">
        <v>750</v>
      </c>
      <c r="C112" s="57">
        <v>90418.195000000007</v>
      </c>
    </row>
    <row r="113" spans="1:3" ht="31.5">
      <c r="A113" s="42" t="s">
        <v>749</v>
      </c>
      <c r="B113" s="43" t="s">
        <v>751</v>
      </c>
      <c r="C113" s="57">
        <v>90418.195000000007</v>
      </c>
    </row>
    <row r="114" spans="1:3" ht="31.5">
      <c r="A114" s="42" t="s">
        <v>752</v>
      </c>
      <c r="B114" s="43" t="s">
        <v>753</v>
      </c>
      <c r="C114" s="57">
        <v>35419.885000000002</v>
      </c>
    </row>
    <row r="115" spans="1:3" ht="15.75">
      <c r="A115" s="42" t="s">
        <v>754</v>
      </c>
      <c r="B115" s="43" t="s">
        <v>755</v>
      </c>
      <c r="C115" s="57">
        <v>198.994</v>
      </c>
    </row>
    <row r="116" spans="1:3" ht="31.5">
      <c r="A116" s="42" t="s">
        <v>756</v>
      </c>
      <c r="B116" s="43" t="s">
        <v>757</v>
      </c>
      <c r="C116" s="57">
        <v>198.994</v>
      </c>
    </row>
    <row r="117" spans="1:3" ht="31.5">
      <c r="A117" s="42" t="s">
        <v>756</v>
      </c>
      <c r="B117" s="43" t="s">
        <v>758</v>
      </c>
      <c r="C117" s="57">
        <v>198.994</v>
      </c>
    </row>
    <row r="118" spans="1:3" ht="31.5">
      <c r="A118" s="42" t="s">
        <v>759</v>
      </c>
      <c r="B118" s="43" t="s">
        <v>760</v>
      </c>
      <c r="C118" s="57">
        <v>129</v>
      </c>
    </row>
    <row r="119" spans="1:3" ht="47.25">
      <c r="A119" s="42" t="s">
        <v>761</v>
      </c>
      <c r="B119" s="43" t="s">
        <v>762</v>
      </c>
      <c r="C119" s="57">
        <v>129</v>
      </c>
    </row>
    <row r="120" spans="1:3" ht="47.25">
      <c r="A120" s="42" t="s">
        <v>761</v>
      </c>
      <c r="B120" s="43" t="s">
        <v>763</v>
      </c>
      <c r="C120" s="57">
        <v>63.21</v>
      </c>
    </row>
    <row r="121" spans="1:3" ht="47.25">
      <c r="A121" s="42" t="s">
        <v>761</v>
      </c>
      <c r="B121" s="43" t="s">
        <v>764</v>
      </c>
      <c r="C121" s="57">
        <v>65.790000000000006</v>
      </c>
    </row>
    <row r="122" spans="1:3" ht="15.75">
      <c r="A122" s="42" t="s">
        <v>765</v>
      </c>
      <c r="B122" s="43" t="s">
        <v>766</v>
      </c>
      <c r="C122" s="57">
        <v>70.73</v>
      </c>
    </row>
    <row r="123" spans="1:3" ht="15.75">
      <c r="A123" s="42" t="s">
        <v>767</v>
      </c>
      <c r="B123" s="43" t="s">
        <v>768</v>
      </c>
      <c r="C123" s="57">
        <v>70.73</v>
      </c>
    </row>
    <row r="124" spans="1:3" ht="31.5">
      <c r="A124" s="42" t="s">
        <v>767</v>
      </c>
      <c r="B124" s="43" t="s">
        <v>769</v>
      </c>
      <c r="C124" s="57">
        <v>37.5</v>
      </c>
    </row>
    <row r="125" spans="1:3" ht="31.5">
      <c r="A125" s="42" t="s">
        <v>767</v>
      </c>
      <c r="B125" s="43" t="s">
        <v>770</v>
      </c>
      <c r="C125" s="57">
        <v>6.1</v>
      </c>
    </row>
    <row r="126" spans="1:3" ht="31.5">
      <c r="A126" s="42" t="s">
        <v>767</v>
      </c>
      <c r="B126" s="43" t="s">
        <v>771</v>
      </c>
      <c r="C126" s="57">
        <v>27.13</v>
      </c>
    </row>
    <row r="127" spans="1:3" ht="47.25">
      <c r="A127" s="42" t="s">
        <v>772</v>
      </c>
      <c r="B127" s="43" t="s">
        <v>773</v>
      </c>
      <c r="C127" s="57">
        <v>12285.799000000001</v>
      </c>
    </row>
    <row r="128" spans="1:3" ht="31.5">
      <c r="A128" s="42" t="s">
        <v>772</v>
      </c>
      <c r="B128" s="43" t="s">
        <v>774</v>
      </c>
      <c r="C128" s="57">
        <v>6265.7569999999996</v>
      </c>
    </row>
    <row r="129" spans="1:3" ht="31.5">
      <c r="A129" s="42" t="s">
        <v>772</v>
      </c>
      <c r="B129" s="43" t="s">
        <v>775</v>
      </c>
      <c r="C129" s="57">
        <v>6020.0420000000004</v>
      </c>
    </row>
    <row r="130" spans="1:3" ht="63">
      <c r="A130" s="42" t="s">
        <v>776</v>
      </c>
      <c r="B130" s="43" t="s">
        <v>777</v>
      </c>
      <c r="C130" s="57">
        <v>1440.32</v>
      </c>
    </row>
    <row r="131" spans="1:3" ht="31.5">
      <c r="A131" s="42" t="s">
        <v>776</v>
      </c>
      <c r="B131" s="43" t="s">
        <v>778</v>
      </c>
      <c r="C131" s="57">
        <v>101.6</v>
      </c>
    </row>
    <row r="132" spans="1:3" ht="31.5">
      <c r="A132" s="42" t="s">
        <v>776</v>
      </c>
      <c r="B132" s="43" t="s">
        <v>779</v>
      </c>
      <c r="C132" s="57">
        <v>1338.72</v>
      </c>
    </row>
    <row r="133" spans="1:3" ht="15.75">
      <c r="A133" s="42" t="s">
        <v>780</v>
      </c>
      <c r="B133" s="43" t="s">
        <v>781</v>
      </c>
      <c r="C133" s="57">
        <v>21295.042000000001</v>
      </c>
    </row>
    <row r="134" spans="1:3" ht="15.75">
      <c r="A134" s="42" t="s">
        <v>782</v>
      </c>
      <c r="B134" s="43" t="s">
        <v>783</v>
      </c>
      <c r="C134" s="57">
        <v>21295.042000000001</v>
      </c>
    </row>
    <row r="135" spans="1:3" ht="47.25">
      <c r="A135" s="42" t="s">
        <v>782</v>
      </c>
      <c r="B135" s="43" t="s">
        <v>784</v>
      </c>
      <c r="C135" s="57">
        <v>411.8</v>
      </c>
    </row>
    <row r="136" spans="1:3" ht="31.5">
      <c r="A136" s="42" t="s">
        <v>782</v>
      </c>
      <c r="B136" s="43" t="s">
        <v>785</v>
      </c>
      <c r="C136" s="57">
        <v>525.14200000000005</v>
      </c>
    </row>
    <row r="137" spans="1:3" ht="31.5">
      <c r="A137" s="42" t="s">
        <v>782</v>
      </c>
      <c r="B137" s="43" t="s">
        <v>786</v>
      </c>
      <c r="C137" s="57">
        <v>718.2</v>
      </c>
    </row>
    <row r="138" spans="1:3" ht="31.5">
      <c r="A138" s="42" t="s">
        <v>782</v>
      </c>
      <c r="B138" s="43" t="s">
        <v>787</v>
      </c>
      <c r="C138" s="57">
        <v>63.4</v>
      </c>
    </row>
    <row r="139" spans="1:3" ht="31.5">
      <c r="A139" s="42" t="s">
        <v>782</v>
      </c>
      <c r="B139" s="43" t="s">
        <v>788</v>
      </c>
      <c r="C139" s="57">
        <v>12333.7</v>
      </c>
    </row>
    <row r="140" spans="1:3" ht="47.25">
      <c r="A140" s="42" t="s">
        <v>782</v>
      </c>
      <c r="B140" s="43" t="s">
        <v>789</v>
      </c>
      <c r="C140" s="57">
        <v>6148.1</v>
      </c>
    </row>
    <row r="141" spans="1:3" ht="31.5">
      <c r="A141" s="42" t="s">
        <v>782</v>
      </c>
      <c r="B141" s="43" t="s">
        <v>790</v>
      </c>
      <c r="C141" s="57">
        <v>257</v>
      </c>
    </row>
    <row r="142" spans="1:3" ht="31.5">
      <c r="A142" s="42" t="s">
        <v>782</v>
      </c>
      <c r="B142" s="43" t="s">
        <v>791</v>
      </c>
      <c r="C142" s="57">
        <v>237.7</v>
      </c>
    </row>
    <row r="143" spans="1:3" ht="31.5">
      <c r="A143" s="42" t="s">
        <v>782</v>
      </c>
      <c r="B143" s="43" t="s">
        <v>792</v>
      </c>
      <c r="C143" s="57">
        <v>300</v>
      </c>
    </row>
    <row r="144" spans="1:3" ht="31.5">
      <c r="A144" s="42" t="s">
        <v>782</v>
      </c>
      <c r="B144" s="43" t="s">
        <v>793</v>
      </c>
      <c r="C144" s="57">
        <v>300</v>
      </c>
    </row>
    <row r="145" spans="1:3" ht="15.75">
      <c r="A145" s="42" t="s">
        <v>794</v>
      </c>
      <c r="B145" s="43" t="s">
        <v>795</v>
      </c>
      <c r="C145" s="57">
        <v>233004.606</v>
      </c>
    </row>
    <row r="146" spans="1:3" ht="31.5">
      <c r="A146" s="42" t="s">
        <v>796</v>
      </c>
      <c r="B146" s="43" t="s">
        <v>797</v>
      </c>
      <c r="C146" s="57">
        <v>9854.402</v>
      </c>
    </row>
    <row r="147" spans="1:3" ht="31.5">
      <c r="A147" s="42" t="s">
        <v>798</v>
      </c>
      <c r="B147" s="43" t="s">
        <v>799</v>
      </c>
      <c r="C147" s="57">
        <v>9854.402</v>
      </c>
    </row>
    <row r="148" spans="1:3" ht="63">
      <c r="A148" s="42" t="s">
        <v>798</v>
      </c>
      <c r="B148" s="43" t="s">
        <v>800</v>
      </c>
      <c r="C148" s="57">
        <v>136.63900000000001</v>
      </c>
    </row>
    <row r="149" spans="1:3" ht="78.75">
      <c r="A149" s="42" t="s">
        <v>798</v>
      </c>
      <c r="B149" s="43" t="s">
        <v>801</v>
      </c>
      <c r="C149" s="57">
        <v>4.5</v>
      </c>
    </row>
    <row r="150" spans="1:3" ht="63">
      <c r="A150" s="42" t="s">
        <v>798</v>
      </c>
      <c r="B150" s="43" t="s">
        <v>802</v>
      </c>
      <c r="C150" s="57">
        <v>4.5</v>
      </c>
    </row>
    <row r="151" spans="1:3" ht="31.5">
      <c r="A151" s="42" t="s">
        <v>798</v>
      </c>
      <c r="B151" s="43" t="s">
        <v>803</v>
      </c>
      <c r="C151" s="57">
        <v>632.5</v>
      </c>
    </row>
    <row r="152" spans="1:3" ht="110.25">
      <c r="A152" s="42" t="s">
        <v>798</v>
      </c>
      <c r="B152" s="43" t="s">
        <v>249</v>
      </c>
      <c r="C152" s="57">
        <v>32.799999999999997</v>
      </c>
    </row>
    <row r="153" spans="1:3" ht="63">
      <c r="A153" s="42" t="s">
        <v>798</v>
      </c>
      <c r="B153" s="43" t="s">
        <v>804</v>
      </c>
      <c r="C153" s="57">
        <v>5489.3</v>
      </c>
    </row>
    <row r="154" spans="1:3" ht="47.25">
      <c r="A154" s="42" t="s">
        <v>798</v>
      </c>
      <c r="B154" s="43" t="s">
        <v>805</v>
      </c>
      <c r="C154" s="57">
        <v>10.9</v>
      </c>
    </row>
    <row r="155" spans="1:3" ht="63">
      <c r="A155" s="42" t="s">
        <v>798</v>
      </c>
      <c r="B155" s="43" t="s">
        <v>806</v>
      </c>
      <c r="C155" s="57">
        <v>58.158999999999999</v>
      </c>
    </row>
    <row r="156" spans="1:3" ht="31.5">
      <c r="A156" s="42" t="s">
        <v>798</v>
      </c>
      <c r="B156" s="43" t="s">
        <v>807</v>
      </c>
      <c r="C156" s="57">
        <v>100</v>
      </c>
    </row>
    <row r="157" spans="1:3" ht="31.5">
      <c r="A157" s="42" t="s">
        <v>798</v>
      </c>
      <c r="B157" s="43" t="s">
        <v>808</v>
      </c>
      <c r="C157" s="57">
        <v>2868</v>
      </c>
    </row>
    <row r="158" spans="1:3" ht="78.75">
      <c r="A158" s="42" t="s">
        <v>798</v>
      </c>
      <c r="B158" s="43" t="s">
        <v>809</v>
      </c>
      <c r="C158" s="57">
        <v>156.30000000000001</v>
      </c>
    </row>
    <row r="159" spans="1:3" ht="31.5">
      <c r="A159" s="42" t="s">
        <v>798</v>
      </c>
      <c r="B159" s="43" t="s">
        <v>810</v>
      </c>
      <c r="C159" s="57">
        <v>221.70400000000001</v>
      </c>
    </row>
    <row r="160" spans="1:3" ht="78.75">
      <c r="A160" s="42" t="s">
        <v>798</v>
      </c>
      <c r="B160" s="43" t="s">
        <v>811</v>
      </c>
      <c r="C160" s="57">
        <v>5</v>
      </c>
    </row>
    <row r="161" spans="1:3" ht="78.75">
      <c r="A161" s="42" t="s">
        <v>798</v>
      </c>
      <c r="B161" s="43" t="s">
        <v>812</v>
      </c>
      <c r="C161" s="57">
        <v>129.1</v>
      </c>
    </row>
    <row r="162" spans="1:3" ht="78.75">
      <c r="A162" s="42" t="s">
        <v>798</v>
      </c>
      <c r="B162" s="43" t="s">
        <v>813</v>
      </c>
      <c r="C162" s="57">
        <v>5</v>
      </c>
    </row>
    <row r="163" spans="1:3" ht="47.25">
      <c r="A163" s="42" t="s">
        <v>814</v>
      </c>
      <c r="B163" s="43" t="s">
        <v>815</v>
      </c>
      <c r="C163" s="57">
        <v>5102.5</v>
      </c>
    </row>
    <row r="164" spans="1:3" ht="63">
      <c r="A164" s="42" t="s">
        <v>816</v>
      </c>
      <c r="B164" s="43" t="s">
        <v>817</v>
      </c>
      <c r="C164" s="57">
        <v>5102.5</v>
      </c>
    </row>
    <row r="165" spans="1:3" ht="63">
      <c r="A165" s="42" t="s">
        <v>816</v>
      </c>
      <c r="B165" s="43" t="s">
        <v>818</v>
      </c>
      <c r="C165" s="57">
        <v>5102.5</v>
      </c>
    </row>
    <row r="166" spans="1:3" ht="47.25">
      <c r="A166" s="42" t="s">
        <v>819</v>
      </c>
      <c r="B166" s="43" t="s">
        <v>820</v>
      </c>
      <c r="C166" s="57">
        <v>2054.1999999999998</v>
      </c>
    </row>
    <row r="167" spans="1:3" ht="47.25">
      <c r="A167" s="42" t="s">
        <v>821</v>
      </c>
      <c r="B167" s="43" t="s">
        <v>822</v>
      </c>
      <c r="C167" s="57">
        <v>2054.1999999999998</v>
      </c>
    </row>
    <row r="168" spans="1:3" ht="63">
      <c r="A168" s="42" t="s">
        <v>821</v>
      </c>
      <c r="B168" s="43" t="s">
        <v>823</v>
      </c>
      <c r="C168" s="57">
        <v>2054.1999999999998</v>
      </c>
    </row>
    <row r="169" spans="1:3" ht="31.5">
      <c r="A169" s="42" t="s">
        <v>824</v>
      </c>
      <c r="B169" s="43" t="s">
        <v>825</v>
      </c>
      <c r="C169" s="57">
        <v>1167.9000000000001</v>
      </c>
    </row>
    <row r="170" spans="1:3" ht="31.5">
      <c r="A170" s="42" t="s">
        <v>826</v>
      </c>
      <c r="B170" s="43" t="s">
        <v>827</v>
      </c>
      <c r="C170" s="57">
        <v>1167.9000000000001</v>
      </c>
    </row>
    <row r="171" spans="1:3" ht="47.25">
      <c r="A171" s="42" t="s">
        <v>826</v>
      </c>
      <c r="B171" s="43" t="s">
        <v>828</v>
      </c>
      <c r="C171" s="57">
        <v>1167.9000000000001</v>
      </c>
    </row>
    <row r="172" spans="1:3" ht="63">
      <c r="A172" s="42" t="s">
        <v>829</v>
      </c>
      <c r="B172" s="43" t="s">
        <v>830</v>
      </c>
      <c r="C172" s="57">
        <v>744.80399999999997</v>
      </c>
    </row>
    <row r="173" spans="1:3" ht="63">
      <c r="A173" s="42" t="s">
        <v>831</v>
      </c>
      <c r="B173" s="43" t="s">
        <v>832</v>
      </c>
      <c r="C173" s="57">
        <v>744.80399999999997</v>
      </c>
    </row>
    <row r="174" spans="1:3" ht="47.25">
      <c r="A174" s="42" t="s">
        <v>831</v>
      </c>
      <c r="B174" s="43" t="s">
        <v>833</v>
      </c>
      <c r="C174" s="57">
        <v>744.80399999999997</v>
      </c>
    </row>
    <row r="175" spans="1:3" ht="15.75">
      <c r="A175" s="42" t="s">
        <v>834</v>
      </c>
      <c r="B175" s="43" t="s">
        <v>835</v>
      </c>
      <c r="C175" s="57">
        <v>72.099999999999994</v>
      </c>
    </row>
    <row r="176" spans="1:3" ht="31.5">
      <c r="A176" s="42" t="s">
        <v>836</v>
      </c>
      <c r="B176" s="43" t="s">
        <v>837</v>
      </c>
      <c r="C176" s="57">
        <v>72.099999999999994</v>
      </c>
    </row>
    <row r="177" spans="1:3" ht="47.25">
      <c r="A177" s="42" t="s">
        <v>836</v>
      </c>
      <c r="B177" s="43" t="s">
        <v>838</v>
      </c>
      <c r="C177" s="57">
        <v>72.099999999999994</v>
      </c>
    </row>
    <row r="178" spans="1:3" ht="15.75">
      <c r="A178" s="42" t="s">
        <v>839</v>
      </c>
      <c r="B178" s="43" t="s">
        <v>840</v>
      </c>
      <c r="C178" s="57">
        <v>214008.7</v>
      </c>
    </row>
    <row r="179" spans="1:3" ht="15.75">
      <c r="A179" s="42" t="s">
        <v>841</v>
      </c>
      <c r="B179" s="43" t="s">
        <v>842</v>
      </c>
      <c r="C179" s="57">
        <v>214008.7</v>
      </c>
    </row>
    <row r="180" spans="1:3" ht="31.5">
      <c r="A180" s="42" t="s">
        <v>841</v>
      </c>
      <c r="B180" s="43" t="s">
        <v>843</v>
      </c>
      <c r="C180" s="57">
        <v>214008.7</v>
      </c>
    </row>
    <row r="181" spans="1:3" ht="15.75">
      <c r="A181" s="42" t="s">
        <v>844</v>
      </c>
      <c r="B181" s="43" t="s">
        <v>845</v>
      </c>
      <c r="C181" s="57">
        <v>41.143999999999998</v>
      </c>
    </row>
    <row r="182" spans="1:3" ht="47.25">
      <c r="A182" s="42" t="s">
        <v>846</v>
      </c>
      <c r="B182" s="43" t="s">
        <v>847</v>
      </c>
      <c r="C182" s="57">
        <v>41.143999999999998</v>
      </c>
    </row>
    <row r="183" spans="1:3" ht="47.25">
      <c r="A183" s="42" t="s">
        <v>848</v>
      </c>
      <c r="B183" s="43" t="s">
        <v>849</v>
      </c>
      <c r="C183" s="57">
        <v>41.143999999999998</v>
      </c>
    </row>
    <row r="184" spans="1:3" ht="31.5">
      <c r="A184" s="42" t="s">
        <v>848</v>
      </c>
      <c r="B184" s="43" t="s">
        <v>850</v>
      </c>
      <c r="C184" s="57">
        <v>41.143999999999998</v>
      </c>
    </row>
    <row r="185" spans="1:3" ht="15.75">
      <c r="A185" s="42" t="s">
        <v>851</v>
      </c>
      <c r="B185" s="43" t="s">
        <v>852</v>
      </c>
      <c r="C185" s="57">
        <v>0</v>
      </c>
    </row>
    <row r="186" spans="1:3" ht="18.75">
      <c r="A186" s="175" t="s">
        <v>853</v>
      </c>
      <c r="B186" s="176"/>
      <c r="C186" s="177">
        <v>569877.93000000005</v>
      </c>
    </row>
  </sheetData>
  <mergeCells count="16">
    <mergeCell ref="A53:B53"/>
    <mergeCell ref="A186:B186"/>
    <mergeCell ref="B8:C8"/>
    <mergeCell ref="B9:C9"/>
    <mergeCell ref="A11:C11"/>
    <mergeCell ref="A18:C18"/>
    <mergeCell ref="A20:B20"/>
    <mergeCell ref="A14:A16"/>
    <mergeCell ref="B14:B16"/>
    <mergeCell ref="C14:C16"/>
    <mergeCell ref="B1:C1"/>
    <mergeCell ref="B2:C2"/>
    <mergeCell ref="B3:C3"/>
    <mergeCell ref="B4:C4"/>
    <mergeCell ref="B6:C6"/>
    <mergeCell ref="B7:C7"/>
  </mergeCells>
  <pageMargins left="0.78740157480314965" right="0.78740157480314965" top="0.74803149606299213" bottom="0.59055118110236227" header="0.31496062992125984" footer="0.31496062992125984"/>
  <pageSetup paperSize="9" scale="58" fitToHeight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39"/>
  <sheetViews>
    <sheetView showGridLines="0" topLeftCell="A417" workbookViewId="0">
      <selection activeCell="I430" sqref="I430"/>
    </sheetView>
  </sheetViews>
  <sheetFormatPr defaultRowHeight="15"/>
  <cols>
    <col min="1" max="1" width="84.7109375" style="9" customWidth="1"/>
    <col min="2" max="2" width="5.85546875" style="9" bestFit="1" customWidth="1"/>
    <col min="3" max="3" width="16.140625" style="9" bestFit="1" customWidth="1"/>
    <col min="4" max="4" width="10" style="9" bestFit="1" customWidth="1"/>
    <col min="5" max="5" width="17.85546875" style="9" customWidth="1"/>
    <col min="6" max="6" width="10.5703125" style="10" bestFit="1" customWidth="1"/>
    <col min="7" max="16384" width="9.140625" style="9"/>
  </cols>
  <sheetData>
    <row r="1" spans="1:6" s="3" customFormat="1" ht="18.75">
      <c r="A1" s="1"/>
      <c r="B1" s="2" t="s">
        <v>407</v>
      </c>
      <c r="C1" s="2"/>
      <c r="D1" s="2"/>
      <c r="E1" s="2"/>
      <c r="F1" s="8"/>
    </row>
    <row r="2" spans="1:6" s="3" customFormat="1" ht="18.75">
      <c r="A2" s="1"/>
      <c r="B2" s="2" t="s">
        <v>408</v>
      </c>
      <c r="C2" s="2"/>
      <c r="D2" s="2"/>
      <c r="E2" s="2"/>
      <c r="F2" s="8"/>
    </row>
    <row r="3" spans="1:6" s="3" customFormat="1" ht="18.75">
      <c r="A3" s="1"/>
      <c r="B3" s="2" t="s">
        <v>409</v>
      </c>
      <c r="C3" s="2"/>
      <c r="D3" s="2"/>
      <c r="E3" s="2"/>
      <c r="F3" s="8"/>
    </row>
    <row r="4" spans="1:6" s="3" customFormat="1" ht="18.75">
      <c r="A4" s="1"/>
      <c r="B4" s="2" t="s">
        <v>413</v>
      </c>
      <c r="C4" s="2"/>
      <c r="D4" s="2"/>
      <c r="E4" s="2"/>
      <c r="F4" s="8"/>
    </row>
    <row r="5" spans="1:6" s="3" customFormat="1" ht="18.75">
      <c r="A5" s="1"/>
      <c r="B5" s="4"/>
      <c r="C5" s="4"/>
      <c r="D5" s="1"/>
      <c r="E5" s="1"/>
      <c r="F5" s="8"/>
    </row>
    <row r="6" spans="1:6" s="3" customFormat="1" ht="18.75">
      <c r="A6" s="5"/>
      <c r="B6" s="2" t="s">
        <v>410</v>
      </c>
      <c r="C6" s="2"/>
      <c r="D6" s="2"/>
      <c r="E6" s="2"/>
      <c r="F6" s="8"/>
    </row>
    <row r="7" spans="1:6" s="3" customFormat="1" ht="18.75">
      <c r="A7" s="5"/>
      <c r="B7" s="2" t="s">
        <v>408</v>
      </c>
      <c r="C7" s="2"/>
      <c r="D7" s="2"/>
      <c r="E7" s="2"/>
      <c r="F7" s="8"/>
    </row>
    <row r="8" spans="1:6" s="3" customFormat="1" ht="18.75">
      <c r="A8" s="6"/>
      <c r="B8" s="2" t="s">
        <v>409</v>
      </c>
      <c r="C8" s="2"/>
      <c r="D8" s="2"/>
      <c r="E8" s="2"/>
      <c r="F8" s="8"/>
    </row>
    <row r="9" spans="1:6" s="3" customFormat="1" ht="18.75">
      <c r="A9" s="1"/>
      <c r="B9" s="2" t="s">
        <v>411</v>
      </c>
      <c r="C9" s="2"/>
      <c r="D9" s="2"/>
      <c r="E9" s="2"/>
      <c r="F9" s="8"/>
    </row>
    <row r="10" spans="1:6" s="3" customFormat="1" ht="18.75">
      <c r="A10" s="1"/>
      <c r="B10" s="4"/>
      <c r="C10" s="4"/>
      <c r="D10" s="1"/>
      <c r="E10" s="1"/>
      <c r="F10" s="8"/>
    </row>
    <row r="11" spans="1:6" s="3" customFormat="1" ht="24" customHeight="1">
      <c r="A11" s="7" t="s">
        <v>412</v>
      </c>
      <c r="B11" s="7"/>
      <c r="C11" s="7"/>
      <c r="D11" s="7"/>
      <c r="E11" s="7"/>
      <c r="F11" s="8"/>
    </row>
    <row r="13" spans="1:6" ht="18.75">
      <c r="A13" s="11"/>
      <c r="B13" s="11"/>
      <c r="C13" s="11"/>
      <c r="D13" s="11"/>
      <c r="E13" s="11" t="s">
        <v>0</v>
      </c>
    </row>
    <row r="14" spans="1:6">
      <c r="A14" s="12" t="s">
        <v>2</v>
      </c>
      <c r="B14" s="13" t="s">
        <v>3</v>
      </c>
      <c r="C14" s="13" t="s">
        <v>4</v>
      </c>
      <c r="D14" s="13" t="s">
        <v>5</v>
      </c>
      <c r="E14" s="12" t="s">
        <v>1</v>
      </c>
    </row>
    <row r="15" spans="1:6">
      <c r="A15" s="12"/>
      <c r="B15" s="13" t="s">
        <v>3</v>
      </c>
      <c r="C15" s="13" t="s">
        <v>4</v>
      </c>
      <c r="D15" s="13" t="s">
        <v>5</v>
      </c>
      <c r="E15" s="12"/>
    </row>
    <row r="16" spans="1:6" s="16" customFormat="1">
      <c r="A16" s="14">
        <v>1</v>
      </c>
      <c r="B16" s="14">
        <v>2</v>
      </c>
      <c r="C16" s="14">
        <v>3</v>
      </c>
      <c r="D16" s="14">
        <v>4</v>
      </c>
      <c r="E16" s="14">
        <v>5</v>
      </c>
      <c r="F16" s="15"/>
    </row>
    <row r="17" spans="1:7" ht="15.75">
      <c r="A17" s="17" t="s">
        <v>6</v>
      </c>
      <c r="B17" s="18"/>
      <c r="C17" s="18"/>
      <c r="D17" s="18"/>
      <c r="E17" s="19">
        <v>611019.57900000003</v>
      </c>
      <c r="G17" s="10"/>
    </row>
    <row r="18" spans="1:7" ht="15.75">
      <c r="A18" s="20" t="s">
        <v>7</v>
      </c>
      <c r="B18" s="21" t="s">
        <v>8</v>
      </c>
      <c r="C18" s="21"/>
      <c r="D18" s="21"/>
      <c r="E18" s="22">
        <v>1259.8009999999999</v>
      </c>
    </row>
    <row r="19" spans="1:7" ht="15.75">
      <c r="A19" s="23" t="s">
        <v>9</v>
      </c>
      <c r="B19" s="24" t="s">
        <v>8</v>
      </c>
      <c r="C19" s="24" t="s">
        <v>10</v>
      </c>
      <c r="D19" s="24"/>
      <c r="E19" s="32">
        <v>1259.8009999999999</v>
      </c>
    </row>
    <row r="20" spans="1:7" ht="15.75">
      <c r="A20" s="23" t="s">
        <v>11</v>
      </c>
      <c r="B20" s="24" t="s">
        <v>8</v>
      </c>
      <c r="C20" s="24" t="s">
        <v>12</v>
      </c>
      <c r="D20" s="24"/>
      <c r="E20" s="32">
        <v>1259.8009999999999</v>
      </c>
    </row>
    <row r="21" spans="1:7" ht="15.75">
      <c r="A21" s="23" t="s">
        <v>13</v>
      </c>
      <c r="B21" s="24" t="s">
        <v>8</v>
      </c>
      <c r="C21" s="24" t="s">
        <v>14</v>
      </c>
      <c r="D21" s="24"/>
      <c r="E21" s="32">
        <v>855.76900000000001</v>
      </c>
    </row>
    <row r="22" spans="1:7" ht="47.25">
      <c r="A22" s="26" t="s">
        <v>15</v>
      </c>
      <c r="B22" s="27" t="s">
        <v>8</v>
      </c>
      <c r="C22" s="27" t="s">
        <v>14</v>
      </c>
      <c r="D22" s="27" t="s">
        <v>16</v>
      </c>
      <c r="E22" s="37">
        <v>855.76900000000001</v>
      </c>
    </row>
    <row r="23" spans="1:7" ht="63">
      <c r="A23" s="23" t="s">
        <v>17</v>
      </c>
      <c r="B23" s="24" t="s">
        <v>8</v>
      </c>
      <c r="C23" s="24" t="s">
        <v>18</v>
      </c>
      <c r="D23" s="24"/>
      <c r="E23" s="32">
        <v>404.03199999999998</v>
      </c>
    </row>
    <row r="24" spans="1:7" ht="47.25">
      <c r="A24" s="26" t="s">
        <v>15</v>
      </c>
      <c r="B24" s="27" t="s">
        <v>8</v>
      </c>
      <c r="C24" s="27" t="s">
        <v>18</v>
      </c>
      <c r="D24" s="27" t="s">
        <v>16</v>
      </c>
      <c r="E24" s="37">
        <v>398.03199999999998</v>
      </c>
    </row>
    <row r="25" spans="1:7" ht="31.5">
      <c r="A25" s="26" t="s">
        <v>19</v>
      </c>
      <c r="B25" s="27" t="s">
        <v>8</v>
      </c>
      <c r="C25" s="27" t="s">
        <v>18</v>
      </c>
      <c r="D25" s="27" t="s">
        <v>20</v>
      </c>
      <c r="E25" s="37">
        <v>6</v>
      </c>
    </row>
    <row r="26" spans="1:7" ht="31.5">
      <c r="A26" s="20" t="s">
        <v>21</v>
      </c>
      <c r="B26" s="21" t="s">
        <v>22</v>
      </c>
      <c r="C26" s="21"/>
      <c r="D26" s="21"/>
      <c r="E26" s="22">
        <v>86766.55</v>
      </c>
      <c r="G26" s="10"/>
    </row>
    <row r="27" spans="1:7" ht="15.75">
      <c r="A27" s="23" t="s">
        <v>23</v>
      </c>
      <c r="B27" s="24" t="s">
        <v>22</v>
      </c>
      <c r="C27" s="24" t="s">
        <v>24</v>
      </c>
      <c r="D27" s="24"/>
      <c r="E27" s="32">
        <v>133.6</v>
      </c>
    </row>
    <row r="28" spans="1:7" ht="31.5">
      <c r="A28" s="23" t="s">
        <v>25</v>
      </c>
      <c r="B28" s="24" t="s">
        <v>22</v>
      </c>
      <c r="C28" s="24" t="s">
        <v>26</v>
      </c>
      <c r="D28" s="24"/>
      <c r="E28" s="32">
        <v>133.6</v>
      </c>
    </row>
    <row r="29" spans="1:7" ht="31.5">
      <c r="A29" s="23" t="s">
        <v>27</v>
      </c>
      <c r="B29" s="24" t="s">
        <v>22</v>
      </c>
      <c r="C29" s="24" t="s">
        <v>28</v>
      </c>
      <c r="D29" s="24"/>
      <c r="E29" s="32">
        <v>33.6</v>
      </c>
    </row>
    <row r="30" spans="1:7" ht="31.5">
      <c r="A30" s="26" t="s">
        <v>19</v>
      </c>
      <c r="B30" s="27" t="s">
        <v>22</v>
      </c>
      <c r="C30" s="27" t="s">
        <v>28</v>
      </c>
      <c r="D30" s="27" t="s">
        <v>20</v>
      </c>
      <c r="E30" s="37">
        <v>33.6</v>
      </c>
    </row>
    <row r="31" spans="1:7" ht="47.25">
      <c r="A31" s="23" t="s">
        <v>29</v>
      </c>
      <c r="B31" s="24" t="s">
        <v>22</v>
      </c>
      <c r="C31" s="24" t="s">
        <v>30</v>
      </c>
      <c r="D31" s="24"/>
      <c r="E31" s="32">
        <v>100</v>
      </c>
    </row>
    <row r="32" spans="1:7" ht="15.75">
      <c r="A32" s="26" t="s">
        <v>31</v>
      </c>
      <c r="B32" s="27" t="s">
        <v>22</v>
      </c>
      <c r="C32" s="27" t="s">
        <v>30</v>
      </c>
      <c r="D32" s="27" t="s">
        <v>32</v>
      </c>
      <c r="E32" s="37">
        <v>100</v>
      </c>
    </row>
    <row r="33" spans="1:7" ht="31.5">
      <c r="A33" s="23" t="s">
        <v>33</v>
      </c>
      <c r="B33" s="24" t="s">
        <v>22</v>
      </c>
      <c r="C33" s="24" t="s">
        <v>34</v>
      </c>
      <c r="D33" s="24"/>
      <c r="E33" s="32">
        <v>24634.957999999999</v>
      </c>
      <c r="G33" s="10"/>
    </row>
    <row r="34" spans="1:7" ht="31.5">
      <c r="A34" s="23" t="s">
        <v>35</v>
      </c>
      <c r="B34" s="24" t="s">
        <v>22</v>
      </c>
      <c r="C34" s="24" t="s">
        <v>36</v>
      </c>
      <c r="D34" s="24"/>
      <c r="E34" s="32">
        <v>24634.957999999999</v>
      </c>
    </row>
    <row r="35" spans="1:7" ht="15.75">
      <c r="A35" s="23" t="s">
        <v>37</v>
      </c>
      <c r="B35" s="24" t="s">
        <v>22</v>
      </c>
      <c r="C35" s="24" t="s">
        <v>38</v>
      </c>
      <c r="D35" s="24"/>
      <c r="E35" s="32">
        <v>12019.945</v>
      </c>
    </row>
    <row r="36" spans="1:7" ht="31.5">
      <c r="A36" s="26" t="s">
        <v>19</v>
      </c>
      <c r="B36" s="27" t="s">
        <v>22</v>
      </c>
      <c r="C36" s="27" t="s">
        <v>38</v>
      </c>
      <c r="D36" s="27" t="s">
        <v>20</v>
      </c>
      <c r="E36" s="37">
        <v>3822.056</v>
      </c>
    </row>
    <row r="37" spans="1:7" ht="31.5">
      <c r="A37" s="23" t="s">
        <v>39</v>
      </c>
      <c r="B37" s="24" t="s">
        <v>22</v>
      </c>
      <c r="C37" s="24" t="s">
        <v>40</v>
      </c>
      <c r="D37" s="24"/>
      <c r="E37" s="32">
        <v>8115.8249999999998</v>
      </c>
    </row>
    <row r="38" spans="1:7" ht="31.5">
      <c r="A38" s="26" t="s">
        <v>19</v>
      </c>
      <c r="B38" s="27" t="s">
        <v>22</v>
      </c>
      <c r="C38" s="27" t="s">
        <v>40</v>
      </c>
      <c r="D38" s="27" t="s">
        <v>20</v>
      </c>
      <c r="E38" s="37">
        <v>8115.8249999999998</v>
      </c>
    </row>
    <row r="39" spans="1:7" ht="15.75">
      <c r="A39" s="23" t="s">
        <v>41</v>
      </c>
      <c r="B39" s="24" t="s">
        <v>22</v>
      </c>
      <c r="C39" s="24" t="s">
        <v>42</v>
      </c>
      <c r="D39" s="24"/>
      <c r="E39" s="32">
        <v>82.063999999999993</v>
      </c>
    </row>
    <row r="40" spans="1:7" ht="31.5">
      <c r="A40" s="26" t="s">
        <v>19</v>
      </c>
      <c r="B40" s="27" t="s">
        <v>22</v>
      </c>
      <c r="C40" s="27" t="s">
        <v>42</v>
      </c>
      <c r="D40" s="27" t="s">
        <v>20</v>
      </c>
      <c r="E40" s="37">
        <v>82.063999999999993</v>
      </c>
    </row>
    <row r="41" spans="1:7" ht="31.5">
      <c r="A41" s="23" t="s">
        <v>43</v>
      </c>
      <c r="B41" s="24" t="s">
        <v>22</v>
      </c>
      <c r="C41" s="24" t="s">
        <v>44</v>
      </c>
      <c r="D41" s="24"/>
      <c r="E41" s="32">
        <v>11963.403</v>
      </c>
      <c r="G41" s="10"/>
    </row>
    <row r="42" spans="1:7" ht="31.5">
      <c r="A42" s="26" t="s">
        <v>19</v>
      </c>
      <c r="B42" s="27" t="s">
        <v>22</v>
      </c>
      <c r="C42" s="27" t="s">
        <v>44</v>
      </c>
      <c r="D42" s="27" t="s">
        <v>20</v>
      </c>
      <c r="E42" s="37">
        <v>11963.403</v>
      </c>
    </row>
    <row r="43" spans="1:7" ht="15.75">
      <c r="A43" s="23" t="s">
        <v>45</v>
      </c>
      <c r="B43" s="24" t="s">
        <v>22</v>
      </c>
      <c r="C43" s="24" t="s">
        <v>46</v>
      </c>
      <c r="D43" s="24"/>
      <c r="E43" s="32">
        <v>637.1</v>
      </c>
    </row>
    <row r="44" spans="1:7" ht="15.75">
      <c r="A44" s="23" t="s">
        <v>47</v>
      </c>
      <c r="B44" s="24" t="s">
        <v>22</v>
      </c>
      <c r="C44" s="24" t="s">
        <v>48</v>
      </c>
      <c r="D44" s="24"/>
      <c r="E44" s="32">
        <v>615.4</v>
      </c>
    </row>
    <row r="45" spans="1:7" ht="31.5">
      <c r="A45" s="26" t="s">
        <v>19</v>
      </c>
      <c r="B45" s="27" t="s">
        <v>22</v>
      </c>
      <c r="C45" s="27" t="s">
        <v>48</v>
      </c>
      <c r="D45" s="27" t="s">
        <v>20</v>
      </c>
      <c r="E45" s="37">
        <v>615.4</v>
      </c>
    </row>
    <row r="46" spans="1:7" ht="15.75">
      <c r="A46" s="23" t="s">
        <v>45</v>
      </c>
      <c r="B46" s="24" t="s">
        <v>22</v>
      </c>
      <c r="C46" s="24" t="s">
        <v>49</v>
      </c>
      <c r="D46" s="24"/>
      <c r="E46" s="32">
        <v>21.7</v>
      </c>
    </row>
    <row r="47" spans="1:7" ht="31.5">
      <c r="A47" s="26" t="s">
        <v>19</v>
      </c>
      <c r="B47" s="27" t="s">
        <v>22</v>
      </c>
      <c r="C47" s="27" t="s">
        <v>49</v>
      </c>
      <c r="D47" s="27" t="s">
        <v>20</v>
      </c>
      <c r="E47" s="37">
        <v>21.7</v>
      </c>
    </row>
    <row r="48" spans="1:7" ht="15.75">
      <c r="A48" s="23" t="s">
        <v>50</v>
      </c>
      <c r="B48" s="24" t="s">
        <v>22</v>
      </c>
      <c r="C48" s="24" t="s">
        <v>51</v>
      </c>
      <c r="D48" s="24"/>
      <c r="E48" s="32">
        <v>14.51</v>
      </c>
    </row>
    <row r="49" spans="1:7" ht="31.5">
      <c r="A49" s="26" t="s">
        <v>19</v>
      </c>
      <c r="B49" s="27" t="s">
        <v>22</v>
      </c>
      <c r="C49" s="27" t="s">
        <v>51</v>
      </c>
      <c r="D49" s="27" t="s">
        <v>20</v>
      </c>
      <c r="E49" s="37">
        <v>14.51</v>
      </c>
    </row>
    <row r="50" spans="1:7" ht="31.5">
      <c r="A50" s="23" t="s">
        <v>52</v>
      </c>
      <c r="B50" s="24" t="s">
        <v>22</v>
      </c>
      <c r="C50" s="24" t="s">
        <v>53</v>
      </c>
      <c r="D50" s="24"/>
      <c r="E50" s="32">
        <v>8342.4889999999996</v>
      </c>
      <c r="G50" s="10"/>
    </row>
    <row r="51" spans="1:7" ht="31.5">
      <c r="A51" s="23" t="s">
        <v>54</v>
      </c>
      <c r="B51" s="24" t="s">
        <v>22</v>
      </c>
      <c r="C51" s="24" t="s">
        <v>55</v>
      </c>
      <c r="D51" s="24"/>
      <c r="E51" s="32">
        <v>6593.2240000000002</v>
      </c>
    </row>
    <row r="52" spans="1:7" ht="31.5">
      <c r="A52" s="23" t="s">
        <v>56</v>
      </c>
      <c r="B52" s="24" t="s">
        <v>22</v>
      </c>
      <c r="C52" s="24" t="s">
        <v>57</v>
      </c>
      <c r="D52" s="24"/>
      <c r="E52" s="32">
        <v>6593.2240000000002</v>
      </c>
    </row>
    <row r="53" spans="1:7" ht="47.25">
      <c r="A53" s="23" t="s">
        <v>58</v>
      </c>
      <c r="B53" s="24" t="s">
        <v>22</v>
      </c>
      <c r="C53" s="24" t="s">
        <v>59</v>
      </c>
      <c r="D53" s="24"/>
      <c r="E53" s="32">
        <v>878.11099999999999</v>
      </c>
    </row>
    <row r="54" spans="1:7" ht="31.5">
      <c r="A54" s="26" t="s">
        <v>60</v>
      </c>
      <c r="B54" s="27" t="s">
        <v>22</v>
      </c>
      <c r="C54" s="27" t="s">
        <v>59</v>
      </c>
      <c r="D54" s="27" t="s">
        <v>61</v>
      </c>
      <c r="E54" s="37">
        <v>878.11099999999999</v>
      </c>
    </row>
    <row r="55" spans="1:7" ht="47.25">
      <c r="A55" s="23" t="s">
        <v>62</v>
      </c>
      <c r="B55" s="24" t="s">
        <v>22</v>
      </c>
      <c r="C55" s="24" t="s">
        <v>63</v>
      </c>
      <c r="D55" s="24"/>
      <c r="E55" s="32">
        <v>301.00099999999998</v>
      </c>
    </row>
    <row r="56" spans="1:7" ht="31.5">
      <c r="A56" s="26" t="s">
        <v>60</v>
      </c>
      <c r="B56" s="27" t="s">
        <v>22</v>
      </c>
      <c r="C56" s="27" t="s">
        <v>63</v>
      </c>
      <c r="D56" s="27" t="s">
        <v>61</v>
      </c>
      <c r="E56" s="37">
        <v>301.00099999999998</v>
      </c>
    </row>
    <row r="57" spans="1:7" ht="47.25">
      <c r="A57" s="23" t="s">
        <v>64</v>
      </c>
      <c r="B57" s="24" t="s">
        <v>22</v>
      </c>
      <c r="C57" s="24" t="s">
        <v>65</v>
      </c>
      <c r="D57" s="24"/>
      <c r="E57" s="32">
        <v>5414.1120000000001</v>
      </c>
    </row>
    <row r="58" spans="1:7" ht="31.5">
      <c r="A58" s="26" t="s">
        <v>60</v>
      </c>
      <c r="B58" s="27" t="s">
        <v>22</v>
      </c>
      <c r="C58" s="27" t="s">
        <v>65</v>
      </c>
      <c r="D58" s="27" t="s">
        <v>61</v>
      </c>
      <c r="E58" s="37">
        <v>5414.1120000000001</v>
      </c>
    </row>
    <row r="59" spans="1:7" ht="31.5">
      <c r="A59" s="23" t="s">
        <v>66</v>
      </c>
      <c r="B59" s="24" t="s">
        <v>22</v>
      </c>
      <c r="C59" s="24" t="s">
        <v>67</v>
      </c>
      <c r="D59" s="24"/>
      <c r="E59" s="32">
        <v>1449.2650000000001</v>
      </c>
    </row>
    <row r="60" spans="1:7" ht="31.5">
      <c r="A60" s="23" t="s">
        <v>68</v>
      </c>
      <c r="B60" s="24" t="s">
        <v>22</v>
      </c>
      <c r="C60" s="24" t="s">
        <v>69</v>
      </c>
      <c r="D60" s="24"/>
      <c r="E60" s="32">
        <v>1449.2650000000001</v>
      </c>
    </row>
    <row r="61" spans="1:7" ht="31.5">
      <c r="A61" s="26" t="s">
        <v>19</v>
      </c>
      <c r="B61" s="27" t="s">
        <v>22</v>
      </c>
      <c r="C61" s="27" t="s">
        <v>69</v>
      </c>
      <c r="D61" s="27" t="s">
        <v>20</v>
      </c>
      <c r="E61" s="37">
        <v>1449.2650000000001</v>
      </c>
    </row>
    <row r="62" spans="1:7" ht="15.75">
      <c r="A62" s="23" t="s">
        <v>70</v>
      </c>
      <c r="B62" s="24" t="s">
        <v>22</v>
      </c>
      <c r="C62" s="24" t="s">
        <v>71</v>
      </c>
      <c r="D62" s="24"/>
      <c r="E62" s="32">
        <v>300</v>
      </c>
    </row>
    <row r="63" spans="1:7" ht="15.75">
      <c r="A63" s="23" t="s">
        <v>72</v>
      </c>
      <c r="B63" s="24" t="s">
        <v>22</v>
      </c>
      <c r="C63" s="24" t="s">
        <v>73</v>
      </c>
      <c r="D63" s="24"/>
      <c r="E63" s="32">
        <v>200</v>
      </c>
    </row>
    <row r="64" spans="1:7" ht="31.5">
      <c r="A64" s="26" t="s">
        <v>19</v>
      </c>
      <c r="B64" s="27" t="s">
        <v>22</v>
      </c>
      <c r="C64" s="27" t="s">
        <v>73</v>
      </c>
      <c r="D64" s="27" t="s">
        <v>20</v>
      </c>
      <c r="E64" s="37">
        <v>200</v>
      </c>
    </row>
    <row r="65" spans="1:7" ht="15.75">
      <c r="A65" s="23" t="s">
        <v>74</v>
      </c>
      <c r="B65" s="24" t="s">
        <v>22</v>
      </c>
      <c r="C65" s="24" t="s">
        <v>75</v>
      </c>
      <c r="D65" s="24"/>
      <c r="E65" s="32">
        <v>100</v>
      </c>
    </row>
    <row r="66" spans="1:7" ht="31.5">
      <c r="A66" s="26" t="s">
        <v>19</v>
      </c>
      <c r="B66" s="27" t="s">
        <v>22</v>
      </c>
      <c r="C66" s="27" t="s">
        <v>75</v>
      </c>
      <c r="D66" s="27" t="s">
        <v>20</v>
      </c>
      <c r="E66" s="37">
        <v>100</v>
      </c>
    </row>
    <row r="67" spans="1:7" ht="31.5">
      <c r="A67" s="23" t="s">
        <v>76</v>
      </c>
      <c r="B67" s="24" t="s">
        <v>22</v>
      </c>
      <c r="C67" s="24" t="s">
        <v>77</v>
      </c>
      <c r="D67" s="24"/>
      <c r="E67" s="32">
        <v>29045.724999999999</v>
      </c>
      <c r="G67" s="10"/>
    </row>
    <row r="68" spans="1:7" ht="15.75">
      <c r="A68" s="23" t="s">
        <v>78</v>
      </c>
      <c r="B68" s="24" t="s">
        <v>22</v>
      </c>
      <c r="C68" s="24" t="s">
        <v>79</v>
      </c>
      <c r="D68" s="24"/>
      <c r="E68" s="32">
        <v>10</v>
      </c>
    </row>
    <row r="69" spans="1:7" ht="15.75">
      <c r="A69" s="23" t="s">
        <v>80</v>
      </c>
      <c r="B69" s="24" t="s">
        <v>22</v>
      </c>
      <c r="C69" s="24" t="s">
        <v>81</v>
      </c>
      <c r="D69" s="24"/>
      <c r="E69" s="32">
        <v>5</v>
      </c>
    </row>
    <row r="70" spans="1:7" ht="31.5">
      <c r="A70" s="26" t="s">
        <v>19</v>
      </c>
      <c r="B70" s="27" t="s">
        <v>22</v>
      </c>
      <c r="C70" s="27" t="s">
        <v>81</v>
      </c>
      <c r="D70" s="27" t="s">
        <v>20</v>
      </c>
      <c r="E70" s="37">
        <v>5</v>
      </c>
    </row>
    <row r="71" spans="1:7" ht="15.75">
      <c r="A71" s="23" t="s">
        <v>82</v>
      </c>
      <c r="B71" s="24" t="s">
        <v>22</v>
      </c>
      <c r="C71" s="24" t="s">
        <v>83</v>
      </c>
      <c r="D71" s="24"/>
      <c r="E71" s="32">
        <v>5</v>
      </c>
    </row>
    <row r="72" spans="1:7" ht="31.5">
      <c r="A72" s="26" t="s">
        <v>19</v>
      </c>
      <c r="B72" s="27" t="s">
        <v>22</v>
      </c>
      <c r="C72" s="27" t="s">
        <v>83</v>
      </c>
      <c r="D72" s="27" t="s">
        <v>20</v>
      </c>
      <c r="E72" s="37">
        <v>5</v>
      </c>
    </row>
    <row r="73" spans="1:7" ht="31.5">
      <c r="A73" s="23" t="s">
        <v>84</v>
      </c>
      <c r="B73" s="24" t="s">
        <v>22</v>
      </c>
      <c r="C73" s="24" t="s">
        <v>85</v>
      </c>
      <c r="D73" s="24"/>
      <c r="E73" s="32">
        <v>55</v>
      </c>
    </row>
    <row r="74" spans="1:7" ht="15.75">
      <c r="A74" s="23" t="s">
        <v>86</v>
      </c>
      <c r="B74" s="24" t="s">
        <v>22</v>
      </c>
      <c r="C74" s="24" t="s">
        <v>87</v>
      </c>
      <c r="D74" s="24"/>
      <c r="E74" s="32">
        <v>5</v>
      </c>
    </row>
    <row r="75" spans="1:7" ht="31.5">
      <c r="A75" s="26" t="s">
        <v>19</v>
      </c>
      <c r="B75" s="27" t="s">
        <v>22</v>
      </c>
      <c r="C75" s="27" t="s">
        <v>87</v>
      </c>
      <c r="D75" s="27" t="s">
        <v>20</v>
      </c>
      <c r="E75" s="37">
        <v>5</v>
      </c>
    </row>
    <row r="76" spans="1:7" ht="15.75">
      <c r="A76" s="23" t="s">
        <v>88</v>
      </c>
      <c r="B76" s="24" t="s">
        <v>22</v>
      </c>
      <c r="C76" s="24" t="s">
        <v>89</v>
      </c>
      <c r="D76" s="24"/>
      <c r="E76" s="32">
        <v>50</v>
      </c>
    </row>
    <row r="77" spans="1:7" ht="31.5">
      <c r="A77" s="26" t="s">
        <v>90</v>
      </c>
      <c r="B77" s="27" t="s">
        <v>22</v>
      </c>
      <c r="C77" s="27" t="s">
        <v>89</v>
      </c>
      <c r="D77" s="27" t="s">
        <v>91</v>
      </c>
      <c r="E77" s="37">
        <v>50</v>
      </c>
    </row>
    <row r="78" spans="1:7" ht="31.5">
      <c r="A78" s="23" t="s">
        <v>92</v>
      </c>
      <c r="B78" s="24" t="s">
        <v>22</v>
      </c>
      <c r="C78" s="24" t="s">
        <v>93</v>
      </c>
      <c r="D78" s="24"/>
      <c r="E78" s="32">
        <v>20</v>
      </c>
    </row>
    <row r="79" spans="1:7" ht="31.5">
      <c r="A79" s="23" t="s">
        <v>94</v>
      </c>
      <c r="B79" s="24" t="s">
        <v>22</v>
      </c>
      <c r="C79" s="24" t="s">
        <v>95</v>
      </c>
      <c r="D79" s="24"/>
      <c r="E79" s="32">
        <v>20</v>
      </c>
    </row>
    <row r="80" spans="1:7" ht="31.5">
      <c r="A80" s="26" t="s">
        <v>19</v>
      </c>
      <c r="B80" s="27" t="s">
        <v>22</v>
      </c>
      <c r="C80" s="27" t="s">
        <v>95</v>
      </c>
      <c r="D80" s="27" t="s">
        <v>20</v>
      </c>
      <c r="E80" s="37">
        <v>20</v>
      </c>
    </row>
    <row r="81" spans="1:7" ht="15.75">
      <c r="A81" s="23" t="s">
        <v>96</v>
      </c>
      <c r="B81" s="24" t="s">
        <v>22</v>
      </c>
      <c r="C81" s="24" t="s">
        <v>97</v>
      </c>
      <c r="D81" s="24"/>
      <c r="E81" s="32">
        <v>28960.724999999999</v>
      </c>
    </row>
    <row r="82" spans="1:7" ht="31.5">
      <c r="A82" s="23" t="s">
        <v>98</v>
      </c>
      <c r="B82" s="24" t="s">
        <v>22</v>
      </c>
      <c r="C82" s="24" t="s">
        <v>99</v>
      </c>
      <c r="D82" s="24"/>
      <c r="E82" s="32">
        <v>28960.724999999999</v>
      </c>
    </row>
    <row r="83" spans="1:7" ht="47.25">
      <c r="A83" s="26" t="s">
        <v>15</v>
      </c>
      <c r="B83" s="27" t="s">
        <v>22</v>
      </c>
      <c r="C83" s="27" t="s">
        <v>99</v>
      </c>
      <c r="D83" s="27" t="s">
        <v>16</v>
      </c>
      <c r="E83" s="37">
        <v>24340.224999999999</v>
      </c>
    </row>
    <row r="84" spans="1:7" ht="31.5">
      <c r="A84" s="26" t="s">
        <v>19</v>
      </c>
      <c r="B84" s="27" t="s">
        <v>22</v>
      </c>
      <c r="C84" s="27" t="s">
        <v>99</v>
      </c>
      <c r="D84" s="27" t="s">
        <v>20</v>
      </c>
      <c r="E84" s="37">
        <v>4466.5</v>
      </c>
    </row>
    <row r="85" spans="1:7" ht="15.75">
      <c r="A85" s="26" t="s">
        <v>31</v>
      </c>
      <c r="B85" s="27" t="s">
        <v>22</v>
      </c>
      <c r="C85" s="27" t="s">
        <v>99</v>
      </c>
      <c r="D85" s="27" t="s">
        <v>32</v>
      </c>
      <c r="E85" s="37">
        <v>154</v>
      </c>
    </row>
    <row r="86" spans="1:7" ht="31.5">
      <c r="A86" s="23" t="s">
        <v>100</v>
      </c>
      <c r="B86" s="24" t="s">
        <v>22</v>
      </c>
      <c r="C86" s="24" t="s">
        <v>101</v>
      </c>
      <c r="D86" s="24"/>
      <c r="E86" s="32">
        <v>226.70400000000001</v>
      </c>
      <c r="G86" s="28"/>
    </row>
    <row r="87" spans="1:7" ht="15.75">
      <c r="A87" s="23" t="s">
        <v>102</v>
      </c>
      <c r="B87" s="24" t="s">
        <v>22</v>
      </c>
      <c r="C87" s="24" t="s">
        <v>103</v>
      </c>
      <c r="D87" s="24"/>
      <c r="E87" s="32">
        <v>226.703</v>
      </c>
    </row>
    <row r="88" spans="1:7" ht="15.75">
      <c r="A88" s="23" t="s">
        <v>104</v>
      </c>
      <c r="B88" s="24" t="s">
        <v>22</v>
      </c>
      <c r="C88" s="24" t="s">
        <v>105</v>
      </c>
      <c r="D88" s="24"/>
      <c r="E88" s="32">
        <v>221.70400000000001</v>
      </c>
    </row>
    <row r="89" spans="1:7" ht="31.5">
      <c r="A89" s="23" t="s">
        <v>106</v>
      </c>
      <c r="B89" s="24" t="s">
        <v>22</v>
      </c>
      <c r="C89" s="24" t="s">
        <v>107</v>
      </c>
      <c r="D89" s="24"/>
      <c r="E89" s="32">
        <v>221.70400000000001</v>
      </c>
    </row>
    <row r="90" spans="1:7" ht="47.25">
      <c r="A90" s="26" t="s">
        <v>15</v>
      </c>
      <c r="B90" s="27" t="s">
        <v>22</v>
      </c>
      <c r="C90" s="27" t="s">
        <v>107</v>
      </c>
      <c r="D90" s="27" t="s">
        <v>16</v>
      </c>
      <c r="E90" s="37">
        <v>53.155999999999999</v>
      </c>
      <c r="G90" s="28"/>
    </row>
    <row r="91" spans="1:7" ht="31.5">
      <c r="A91" s="26" t="s">
        <v>19</v>
      </c>
      <c r="B91" s="27" t="s">
        <v>22</v>
      </c>
      <c r="C91" s="27" t="s">
        <v>107</v>
      </c>
      <c r="D91" s="27" t="s">
        <v>20</v>
      </c>
      <c r="E91" s="37">
        <v>168.548</v>
      </c>
      <c r="G91" s="28"/>
    </row>
    <row r="92" spans="1:7" ht="15.75">
      <c r="A92" s="23" t="s">
        <v>108</v>
      </c>
      <c r="B92" s="24" t="s">
        <v>22</v>
      </c>
      <c r="C92" s="24" t="s">
        <v>109</v>
      </c>
      <c r="D92" s="24"/>
      <c r="E92" s="32">
        <v>5</v>
      </c>
    </row>
    <row r="93" spans="1:7" ht="31.5">
      <c r="A93" s="26" t="s">
        <v>19</v>
      </c>
      <c r="B93" s="27" t="s">
        <v>22</v>
      </c>
      <c r="C93" s="27" t="s">
        <v>109</v>
      </c>
      <c r="D93" s="27" t="s">
        <v>20</v>
      </c>
      <c r="E93" s="37">
        <v>5</v>
      </c>
    </row>
    <row r="94" spans="1:7" ht="15.75">
      <c r="A94" s="23" t="s">
        <v>110</v>
      </c>
      <c r="B94" s="24" t="s">
        <v>22</v>
      </c>
      <c r="C94" s="24" t="s">
        <v>111</v>
      </c>
      <c r="D94" s="24"/>
      <c r="E94" s="32">
        <v>504.428</v>
      </c>
      <c r="G94" s="28"/>
    </row>
    <row r="95" spans="1:7" ht="31.5">
      <c r="A95" s="23" t="s">
        <v>112</v>
      </c>
      <c r="B95" s="24" t="s">
        <v>22</v>
      </c>
      <c r="C95" s="24" t="s">
        <v>113</v>
      </c>
      <c r="D95" s="24"/>
      <c r="E95" s="32">
        <v>504.428</v>
      </c>
    </row>
    <row r="96" spans="1:7" ht="47.25">
      <c r="A96" s="23" t="s">
        <v>114</v>
      </c>
      <c r="B96" s="24" t="s">
        <v>22</v>
      </c>
      <c r="C96" s="24" t="s">
        <v>115</v>
      </c>
      <c r="D96" s="24"/>
      <c r="E96" s="32">
        <v>57.427999999999997</v>
      </c>
    </row>
    <row r="97" spans="1:5" ht="15.75">
      <c r="A97" s="26" t="s">
        <v>116</v>
      </c>
      <c r="B97" s="27" t="s">
        <v>22</v>
      </c>
      <c r="C97" s="27" t="s">
        <v>115</v>
      </c>
      <c r="D97" s="27" t="s">
        <v>117</v>
      </c>
      <c r="E97" s="37">
        <v>57.427999999999997</v>
      </c>
    </row>
    <row r="98" spans="1:5" ht="15.75">
      <c r="A98" s="23" t="s">
        <v>118</v>
      </c>
      <c r="B98" s="24" t="s">
        <v>22</v>
      </c>
      <c r="C98" s="24" t="s">
        <v>119</v>
      </c>
      <c r="D98" s="24"/>
      <c r="E98" s="32">
        <v>22</v>
      </c>
    </row>
    <row r="99" spans="1:5" ht="31.5">
      <c r="A99" s="26" t="s">
        <v>19</v>
      </c>
      <c r="B99" s="27" t="s">
        <v>22</v>
      </c>
      <c r="C99" s="27" t="s">
        <v>119</v>
      </c>
      <c r="D99" s="27" t="s">
        <v>20</v>
      </c>
      <c r="E99" s="37">
        <v>22</v>
      </c>
    </row>
    <row r="100" spans="1:5" ht="31.5">
      <c r="A100" s="23" t="s">
        <v>120</v>
      </c>
      <c r="B100" s="24" t="s">
        <v>22</v>
      </c>
      <c r="C100" s="24" t="s">
        <v>121</v>
      </c>
      <c r="D100" s="24"/>
      <c r="E100" s="32">
        <v>185</v>
      </c>
    </row>
    <row r="101" spans="1:5" ht="31.5">
      <c r="A101" s="26" t="s">
        <v>90</v>
      </c>
      <c r="B101" s="27" t="s">
        <v>22</v>
      </c>
      <c r="C101" s="27" t="s">
        <v>121</v>
      </c>
      <c r="D101" s="27" t="s">
        <v>91</v>
      </c>
      <c r="E101" s="37">
        <v>185</v>
      </c>
    </row>
    <row r="102" spans="1:5" ht="15.75">
      <c r="A102" s="23" t="s">
        <v>122</v>
      </c>
      <c r="B102" s="24" t="s">
        <v>22</v>
      </c>
      <c r="C102" s="24" t="s">
        <v>123</v>
      </c>
      <c r="D102" s="24"/>
      <c r="E102" s="32">
        <v>240</v>
      </c>
    </row>
    <row r="103" spans="1:5" ht="31.5">
      <c r="A103" s="26" t="s">
        <v>90</v>
      </c>
      <c r="B103" s="27" t="s">
        <v>22</v>
      </c>
      <c r="C103" s="27" t="s">
        <v>123</v>
      </c>
      <c r="D103" s="27" t="s">
        <v>91</v>
      </c>
      <c r="E103" s="37">
        <v>240</v>
      </c>
    </row>
    <row r="104" spans="1:5" ht="15.75">
      <c r="A104" s="23" t="s">
        <v>9</v>
      </c>
      <c r="B104" s="24" t="s">
        <v>22</v>
      </c>
      <c r="C104" s="24" t="s">
        <v>10</v>
      </c>
      <c r="D104" s="24"/>
      <c r="E104" s="32">
        <v>23878.646000000001</v>
      </c>
    </row>
    <row r="105" spans="1:5" ht="15.75">
      <c r="A105" s="23" t="s">
        <v>11</v>
      </c>
      <c r="B105" s="24" t="s">
        <v>22</v>
      </c>
      <c r="C105" s="24" t="s">
        <v>12</v>
      </c>
      <c r="D105" s="24"/>
      <c r="E105" s="32">
        <v>23878.646000000001</v>
      </c>
    </row>
    <row r="106" spans="1:5" ht="31.5">
      <c r="A106" s="23" t="s">
        <v>124</v>
      </c>
      <c r="B106" s="24" t="s">
        <v>22</v>
      </c>
      <c r="C106" s="24" t="s">
        <v>125</v>
      </c>
      <c r="D106" s="24"/>
      <c r="E106" s="32">
        <v>2334.9560000000001</v>
      </c>
    </row>
    <row r="107" spans="1:5" ht="47.25">
      <c r="A107" s="26" t="s">
        <v>15</v>
      </c>
      <c r="B107" s="27" t="s">
        <v>22</v>
      </c>
      <c r="C107" s="27" t="s">
        <v>125</v>
      </c>
      <c r="D107" s="27" t="s">
        <v>16</v>
      </c>
      <c r="E107" s="37">
        <v>2334.9560000000001</v>
      </c>
    </row>
    <row r="108" spans="1:5" ht="63">
      <c r="A108" s="29" t="s">
        <v>126</v>
      </c>
      <c r="B108" s="24" t="s">
        <v>22</v>
      </c>
      <c r="C108" s="24" t="s">
        <v>127</v>
      </c>
      <c r="D108" s="24"/>
      <c r="E108" s="32">
        <v>58.158999999999999</v>
      </c>
    </row>
    <row r="109" spans="1:5" ht="31.5">
      <c r="A109" s="26" t="s">
        <v>19</v>
      </c>
      <c r="B109" s="27" t="s">
        <v>22</v>
      </c>
      <c r="C109" s="27" t="s">
        <v>127</v>
      </c>
      <c r="D109" s="27" t="s">
        <v>20</v>
      </c>
      <c r="E109" s="37">
        <v>58.158999999999999</v>
      </c>
    </row>
    <row r="110" spans="1:5" ht="126">
      <c r="A110" s="29" t="s">
        <v>128</v>
      </c>
      <c r="B110" s="24" t="s">
        <v>22</v>
      </c>
      <c r="C110" s="24" t="s">
        <v>129</v>
      </c>
      <c r="D110" s="24"/>
      <c r="E110" s="32">
        <v>136.63900000000001</v>
      </c>
    </row>
    <row r="111" spans="1:5" ht="47.25">
      <c r="A111" s="26" t="s">
        <v>15</v>
      </c>
      <c r="B111" s="27" t="s">
        <v>22</v>
      </c>
      <c r="C111" s="27" t="s">
        <v>129</v>
      </c>
      <c r="D111" s="27" t="s">
        <v>16</v>
      </c>
      <c r="E111" s="37">
        <v>135.80000000000001</v>
      </c>
    </row>
    <row r="112" spans="1:5" ht="31.5">
      <c r="A112" s="26" t="s">
        <v>19</v>
      </c>
      <c r="B112" s="27" t="s">
        <v>22</v>
      </c>
      <c r="C112" s="27" t="s">
        <v>129</v>
      </c>
      <c r="D112" s="27" t="s">
        <v>20</v>
      </c>
      <c r="E112" s="37">
        <v>0.83899999999999997</v>
      </c>
    </row>
    <row r="113" spans="1:5" ht="78.75">
      <c r="A113" s="29" t="s">
        <v>130</v>
      </c>
      <c r="B113" s="24" t="s">
        <v>22</v>
      </c>
      <c r="C113" s="24" t="s">
        <v>131</v>
      </c>
      <c r="D113" s="24"/>
      <c r="E113" s="32">
        <v>25.94</v>
      </c>
    </row>
    <row r="114" spans="1:5" ht="31.5">
      <c r="A114" s="26" t="s">
        <v>19</v>
      </c>
      <c r="B114" s="27" t="s">
        <v>22</v>
      </c>
      <c r="C114" s="27" t="s">
        <v>131</v>
      </c>
      <c r="D114" s="27" t="s">
        <v>20</v>
      </c>
      <c r="E114" s="37">
        <v>25.94</v>
      </c>
    </row>
    <row r="115" spans="1:5" ht="31.5">
      <c r="A115" s="23" t="s">
        <v>132</v>
      </c>
      <c r="B115" s="24" t="s">
        <v>22</v>
      </c>
      <c r="C115" s="24" t="s">
        <v>133</v>
      </c>
      <c r="D115" s="24"/>
      <c r="E115" s="32">
        <v>1500</v>
      </c>
    </row>
    <row r="116" spans="1:5" ht="15.75">
      <c r="A116" s="26" t="s">
        <v>31</v>
      </c>
      <c r="B116" s="27" t="s">
        <v>22</v>
      </c>
      <c r="C116" s="27" t="s">
        <v>133</v>
      </c>
      <c r="D116" s="27" t="s">
        <v>32</v>
      </c>
      <c r="E116" s="37">
        <v>1500</v>
      </c>
    </row>
    <row r="117" spans="1:5" ht="15.75">
      <c r="A117" s="23" t="s">
        <v>134</v>
      </c>
      <c r="B117" s="24" t="s">
        <v>22</v>
      </c>
      <c r="C117" s="24" t="s">
        <v>135</v>
      </c>
      <c r="D117" s="24"/>
      <c r="E117" s="32">
        <v>19822.952000000001</v>
      </c>
    </row>
    <row r="118" spans="1:5" ht="31.5">
      <c r="A118" s="26" t="s">
        <v>19</v>
      </c>
      <c r="B118" s="27" t="s">
        <v>22</v>
      </c>
      <c r="C118" s="27" t="s">
        <v>135</v>
      </c>
      <c r="D118" s="27" t="s">
        <v>20</v>
      </c>
      <c r="E118" s="37">
        <v>230.49</v>
      </c>
    </row>
    <row r="119" spans="1:5" ht="15.75">
      <c r="A119" s="26" t="s">
        <v>116</v>
      </c>
      <c r="B119" s="27" t="s">
        <v>22</v>
      </c>
      <c r="C119" s="27" t="s">
        <v>135</v>
      </c>
      <c r="D119" s="27" t="s">
        <v>117</v>
      </c>
      <c r="E119" s="37">
        <v>4422.3710000000001</v>
      </c>
    </row>
    <row r="120" spans="1:5" ht="15.75">
      <c r="A120" s="26" t="s">
        <v>31</v>
      </c>
      <c r="B120" s="27" t="s">
        <v>22</v>
      </c>
      <c r="C120" s="27" t="s">
        <v>135</v>
      </c>
      <c r="D120" s="27" t="s">
        <v>32</v>
      </c>
      <c r="E120" s="37">
        <v>15170.091</v>
      </c>
    </row>
    <row r="121" spans="1:5" ht="31.5">
      <c r="A121" s="20" t="s">
        <v>136</v>
      </c>
      <c r="B121" s="21" t="s">
        <v>137</v>
      </c>
      <c r="C121" s="21"/>
      <c r="D121" s="21"/>
      <c r="E121" s="22">
        <v>71310.34</v>
      </c>
    </row>
    <row r="122" spans="1:5" ht="15.75">
      <c r="A122" s="23" t="s">
        <v>23</v>
      </c>
      <c r="B122" s="24" t="s">
        <v>137</v>
      </c>
      <c r="C122" s="24" t="s">
        <v>24</v>
      </c>
      <c r="D122" s="24"/>
      <c r="E122" s="32">
        <v>32</v>
      </c>
    </row>
    <row r="123" spans="1:5" ht="31.5">
      <c r="A123" s="23" t="s">
        <v>138</v>
      </c>
      <c r="B123" s="24" t="s">
        <v>137</v>
      </c>
      <c r="C123" s="24" t="s">
        <v>139</v>
      </c>
      <c r="D123" s="24"/>
      <c r="E123" s="32">
        <v>32</v>
      </c>
    </row>
    <row r="124" spans="1:5" ht="31.5">
      <c r="A124" s="23" t="s">
        <v>140</v>
      </c>
      <c r="B124" s="24" t="s">
        <v>137</v>
      </c>
      <c r="C124" s="24" t="s">
        <v>141</v>
      </c>
      <c r="D124" s="24"/>
      <c r="E124" s="32">
        <v>32</v>
      </c>
    </row>
    <row r="125" spans="1:5" ht="31.5">
      <c r="A125" s="26" t="s">
        <v>19</v>
      </c>
      <c r="B125" s="27" t="s">
        <v>137</v>
      </c>
      <c r="C125" s="27" t="s">
        <v>141</v>
      </c>
      <c r="D125" s="27" t="s">
        <v>20</v>
      </c>
      <c r="E125" s="37">
        <v>32</v>
      </c>
    </row>
    <row r="126" spans="1:5" ht="31.5">
      <c r="A126" s="23" t="s">
        <v>142</v>
      </c>
      <c r="B126" s="24" t="s">
        <v>137</v>
      </c>
      <c r="C126" s="24" t="s">
        <v>143</v>
      </c>
      <c r="D126" s="24"/>
      <c r="E126" s="32">
        <v>65845.47</v>
      </c>
    </row>
    <row r="127" spans="1:5" ht="15.75">
      <c r="A127" s="23" t="s">
        <v>144</v>
      </c>
      <c r="B127" s="24" t="s">
        <v>137</v>
      </c>
      <c r="C127" s="24" t="s">
        <v>145</v>
      </c>
      <c r="D127" s="24"/>
      <c r="E127" s="32">
        <v>11809.73</v>
      </c>
    </row>
    <row r="128" spans="1:5" ht="15.75">
      <c r="A128" s="23" t="s">
        <v>146</v>
      </c>
      <c r="B128" s="24" t="s">
        <v>137</v>
      </c>
      <c r="C128" s="24" t="s">
        <v>147</v>
      </c>
      <c r="D128" s="24"/>
      <c r="E128" s="32">
        <v>189.3</v>
      </c>
    </row>
    <row r="129" spans="1:5" ht="31.5">
      <c r="A129" s="23" t="s">
        <v>148</v>
      </c>
      <c r="B129" s="24" t="s">
        <v>137</v>
      </c>
      <c r="C129" s="24" t="s">
        <v>149</v>
      </c>
      <c r="D129" s="24"/>
      <c r="E129" s="32">
        <v>63.4</v>
      </c>
    </row>
    <row r="130" spans="1:5" ht="31.5">
      <c r="A130" s="26" t="s">
        <v>90</v>
      </c>
      <c r="B130" s="27" t="s">
        <v>137</v>
      </c>
      <c r="C130" s="27" t="s">
        <v>149</v>
      </c>
      <c r="D130" s="27" t="s">
        <v>91</v>
      </c>
      <c r="E130" s="37">
        <v>63.4</v>
      </c>
    </row>
    <row r="131" spans="1:5" ht="15.75">
      <c r="A131" s="23" t="s">
        <v>146</v>
      </c>
      <c r="B131" s="24" t="s">
        <v>137</v>
      </c>
      <c r="C131" s="24" t="s">
        <v>150</v>
      </c>
      <c r="D131" s="24"/>
      <c r="E131" s="32">
        <v>125.9</v>
      </c>
    </row>
    <row r="132" spans="1:5" ht="31.5">
      <c r="A132" s="26" t="s">
        <v>90</v>
      </c>
      <c r="B132" s="27" t="s">
        <v>137</v>
      </c>
      <c r="C132" s="27" t="s">
        <v>150</v>
      </c>
      <c r="D132" s="27" t="s">
        <v>91</v>
      </c>
      <c r="E132" s="37">
        <v>125.9</v>
      </c>
    </row>
    <row r="133" spans="1:5" ht="15.75">
      <c r="A133" s="23" t="s">
        <v>151</v>
      </c>
      <c r="B133" s="24" t="s">
        <v>137</v>
      </c>
      <c r="C133" s="24" t="s">
        <v>152</v>
      </c>
      <c r="D133" s="24"/>
      <c r="E133" s="32">
        <v>11605.43</v>
      </c>
    </row>
    <row r="134" spans="1:5" ht="31.5">
      <c r="A134" s="26" t="s">
        <v>90</v>
      </c>
      <c r="B134" s="27" t="s">
        <v>137</v>
      </c>
      <c r="C134" s="27" t="s">
        <v>152</v>
      </c>
      <c r="D134" s="27" t="s">
        <v>91</v>
      </c>
      <c r="E134" s="37">
        <v>11605.43</v>
      </c>
    </row>
    <row r="135" spans="1:5" ht="31.5">
      <c r="A135" s="23" t="s">
        <v>153</v>
      </c>
      <c r="B135" s="24" t="s">
        <v>137</v>
      </c>
      <c r="C135" s="24" t="s">
        <v>154</v>
      </c>
      <c r="D135" s="24"/>
      <c r="E135" s="32">
        <v>15</v>
      </c>
    </row>
    <row r="136" spans="1:5" ht="31.5">
      <c r="A136" s="26" t="s">
        <v>90</v>
      </c>
      <c r="B136" s="27" t="s">
        <v>137</v>
      </c>
      <c r="C136" s="27" t="s">
        <v>154</v>
      </c>
      <c r="D136" s="27" t="s">
        <v>91</v>
      </c>
      <c r="E136" s="37">
        <v>15</v>
      </c>
    </row>
    <row r="137" spans="1:5" ht="15.75">
      <c r="A137" s="23" t="s">
        <v>155</v>
      </c>
      <c r="B137" s="24" t="s">
        <v>137</v>
      </c>
      <c r="C137" s="24" t="s">
        <v>156</v>
      </c>
      <c r="D137" s="24"/>
      <c r="E137" s="32">
        <v>13814.944</v>
      </c>
    </row>
    <row r="138" spans="1:5" ht="15.75">
      <c r="A138" s="23" t="s">
        <v>157</v>
      </c>
      <c r="B138" s="24" t="s">
        <v>137</v>
      </c>
      <c r="C138" s="24" t="s">
        <v>158</v>
      </c>
      <c r="D138" s="24"/>
      <c r="E138" s="32">
        <v>109.43</v>
      </c>
    </row>
    <row r="139" spans="1:5" ht="15.75">
      <c r="A139" s="23" t="s">
        <v>159</v>
      </c>
      <c r="B139" s="24" t="s">
        <v>137</v>
      </c>
      <c r="C139" s="24" t="s">
        <v>160</v>
      </c>
      <c r="D139" s="24"/>
      <c r="E139" s="32">
        <v>70.73</v>
      </c>
    </row>
    <row r="140" spans="1:5" ht="31.5">
      <c r="A140" s="26" t="s">
        <v>90</v>
      </c>
      <c r="B140" s="27" t="s">
        <v>137</v>
      </c>
      <c r="C140" s="27" t="s">
        <v>160</v>
      </c>
      <c r="D140" s="27" t="s">
        <v>91</v>
      </c>
      <c r="E140" s="37">
        <v>70.73</v>
      </c>
    </row>
    <row r="141" spans="1:5" ht="15.75">
      <c r="A141" s="23" t="s">
        <v>157</v>
      </c>
      <c r="B141" s="24" t="s">
        <v>137</v>
      </c>
      <c r="C141" s="24" t="s">
        <v>161</v>
      </c>
      <c r="D141" s="24"/>
      <c r="E141" s="32">
        <v>38.700000000000003</v>
      </c>
    </row>
    <row r="142" spans="1:5" ht="31.5">
      <c r="A142" s="26" t="s">
        <v>90</v>
      </c>
      <c r="B142" s="27" t="s">
        <v>137</v>
      </c>
      <c r="C142" s="27" t="s">
        <v>161</v>
      </c>
      <c r="D142" s="27" t="s">
        <v>91</v>
      </c>
      <c r="E142" s="37">
        <v>38.700000000000003</v>
      </c>
    </row>
    <row r="143" spans="1:5" ht="15.75">
      <c r="A143" s="23" t="s">
        <v>162</v>
      </c>
      <c r="B143" s="24" t="s">
        <v>137</v>
      </c>
      <c r="C143" s="24" t="s">
        <v>163</v>
      </c>
      <c r="D143" s="24"/>
      <c r="E143" s="32">
        <v>130</v>
      </c>
    </row>
    <row r="144" spans="1:5" ht="31.5">
      <c r="A144" s="26" t="s">
        <v>90</v>
      </c>
      <c r="B144" s="27" t="s">
        <v>137</v>
      </c>
      <c r="C144" s="27" t="s">
        <v>163</v>
      </c>
      <c r="D144" s="27" t="s">
        <v>91</v>
      </c>
      <c r="E144" s="37">
        <v>130</v>
      </c>
    </row>
    <row r="145" spans="1:5" ht="31.5">
      <c r="A145" s="23" t="s">
        <v>164</v>
      </c>
      <c r="B145" s="24" t="s">
        <v>137</v>
      </c>
      <c r="C145" s="24" t="s">
        <v>165</v>
      </c>
      <c r="D145" s="24"/>
      <c r="E145" s="32">
        <v>66</v>
      </c>
    </row>
    <row r="146" spans="1:5" ht="31.5">
      <c r="A146" s="26" t="s">
        <v>90</v>
      </c>
      <c r="B146" s="27" t="s">
        <v>137</v>
      </c>
      <c r="C146" s="27" t="s">
        <v>165</v>
      </c>
      <c r="D146" s="27" t="s">
        <v>91</v>
      </c>
      <c r="E146" s="37">
        <v>66</v>
      </c>
    </row>
    <row r="147" spans="1:5" ht="15.75">
      <c r="A147" s="23" t="s">
        <v>166</v>
      </c>
      <c r="B147" s="24" t="s">
        <v>137</v>
      </c>
      <c r="C147" s="24" t="s">
        <v>167</v>
      </c>
      <c r="D147" s="24"/>
      <c r="E147" s="32">
        <v>13509.513999999999</v>
      </c>
    </row>
    <row r="148" spans="1:5" ht="31.5">
      <c r="A148" s="26" t="s">
        <v>90</v>
      </c>
      <c r="B148" s="27" t="s">
        <v>137</v>
      </c>
      <c r="C148" s="27" t="s">
        <v>167</v>
      </c>
      <c r="D148" s="27" t="s">
        <v>91</v>
      </c>
      <c r="E148" s="37">
        <v>13509.513999999999</v>
      </c>
    </row>
    <row r="149" spans="1:5" ht="15.75">
      <c r="A149" s="23" t="s">
        <v>168</v>
      </c>
      <c r="B149" s="24" t="s">
        <v>137</v>
      </c>
      <c r="C149" s="24" t="s">
        <v>169</v>
      </c>
      <c r="D149" s="24"/>
      <c r="E149" s="32">
        <v>1918.9659999999999</v>
      </c>
    </row>
    <row r="150" spans="1:5" ht="15.75">
      <c r="A150" s="23" t="s">
        <v>166</v>
      </c>
      <c r="B150" s="24" t="s">
        <v>137</v>
      </c>
      <c r="C150" s="24" t="s">
        <v>170</v>
      </c>
      <c r="D150" s="24"/>
      <c r="E150" s="32">
        <v>1918.9659999999999</v>
      </c>
    </row>
    <row r="151" spans="1:5" ht="31.5">
      <c r="A151" s="26" t="s">
        <v>90</v>
      </c>
      <c r="B151" s="27" t="s">
        <v>137</v>
      </c>
      <c r="C151" s="27" t="s">
        <v>170</v>
      </c>
      <c r="D151" s="27" t="s">
        <v>91</v>
      </c>
      <c r="E151" s="37">
        <v>1918.9659999999999</v>
      </c>
    </row>
    <row r="152" spans="1:5" ht="31.5">
      <c r="A152" s="23" t="s">
        <v>171</v>
      </c>
      <c r="B152" s="24" t="s">
        <v>137</v>
      </c>
      <c r="C152" s="24" t="s">
        <v>172</v>
      </c>
      <c r="D152" s="24"/>
      <c r="E152" s="32">
        <v>22374.84</v>
      </c>
    </row>
    <row r="153" spans="1:5" ht="15.75">
      <c r="A153" s="23" t="s">
        <v>173</v>
      </c>
      <c r="B153" s="24" t="s">
        <v>137</v>
      </c>
      <c r="C153" s="24" t="s">
        <v>174</v>
      </c>
      <c r="D153" s="24"/>
      <c r="E153" s="32">
        <v>18851.900000000001</v>
      </c>
    </row>
    <row r="154" spans="1:5" ht="31.5">
      <c r="A154" s="26" t="s">
        <v>90</v>
      </c>
      <c r="B154" s="27" t="s">
        <v>137</v>
      </c>
      <c r="C154" s="27" t="s">
        <v>174</v>
      </c>
      <c r="D154" s="27" t="s">
        <v>91</v>
      </c>
      <c r="E154" s="37">
        <v>18851.900000000001</v>
      </c>
    </row>
    <row r="155" spans="1:5" ht="15.75">
      <c r="A155" s="23" t="s">
        <v>175</v>
      </c>
      <c r="B155" s="24" t="s">
        <v>137</v>
      </c>
      <c r="C155" s="24" t="s">
        <v>176</v>
      </c>
      <c r="D155" s="24"/>
      <c r="E155" s="32">
        <v>300</v>
      </c>
    </row>
    <row r="156" spans="1:5" ht="31.5">
      <c r="A156" s="26" t="s">
        <v>90</v>
      </c>
      <c r="B156" s="27" t="s">
        <v>137</v>
      </c>
      <c r="C156" s="27" t="s">
        <v>176</v>
      </c>
      <c r="D156" s="27" t="s">
        <v>91</v>
      </c>
      <c r="E156" s="37">
        <v>300</v>
      </c>
    </row>
    <row r="157" spans="1:5" ht="15.75">
      <c r="A157" s="23" t="s">
        <v>177</v>
      </c>
      <c r="B157" s="24" t="s">
        <v>137</v>
      </c>
      <c r="C157" s="24" t="s">
        <v>178</v>
      </c>
      <c r="D157" s="24"/>
      <c r="E157" s="32">
        <v>2160.6999999999998</v>
      </c>
    </row>
    <row r="158" spans="1:5" ht="31.5">
      <c r="A158" s="23" t="s">
        <v>179</v>
      </c>
      <c r="B158" s="24" t="s">
        <v>137</v>
      </c>
      <c r="C158" s="24" t="s">
        <v>180</v>
      </c>
      <c r="D158" s="24"/>
      <c r="E158" s="32">
        <v>1440.32</v>
      </c>
    </row>
    <row r="159" spans="1:5" ht="31.5">
      <c r="A159" s="26" t="s">
        <v>90</v>
      </c>
      <c r="B159" s="27" t="s">
        <v>137</v>
      </c>
      <c r="C159" s="27" t="s">
        <v>180</v>
      </c>
      <c r="D159" s="27" t="s">
        <v>91</v>
      </c>
      <c r="E159" s="37">
        <v>1440.32</v>
      </c>
    </row>
    <row r="160" spans="1:5" ht="15.75">
      <c r="A160" s="23" t="s">
        <v>177</v>
      </c>
      <c r="B160" s="24" t="s">
        <v>137</v>
      </c>
      <c r="C160" s="24" t="s">
        <v>181</v>
      </c>
      <c r="D160" s="24"/>
      <c r="E160" s="32">
        <v>720.38</v>
      </c>
    </row>
    <row r="161" spans="1:5" ht="31.5">
      <c r="A161" s="26" t="s">
        <v>90</v>
      </c>
      <c r="B161" s="27" t="s">
        <v>137</v>
      </c>
      <c r="C161" s="27" t="s">
        <v>181</v>
      </c>
      <c r="D161" s="27" t="s">
        <v>91</v>
      </c>
      <c r="E161" s="37">
        <v>720.38</v>
      </c>
    </row>
    <row r="162" spans="1:5" ht="15.75">
      <c r="A162" s="23" t="s">
        <v>182</v>
      </c>
      <c r="B162" s="24" t="s">
        <v>137</v>
      </c>
      <c r="C162" s="24" t="s">
        <v>183</v>
      </c>
      <c r="D162" s="24"/>
      <c r="E162" s="32">
        <v>521.94000000000005</v>
      </c>
    </row>
    <row r="163" spans="1:5" ht="31.5">
      <c r="A163" s="26" t="s">
        <v>90</v>
      </c>
      <c r="B163" s="27" t="s">
        <v>137</v>
      </c>
      <c r="C163" s="27" t="s">
        <v>183</v>
      </c>
      <c r="D163" s="27" t="s">
        <v>91</v>
      </c>
      <c r="E163" s="37">
        <v>521.94000000000005</v>
      </c>
    </row>
    <row r="164" spans="1:5" ht="15.75">
      <c r="A164" s="23" t="s">
        <v>184</v>
      </c>
      <c r="B164" s="24" t="s">
        <v>137</v>
      </c>
      <c r="C164" s="24" t="s">
        <v>185</v>
      </c>
      <c r="D164" s="24"/>
      <c r="E164" s="32">
        <v>290.3</v>
      </c>
    </row>
    <row r="165" spans="1:5" ht="31.5">
      <c r="A165" s="23" t="s">
        <v>186</v>
      </c>
      <c r="B165" s="24" t="s">
        <v>137</v>
      </c>
      <c r="C165" s="24" t="s">
        <v>187</v>
      </c>
      <c r="D165" s="24"/>
      <c r="E165" s="32">
        <v>257</v>
      </c>
    </row>
    <row r="166" spans="1:5" ht="31.5">
      <c r="A166" s="26" t="s">
        <v>90</v>
      </c>
      <c r="B166" s="27" t="s">
        <v>137</v>
      </c>
      <c r="C166" s="27" t="s">
        <v>187</v>
      </c>
      <c r="D166" s="27" t="s">
        <v>91</v>
      </c>
      <c r="E166" s="37">
        <v>257</v>
      </c>
    </row>
    <row r="167" spans="1:5" ht="15.75">
      <c r="A167" s="23" t="s">
        <v>184</v>
      </c>
      <c r="B167" s="24" t="s">
        <v>137</v>
      </c>
      <c r="C167" s="24" t="s">
        <v>188</v>
      </c>
      <c r="D167" s="24"/>
      <c r="E167" s="32">
        <v>33.299999999999997</v>
      </c>
    </row>
    <row r="168" spans="1:5" ht="31.5">
      <c r="A168" s="26" t="s">
        <v>90</v>
      </c>
      <c r="B168" s="27" t="s">
        <v>137</v>
      </c>
      <c r="C168" s="27" t="s">
        <v>188</v>
      </c>
      <c r="D168" s="27" t="s">
        <v>91</v>
      </c>
      <c r="E168" s="37">
        <v>33.299999999999997</v>
      </c>
    </row>
    <row r="169" spans="1:5" ht="15.75">
      <c r="A169" s="23" t="s">
        <v>189</v>
      </c>
      <c r="B169" s="24" t="s">
        <v>137</v>
      </c>
      <c r="C169" s="24" t="s">
        <v>190</v>
      </c>
      <c r="D169" s="24"/>
      <c r="E169" s="32">
        <v>250</v>
      </c>
    </row>
    <row r="170" spans="1:5" ht="31.5">
      <c r="A170" s="26" t="s">
        <v>90</v>
      </c>
      <c r="B170" s="27" t="s">
        <v>137</v>
      </c>
      <c r="C170" s="27" t="s">
        <v>190</v>
      </c>
      <c r="D170" s="27" t="s">
        <v>91</v>
      </c>
      <c r="E170" s="37">
        <v>250</v>
      </c>
    </row>
    <row r="171" spans="1:5" ht="15.75">
      <c r="A171" s="23" t="s">
        <v>191</v>
      </c>
      <c r="B171" s="24" t="s">
        <v>137</v>
      </c>
      <c r="C171" s="24" t="s">
        <v>192</v>
      </c>
      <c r="D171" s="24"/>
      <c r="E171" s="32">
        <v>4204.7700000000004</v>
      </c>
    </row>
    <row r="172" spans="1:5" ht="15.75">
      <c r="A172" s="23" t="s">
        <v>193</v>
      </c>
      <c r="B172" s="24" t="s">
        <v>137</v>
      </c>
      <c r="C172" s="24" t="s">
        <v>194</v>
      </c>
      <c r="D172" s="24"/>
      <c r="E172" s="32">
        <v>4204.7700000000004</v>
      </c>
    </row>
    <row r="173" spans="1:5" ht="47.25">
      <c r="A173" s="26" t="s">
        <v>15</v>
      </c>
      <c r="B173" s="27" t="s">
        <v>137</v>
      </c>
      <c r="C173" s="27" t="s">
        <v>194</v>
      </c>
      <c r="D173" s="27" t="s">
        <v>16</v>
      </c>
      <c r="E173" s="37">
        <v>3789.77</v>
      </c>
    </row>
    <row r="174" spans="1:5" ht="31.5">
      <c r="A174" s="26" t="s">
        <v>19</v>
      </c>
      <c r="B174" s="27" t="s">
        <v>137</v>
      </c>
      <c r="C174" s="27" t="s">
        <v>194</v>
      </c>
      <c r="D174" s="27" t="s">
        <v>20</v>
      </c>
      <c r="E174" s="37">
        <v>414</v>
      </c>
    </row>
    <row r="175" spans="1:5" ht="15.75">
      <c r="A175" s="26" t="s">
        <v>31</v>
      </c>
      <c r="B175" s="27" t="s">
        <v>137</v>
      </c>
      <c r="C175" s="27" t="s">
        <v>194</v>
      </c>
      <c r="D175" s="27" t="s">
        <v>32</v>
      </c>
      <c r="E175" s="37">
        <v>1</v>
      </c>
    </row>
    <row r="176" spans="1:5" ht="15.75">
      <c r="A176" s="23" t="s">
        <v>195</v>
      </c>
      <c r="B176" s="24" t="s">
        <v>137</v>
      </c>
      <c r="C176" s="24" t="s">
        <v>196</v>
      </c>
      <c r="D176" s="24"/>
      <c r="E176" s="32">
        <v>10195.42</v>
      </c>
    </row>
    <row r="177" spans="1:5" ht="15.75">
      <c r="A177" s="23" t="s">
        <v>197</v>
      </c>
      <c r="B177" s="24" t="s">
        <v>137</v>
      </c>
      <c r="C177" s="24" t="s">
        <v>198</v>
      </c>
      <c r="D177" s="24"/>
      <c r="E177" s="32">
        <v>10195.42</v>
      </c>
    </row>
    <row r="178" spans="1:5" ht="31.5">
      <c r="A178" s="26" t="s">
        <v>90</v>
      </c>
      <c r="B178" s="27" t="s">
        <v>137</v>
      </c>
      <c r="C178" s="27" t="s">
        <v>198</v>
      </c>
      <c r="D178" s="27" t="s">
        <v>91</v>
      </c>
      <c r="E178" s="37">
        <v>10195.42</v>
      </c>
    </row>
    <row r="179" spans="1:5" ht="15.75">
      <c r="A179" s="23" t="s">
        <v>199</v>
      </c>
      <c r="B179" s="24" t="s">
        <v>137</v>
      </c>
      <c r="C179" s="24" t="s">
        <v>200</v>
      </c>
      <c r="D179" s="24"/>
      <c r="E179" s="32">
        <v>1526.8</v>
      </c>
    </row>
    <row r="180" spans="1:5" ht="15.75">
      <c r="A180" s="23" t="s">
        <v>201</v>
      </c>
      <c r="B180" s="24" t="s">
        <v>137</v>
      </c>
      <c r="C180" s="24" t="s">
        <v>202</v>
      </c>
      <c r="D180" s="24"/>
      <c r="E180" s="32">
        <v>1526.8</v>
      </c>
    </row>
    <row r="181" spans="1:5" ht="31.5">
      <c r="A181" s="26" t="s">
        <v>90</v>
      </c>
      <c r="B181" s="27" t="s">
        <v>137</v>
      </c>
      <c r="C181" s="27" t="s">
        <v>202</v>
      </c>
      <c r="D181" s="27" t="s">
        <v>91</v>
      </c>
      <c r="E181" s="37">
        <v>1526.8</v>
      </c>
    </row>
    <row r="182" spans="1:5" ht="31.5">
      <c r="A182" s="23" t="s">
        <v>203</v>
      </c>
      <c r="B182" s="24" t="s">
        <v>137</v>
      </c>
      <c r="C182" s="24" t="s">
        <v>204</v>
      </c>
      <c r="D182" s="24"/>
      <c r="E182" s="32">
        <v>5168.87</v>
      </c>
    </row>
    <row r="183" spans="1:5" ht="15.75">
      <c r="A183" s="23" t="s">
        <v>205</v>
      </c>
      <c r="B183" s="24" t="s">
        <v>137</v>
      </c>
      <c r="C183" s="24" t="s">
        <v>206</v>
      </c>
      <c r="D183" s="24"/>
      <c r="E183" s="32">
        <v>200</v>
      </c>
    </row>
    <row r="184" spans="1:5" ht="47.25">
      <c r="A184" s="23" t="s">
        <v>207</v>
      </c>
      <c r="B184" s="24" t="s">
        <v>137</v>
      </c>
      <c r="C184" s="24" t="s">
        <v>208</v>
      </c>
      <c r="D184" s="24"/>
      <c r="E184" s="32">
        <v>200</v>
      </c>
    </row>
    <row r="185" spans="1:5" ht="31.5">
      <c r="A185" s="26" t="s">
        <v>90</v>
      </c>
      <c r="B185" s="27" t="s">
        <v>137</v>
      </c>
      <c r="C185" s="27" t="s">
        <v>208</v>
      </c>
      <c r="D185" s="27" t="s">
        <v>91</v>
      </c>
      <c r="E185" s="37">
        <v>200</v>
      </c>
    </row>
    <row r="186" spans="1:5" ht="15.75">
      <c r="A186" s="23" t="s">
        <v>209</v>
      </c>
      <c r="B186" s="24" t="s">
        <v>137</v>
      </c>
      <c r="C186" s="24" t="s">
        <v>210</v>
      </c>
      <c r="D186" s="24"/>
      <c r="E186" s="32">
        <v>530</v>
      </c>
    </row>
    <row r="187" spans="1:5" ht="31.5">
      <c r="A187" s="23" t="s">
        <v>211</v>
      </c>
      <c r="B187" s="24" t="s">
        <v>137</v>
      </c>
      <c r="C187" s="24" t="s">
        <v>212</v>
      </c>
      <c r="D187" s="24"/>
      <c r="E187" s="32">
        <v>530</v>
      </c>
    </row>
    <row r="188" spans="1:5" ht="31.5">
      <c r="A188" s="26" t="s">
        <v>90</v>
      </c>
      <c r="B188" s="27" t="s">
        <v>137</v>
      </c>
      <c r="C188" s="27" t="s">
        <v>212</v>
      </c>
      <c r="D188" s="27" t="s">
        <v>91</v>
      </c>
      <c r="E188" s="37">
        <v>530</v>
      </c>
    </row>
    <row r="189" spans="1:5" ht="15.75">
      <c r="A189" s="23" t="s">
        <v>213</v>
      </c>
      <c r="B189" s="24" t="s">
        <v>137</v>
      </c>
      <c r="C189" s="24" t="s">
        <v>214</v>
      </c>
      <c r="D189" s="24"/>
      <c r="E189" s="32">
        <v>4438.87</v>
      </c>
    </row>
    <row r="190" spans="1:5" ht="15.75">
      <c r="A190" s="23" t="s">
        <v>215</v>
      </c>
      <c r="B190" s="24" t="s">
        <v>137</v>
      </c>
      <c r="C190" s="24" t="s">
        <v>216</v>
      </c>
      <c r="D190" s="24"/>
      <c r="E190" s="32">
        <v>4438.87</v>
      </c>
    </row>
    <row r="191" spans="1:5" ht="31.5">
      <c r="A191" s="26" t="s">
        <v>90</v>
      </c>
      <c r="B191" s="27" t="s">
        <v>137</v>
      </c>
      <c r="C191" s="27" t="s">
        <v>216</v>
      </c>
      <c r="D191" s="27" t="s">
        <v>91</v>
      </c>
      <c r="E191" s="37">
        <v>4438.87</v>
      </c>
    </row>
    <row r="192" spans="1:5" ht="15.75">
      <c r="A192" s="23" t="s">
        <v>110</v>
      </c>
      <c r="B192" s="24" t="s">
        <v>137</v>
      </c>
      <c r="C192" s="24" t="s">
        <v>111</v>
      </c>
      <c r="D192" s="24"/>
      <c r="E192" s="32">
        <v>264</v>
      </c>
    </row>
    <row r="193" spans="1:7" ht="15.75">
      <c r="A193" s="23" t="s">
        <v>217</v>
      </c>
      <c r="B193" s="24" t="s">
        <v>137</v>
      </c>
      <c r="C193" s="24" t="s">
        <v>218</v>
      </c>
      <c r="D193" s="24"/>
      <c r="E193" s="32">
        <v>264</v>
      </c>
    </row>
    <row r="194" spans="1:7" ht="31.5">
      <c r="A194" s="23" t="s">
        <v>219</v>
      </c>
      <c r="B194" s="24" t="s">
        <v>137</v>
      </c>
      <c r="C194" s="24" t="s">
        <v>220</v>
      </c>
      <c r="D194" s="24"/>
      <c r="E194" s="32">
        <v>264</v>
      </c>
    </row>
    <row r="195" spans="1:7" ht="31.5">
      <c r="A195" s="23" t="s">
        <v>221</v>
      </c>
      <c r="B195" s="24" t="s">
        <v>137</v>
      </c>
      <c r="C195" s="24" t="s">
        <v>222</v>
      </c>
      <c r="D195" s="24"/>
      <c r="E195" s="32">
        <v>129</v>
      </c>
    </row>
    <row r="196" spans="1:7" ht="31.5">
      <c r="A196" s="26" t="s">
        <v>90</v>
      </c>
      <c r="B196" s="27" t="s">
        <v>137</v>
      </c>
      <c r="C196" s="27" t="s">
        <v>222</v>
      </c>
      <c r="D196" s="27" t="s">
        <v>91</v>
      </c>
      <c r="E196" s="37">
        <v>129</v>
      </c>
    </row>
    <row r="197" spans="1:7" ht="31.5">
      <c r="A197" s="23" t="s">
        <v>219</v>
      </c>
      <c r="B197" s="24" t="s">
        <v>137</v>
      </c>
      <c r="C197" s="24" t="s">
        <v>223</v>
      </c>
      <c r="D197" s="24"/>
      <c r="E197" s="32">
        <v>135</v>
      </c>
    </row>
    <row r="198" spans="1:7" ht="31.5">
      <c r="A198" s="26" t="s">
        <v>90</v>
      </c>
      <c r="B198" s="27" t="s">
        <v>137</v>
      </c>
      <c r="C198" s="27" t="s">
        <v>223</v>
      </c>
      <c r="D198" s="27" t="s">
        <v>91</v>
      </c>
      <c r="E198" s="37">
        <v>135</v>
      </c>
    </row>
    <row r="199" spans="1:7" ht="47.25">
      <c r="A199" s="20" t="s">
        <v>224</v>
      </c>
      <c r="B199" s="21" t="s">
        <v>225</v>
      </c>
      <c r="C199" s="21"/>
      <c r="D199" s="21"/>
      <c r="E199" s="22">
        <v>16984.932000000001</v>
      </c>
      <c r="G199" s="28"/>
    </row>
    <row r="200" spans="1:7" ht="31.5">
      <c r="A200" s="23" t="s">
        <v>33</v>
      </c>
      <c r="B200" s="24" t="s">
        <v>225</v>
      </c>
      <c r="C200" s="24" t="s">
        <v>34</v>
      </c>
      <c r="D200" s="24"/>
      <c r="E200" s="32">
        <v>53.344000000000001</v>
      </c>
    </row>
    <row r="201" spans="1:7" ht="31.5">
      <c r="A201" s="23" t="s">
        <v>35</v>
      </c>
      <c r="B201" s="24" t="s">
        <v>225</v>
      </c>
      <c r="C201" s="24" t="s">
        <v>36</v>
      </c>
      <c r="D201" s="24"/>
      <c r="E201" s="32">
        <v>53.344000000000001</v>
      </c>
    </row>
    <row r="202" spans="1:7" ht="15.75">
      <c r="A202" s="23" t="s">
        <v>37</v>
      </c>
      <c r="B202" s="24" t="s">
        <v>225</v>
      </c>
      <c r="C202" s="24" t="s">
        <v>38</v>
      </c>
      <c r="D202" s="24"/>
      <c r="E202" s="32">
        <v>53.344000000000001</v>
      </c>
    </row>
    <row r="203" spans="1:7" ht="31.5">
      <c r="A203" s="26" t="s">
        <v>19</v>
      </c>
      <c r="B203" s="27" t="s">
        <v>225</v>
      </c>
      <c r="C203" s="27" t="s">
        <v>38</v>
      </c>
      <c r="D203" s="27" t="s">
        <v>20</v>
      </c>
      <c r="E203" s="37">
        <v>53.344000000000001</v>
      </c>
    </row>
    <row r="204" spans="1:7" ht="31.5">
      <c r="A204" s="23" t="s">
        <v>52</v>
      </c>
      <c r="B204" s="24" t="s">
        <v>225</v>
      </c>
      <c r="C204" s="24" t="s">
        <v>53</v>
      </c>
      <c r="D204" s="24"/>
      <c r="E204" s="32">
        <v>11764.468000000001</v>
      </c>
    </row>
    <row r="205" spans="1:7" ht="31.5">
      <c r="A205" s="23" t="s">
        <v>54</v>
      </c>
      <c r="B205" s="24" t="s">
        <v>225</v>
      </c>
      <c r="C205" s="24" t="s">
        <v>55</v>
      </c>
      <c r="D205" s="24"/>
      <c r="E205" s="32">
        <v>11290.168</v>
      </c>
    </row>
    <row r="206" spans="1:7" ht="31.5">
      <c r="A206" s="23" t="s">
        <v>56</v>
      </c>
      <c r="B206" s="24" t="s">
        <v>225</v>
      </c>
      <c r="C206" s="24" t="s">
        <v>57</v>
      </c>
      <c r="D206" s="24"/>
      <c r="E206" s="32">
        <v>2301.864</v>
      </c>
    </row>
    <row r="207" spans="1:7" ht="47.25">
      <c r="A207" s="23" t="s">
        <v>58</v>
      </c>
      <c r="B207" s="24" t="s">
        <v>225</v>
      </c>
      <c r="C207" s="24" t="s">
        <v>59</v>
      </c>
      <c r="D207" s="24"/>
      <c r="E207" s="32">
        <v>164.726</v>
      </c>
    </row>
    <row r="208" spans="1:7" ht="31.5">
      <c r="A208" s="26" t="s">
        <v>60</v>
      </c>
      <c r="B208" s="27" t="s">
        <v>225</v>
      </c>
      <c r="C208" s="27" t="s">
        <v>59</v>
      </c>
      <c r="D208" s="27" t="s">
        <v>61</v>
      </c>
      <c r="E208" s="37">
        <v>164.726</v>
      </c>
    </row>
    <row r="209" spans="1:5" ht="47.25">
      <c r="A209" s="23" t="s">
        <v>62</v>
      </c>
      <c r="B209" s="24" t="s">
        <v>225</v>
      </c>
      <c r="C209" s="24" t="s">
        <v>63</v>
      </c>
      <c r="D209" s="24"/>
      <c r="E209" s="32">
        <v>423.399</v>
      </c>
    </row>
    <row r="210" spans="1:5" ht="31.5">
      <c r="A210" s="26" t="s">
        <v>60</v>
      </c>
      <c r="B210" s="27" t="s">
        <v>225</v>
      </c>
      <c r="C210" s="27" t="s">
        <v>63</v>
      </c>
      <c r="D210" s="27" t="s">
        <v>61</v>
      </c>
      <c r="E210" s="37">
        <v>423.399</v>
      </c>
    </row>
    <row r="211" spans="1:5" ht="47.25">
      <c r="A211" s="23" t="s">
        <v>226</v>
      </c>
      <c r="B211" s="24" t="s">
        <v>225</v>
      </c>
      <c r="C211" s="24" t="s">
        <v>227</v>
      </c>
      <c r="D211" s="24"/>
      <c r="E211" s="32">
        <v>271.73200000000003</v>
      </c>
    </row>
    <row r="212" spans="1:5" ht="15.75">
      <c r="A212" s="26" t="s">
        <v>31</v>
      </c>
      <c r="B212" s="27" t="s">
        <v>225</v>
      </c>
      <c r="C212" s="27" t="s">
        <v>227</v>
      </c>
      <c r="D212" s="27" t="s">
        <v>32</v>
      </c>
      <c r="E212" s="37">
        <v>271.73200000000003</v>
      </c>
    </row>
    <row r="213" spans="1:5" ht="47.25">
      <c r="A213" s="23" t="s">
        <v>64</v>
      </c>
      <c r="B213" s="24" t="s">
        <v>225</v>
      </c>
      <c r="C213" s="24" t="s">
        <v>65</v>
      </c>
      <c r="D213" s="24"/>
      <c r="E213" s="32">
        <v>1442.0070000000001</v>
      </c>
    </row>
    <row r="214" spans="1:5" ht="31.5">
      <c r="A214" s="26" t="s">
        <v>60</v>
      </c>
      <c r="B214" s="27" t="s">
        <v>225</v>
      </c>
      <c r="C214" s="27" t="s">
        <v>65</v>
      </c>
      <c r="D214" s="27" t="s">
        <v>61</v>
      </c>
      <c r="E214" s="37">
        <v>1442.0070000000001</v>
      </c>
    </row>
    <row r="215" spans="1:5" ht="63">
      <c r="A215" s="23" t="s">
        <v>228</v>
      </c>
      <c r="B215" s="24" t="s">
        <v>225</v>
      </c>
      <c r="C215" s="24" t="s">
        <v>229</v>
      </c>
      <c r="D215" s="24"/>
      <c r="E215" s="32">
        <v>600</v>
      </c>
    </row>
    <row r="216" spans="1:5" ht="31.5">
      <c r="A216" s="26" t="s">
        <v>19</v>
      </c>
      <c r="B216" s="27" t="s">
        <v>225</v>
      </c>
      <c r="C216" s="27" t="s">
        <v>229</v>
      </c>
      <c r="D216" s="27" t="s">
        <v>20</v>
      </c>
      <c r="E216" s="37">
        <v>600</v>
      </c>
    </row>
    <row r="217" spans="1:5" ht="15.75">
      <c r="A217" s="23" t="s">
        <v>230</v>
      </c>
      <c r="B217" s="24" t="s">
        <v>225</v>
      </c>
      <c r="C217" s="24" t="s">
        <v>231</v>
      </c>
      <c r="D217" s="24"/>
      <c r="E217" s="32">
        <v>100</v>
      </c>
    </row>
    <row r="218" spans="1:5" ht="31.5">
      <c r="A218" s="26" t="s">
        <v>19</v>
      </c>
      <c r="B218" s="27" t="s">
        <v>225</v>
      </c>
      <c r="C218" s="27" t="s">
        <v>231</v>
      </c>
      <c r="D218" s="27" t="s">
        <v>20</v>
      </c>
      <c r="E218" s="37">
        <v>100</v>
      </c>
    </row>
    <row r="219" spans="1:5" ht="63">
      <c r="A219" s="23" t="s">
        <v>232</v>
      </c>
      <c r="B219" s="24" t="s">
        <v>225</v>
      </c>
      <c r="C219" s="24" t="s">
        <v>233</v>
      </c>
      <c r="D219" s="24"/>
      <c r="E219" s="32">
        <v>744.80399999999997</v>
      </c>
    </row>
    <row r="220" spans="1:5" ht="15.75">
      <c r="A220" s="26" t="s">
        <v>116</v>
      </c>
      <c r="B220" s="27" t="s">
        <v>225</v>
      </c>
      <c r="C220" s="27" t="s">
        <v>233</v>
      </c>
      <c r="D220" s="27" t="s">
        <v>117</v>
      </c>
      <c r="E220" s="37">
        <v>744.80399999999997</v>
      </c>
    </row>
    <row r="221" spans="1:5" ht="63">
      <c r="A221" s="23" t="s">
        <v>234</v>
      </c>
      <c r="B221" s="24" t="s">
        <v>225</v>
      </c>
      <c r="C221" s="24" t="s">
        <v>235</v>
      </c>
      <c r="D221" s="24"/>
      <c r="E221" s="32">
        <v>7543.5</v>
      </c>
    </row>
    <row r="222" spans="1:5" ht="94.5">
      <c r="A222" s="29" t="s">
        <v>236</v>
      </c>
      <c r="B222" s="24" t="s">
        <v>225</v>
      </c>
      <c r="C222" s="24" t="s">
        <v>237</v>
      </c>
      <c r="D222" s="24"/>
      <c r="E222" s="32">
        <v>3351.2</v>
      </c>
    </row>
    <row r="223" spans="1:5" ht="31.5">
      <c r="A223" s="26" t="s">
        <v>60</v>
      </c>
      <c r="B223" s="27" t="s">
        <v>225</v>
      </c>
      <c r="C223" s="27" t="s">
        <v>237</v>
      </c>
      <c r="D223" s="27" t="s">
        <v>61</v>
      </c>
      <c r="E223" s="37">
        <v>3351.2</v>
      </c>
    </row>
    <row r="224" spans="1:5" ht="94.5">
      <c r="A224" s="29" t="s">
        <v>236</v>
      </c>
      <c r="B224" s="24" t="s">
        <v>225</v>
      </c>
      <c r="C224" s="24" t="s">
        <v>238</v>
      </c>
      <c r="D224" s="24"/>
      <c r="E224" s="32">
        <v>4192.3</v>
      </c>
    </row>
    <row r="225" spans="1:5" ht="31.5">
      <c r="A225" s="26" t="s">
        <v>60</v>
      </c>
      <c r="B225" s="27" t="s">
        <v>225</v>
      </c>
      <c r="C225" s="27" t="s">
        <v>238</v>
      </c>
      <c r="D225" s="27" t="s">
        <v>61</v>
      </c>
      <c r="E225" s="37">
        <v>4192.3</v>
      </c>
    </row>
    <row r="226" spans="1:5" ht="31.5">
      <c r="A226" s="23" t="s">
        <v>66</v>
      </c>
      <c r="B226" s="24" t="s">
        <v>225</v>
      </c>
      <c r="C226" s="24" t="s">
        <v>67</v>
      </c>
      <c r="D226" s="24"/>
      <c r="E226" s="32">
        <v>474.3</v>
      </c>
    </row>
    <row r="227" spans="1:5" ht="15.75">
      <c r="A227" s="23" t="s">
        <v>239</v>
      </c>
      <c r="B227" s="24" t="s">
        <v>225</v>
      </c>
      <c r="C227" s="24" t="s">
        <v>240</v>
      </c>
      <c r="D227" s="24"/>
      <c r="E227" s="32">
        <v>474.3</v>
      </c>
    </row>
    <row r="228" spans="1:5" ht="31.5">
      <c r="A228" s="26" t="s">
        <v>19</v>
      </c>
      <c r="B228" s="27" t="s">
        <v>225</v>
      </c>
      <c r="C228" s="27" t="s">
        <v>240</v>
      </c>
      <c r="D228" s="27" t="s">
        <v>20</v>
      </c>
      <c r="E228" s="37">
        <v>474.3</v>
      </c>
    </row>
    <row r="229" spans="1:5" ht="31.5">
      <c r="A229" s="23" t="s">
        <v>76</v>
      </c>
      <c r="B229" s="24" t="s">
        <v>225</v>
      </c>
      <c r="C229" s="24" t="s">
        <v>77</v>
      </c>
      <c r="D229" s="24"/>
      <c r="E229" s="32">
        <v>4869</v>
      </c>
    </row>
    <row r="230" spans="1:5" ht="31.5">
      <c r="A230" s="23" t="s">
        <v>241</v>
      </c>
      <c r="B230" s="24" t="s">
        <v>225</v>
      </c>
      <c r="C230" s="24" t="s">
        <v>242</v>
      </c>
      <c r="D230" s="24"/>
      <c r="E230" s="32">
        <v>4869</v>
      </c>
    </row>
    <row r="231" spans="1:5" ht="15.75">
      <c r="A231" s="23" t="s">
        <v>243</v>
      </c>
      <c r="B231" s="24" t="s">
        <v>225</v>
      </c>
      <c r="C231" s="24" t="s">
        <v>244</v>
      </c>
      <c r="D231" s="24"/>
      <c r="E231" s="32">
        <v>4869</v>
      </c>
    </row>
    <row r="232" spans="1:5" ht="47.25">
      <c r="A232" s="26" t="s">
        <v>15</v>
      </c>
      <c r="B232" s="27" t="s">
        <v>225</v>
      </c>
      <c r="C232" s="27" t="s">
        <v>244</v>
      </c>
      <c r="D232" s="27" t="s">
        <v>16</v>
      </c>
      <c r="E232" s="37">
        <v>4393.8999999999996</v>
      </c>
    </row>
    <row r="233" spans="1:5" ht="31.5">
      <c r="A233" s="26" t="s">
        <v>19</v>
      </c>
      <c r="B233" s="27" t="s">
        <v>225</v>
      </c>
      <c r="C233" s="27" t="s">
        <v>244</v>
      </c>
      <c r="D233" s="27" t="s">
        <v>20</v>
      </c>
      <c r="E233" s="37">
        <v>357.1</v>
      </c>
    </row>
    <row r="234" spans="1:5" ht="15.75">
      <c r="A234" s="26" t="s">
        <v>31</v>
      </c>
      <c r="B234" s="27" t="s">
        <v>225</v>
      </c>
      <c r="C234" s="27" t="s">
        <v>244</v>
      </c>
      <c r="D234" s="27" t="s">
        <v>32</v>
      </c>
      <c r="E234" s="37">
        <v>118</v>
      </c>
    </row>
    <row r="235" spans="1:5" ht="31.5">
      <c r="A235" s="23" t="s">
        <v>100</v>
      </c>
      <c r="B235" s="24" t="s">
        <v>225</v>
      </c>
      <c r="C235" s="24" t="s">
        <v>101</v>
      </c>
      <c r="D235" s="24"/>
      <c r="E235" s="32">
        <v>191.88499999999999</v>
      </c>
    </row>
    <row r="236" spans="1:5" ht="15.75">
      <c r="A236" s="23" t="s">
        <v>102</v>
      </c>
      <c r="B236" s="24" t="s">
        <v>225</v>
      </c>
      <c r="C236" s="24" t="s">
        <v>103</v>
      </c>
      <c r="D236" s="24"/>
      <c r="E236" s="32">
        <v>191.88499999999999</v>
      </c>
    </row>
    <row r="237" spans="1:5" ht="31.5">
      <c r="A237" s="23" t="s">
        <v>245</v>
      </c>
      <c r="B237" s="24" t="s">
        <v>225</v>
      </c>
      <c r="C237" s="24" t="s">
        <v>246</v>
      </c>
      <c r="D237" s="24"/>
      <c r="E237" s="32">
        <v>100</v>
      </c>
    </row>
    <row r="238" spans="1:5" ht="31.5">
      <c r="A238" s="26" t="s">
        <v>19</v>
      </c>
      <c r="B238" s="27" t="s">
        <v>225</v>
      </c>
      <c r="C238" s="27" t="s">
        <v>246</v>
      </c>
      <c r="D238" s="27" t="s">
        <v>20</v>
      </c>
      <c r="E238" s="37">
        <v>100</v>
      </c>
    </row>
    <row r="239" spans="1:5" ht="31.5">
      <c r="A239" s="23" t="s">
        <v>247</v>
      </c>
      <c r="B239" s="24" t="s">
        <v>225</v>
      </c>
      <c r="C239" s="24" t="s">
        <v>248</v>
      </c>
      <c r="D239" s="24"/>
      <c r="E239" s="32">
        <v>91.885000000000005</v>
      </c>
    </row>
    <row r="240" spans="1:5" ht="31.5">
      <c r="A240" s="26" t="s">
        <v>19</v>
      </c>
      <c r="B240" s="27" t="s">
        <v>225</v>
      </c>
      <c r="C240" s="27" t="s">
        <v>248</v>
      </c>
      <c r="D240" s="27" t="s">
        <v>20</v>
      </c>
      <c r="E240" s="37">
        <v>91.885000000000005</v>
      </c>
    </row>
    <row r="241" spans="1:7" ht="15.75">
      <c r="A241" s="23" t="s">
        <v>9</v>
      </c>
      <c r="B241" s="24" t="s">
        <v>225</v>
      </c>
      <c r="C241" s="24" t="s">
        <v>10</v>
      </c>
      <c r="D241" s="24"/>
      <c r="E241" s="32">
        <v>106.235</v>
      </c>
    </row>
    <row r="242" spans="1:7" ht="15.75">
      <c r="A242" s="23" t="s">
        <v>11</v>
      </c>
      <c r="B242" s="24" t="s">
        <v>225</v>
      </c>
      <c r="C242" s="24" t="s">
        <v>12</v>
      </c>
      <c r="D242" s="24"/>
      <c r="E242" s="32">
        <v>106.235</v>
      </c>
    </row>
    <row r="243" spans="1:7" ht="126">
      <c r="A243" s="29" t="s">
        <v>249</v>
      </c>
      <c r="B243" s="24" t="s">
        <v>225</v>
      </c>
      <c r="C243" s="24" t="s">
        <v>250</v>
      </c>
      <c r="D243" s="24"/>
      <c r="E243" s="32">
        <v>10.9</v>
      </c>
    </row>
    <row r="244" spans="1:7" ht="31.5">
      <c r="A244" s="26" t="s">
        <v>19</v>
      </c>
      <c r="B244" s="27" t="s">
        <v>225</v>
      </c>
      <c r="C244" s="27" t="s">
        <v>250</v>
      </c>
      <c r="D244" s="27" t="s">
        <v>20</v>
      </c>
      <c r="E244" s="37">
        <v>10.9</v>
      </c>
    </row>
    <row r="245" spans="1:7" ht="15.75">
      <c r="A245" s="23" t="s">
        <v>134</v>
      </c>
      <c r="B245" s="24" t="s">
        <v>225</v>
      </c>
      <c r="C245" s="24" t="s">
        <v>135</v>
      </c>
      <c r="D245" s="24"/>
      <c r="E245" s="32">
        <v>95.334999999999994</v>
      </c>
    </row>
    <row r="246" spans="1:7" ht="15.75">
      <c r="A246" s="26" t="s">
        <v>31</v>
      </c>
      <c r="B246" s="27" t="s">
        <v>225</v>
      </c>
      <c r="C246" s="27" t="s">
        <v>135</v>
      </c>
      <c r="D246" s="27" t="s">
        <v>32</v>
      </c>
      <c r="E246" s="37">
        <v>95.334999999999994</v>
      </c>
    </row>
    <row r="247" spans="1:7" ht="31.5">
      <c r="A247" s="20" t="s">
        <v>251</v>
      </c>
      <c r="B247" s="21" t="s">
        <v>252</v>
      </c>
      <c r="C247" s="21"/>
      <c r="D247" s="21"/>
      <c r="E247" s="22">
        <v>362715.38299999997</v>
      </c>
      <c r="G247" s="28"/>
    </row>
    <row r="248" spans="1:7" ht="15.75">
      <c r="A248" s="23" t="s">
        <v>253</v>
      </c>
      <c r="B248" s="24" t="s">
        <v>252</v>
      </c>
      <c r="C248" s="24" t="s">
        <v>254</v>
      </c>
      <c r="D248" s="24"/>
      <c r="E248" s="32">
        <v>359814.58399999997</v>
      </c>
    </row>
    <row r="249" spans="1:7" ht="31.5">
      <c r="A249" s="23" t="s">
        <v>255</v>
      </c>
      <c r="B249" s="24" t="s">
        <v>252</v>
      </c>
      <c r="C249" s="24" t="s">
        <v>256</v>
      </c>
      <c r="D249" s="24"/>
      <c r="E249" s="32">
        <v>124971.652</v>
      </c>
    </row>
    <row r="250" spans="1:7" ht="31.5">
      <c r="A250" s="23" t="s">
        <v>257</v>
      </c>
      <c r="B250" s="24" t="s">
        <v>252</v>
      </c>
      <c r="C250" s="24" t="s">
        <v>258</v>
      </c>
      <c r="D250" s="24"/>
      <c r="E250" s="32">
        <v>112408.959</v>
      </c>
    </row>
    <row r="251" spans="1:7" ht="31.5">
      <c r="A251" s="26" t="s">
        <v>90</v>
      </c>
      <c r="B251" s="27" t="s">
        <v>252</v>
      </c>
      <c r="C251" s="27" t="s">
        <v>258</v>
      </c>
      <c r="D251" s="27" t="s">
        <v>91</v>
      </c>
      <c r="E251" s="37">
        <v>37895.209000000003</v>
      </c>
    </row>
    <row r="252" spans="1:7" ht="47.25">
      <c r="A252" s="23" t="s">
        <v>259</v>
      </c>
      <c r="B252" s="24" t="s">
        <v>252</v>
      </c>
      <c r="C252" s="24" t="s">
        <v>260</v>
      </c>
      <c r="D252" s="24"/>
      <c r="E252" s="32">
        <v>74513.75</v>
      </c>
    </row>
    <row r="253" spans="1:7" ht="31.5">
      <c r="A253" s="26" t="s">
        <v>90</v>
      </c>
      <c r="B253" s="27" t="s">
        <v>252</v>
      </c>
      <c r="C253" s="27" t="s">
        <v>260</v>
      </c>
      <c r="D253" s="27" t="s">
        <v>91</v>
      </c>
      <c r="E253" s="37">
        <v>74513.75</v>
      </c>
    </row>
    <row r="254" spans="1:7" ht="63">
      <c r="A254" s="23" t="s">
        <v>261</v>
      </c>
      <c r="B254" s="24" t="s">
        <v>252</v>
      </c>
      <c r="C254" s="24" t="s">
        <v>262</v>
      </c>
      <c r="D254" s="24"/>
      <c r="E254" s="32">
        <v>4544</v>
      </c>
    </row>
    <row r="255" spans="1:7" ht="63">
      <c r="A255" s="23" t="s">
        <v>261</v>
      </c>
      <c r="B255" s="24" t="s">
        <v>252</v>
      </c>
      <c r="C255" s="24" t="s">
        <v>263</v>
      </c>
      <c r="D255" s="24"/>
      <c r="E255" s="32">
        <v>4544</v>
      </c>
    </row>
    <row r="256" spans="1:7" ht="31.5">
      <c r="A256" s="26" t="s">
        <v>90</v>
      </c>
      <c r="B256" s="27" t="s">
        <v>252</v>
      </c>
      <c r="C256" s="27" t="s">
        <v>263</v>
      </c>
      <c r="D256" s="27" t="s">
        <v>91</v>
      </c>
      <c r="E256" s="37">
        <v>4544</v>
      </c>
    </row>
    <row r="257" spans="1:5" ht="15.75">
      <c r="A257" s="23" t="s">
        <v>264</v>
      </c>
      <c r="B257" s="24" t="s">
        <v>252</v>
      </c>
      <c r="C257" s="24" t="s">
        <v>265</v>
      </c>
      <c r="D257" s="24"/>
      <c r="E257" s="32">
        <v>6589.7179999999998</v>
      </c>
    </row>
    <row r="258" spans="1:5" ht="31.5">
      <c r="A258" s="26" t="s">
        <v>90</v>
      </c>
      <c r="B258" s="27" t="s">
        <v>252</v>
      </c>
      <c r="C258" s="27" t="s">
        <v>265</v>
      </c>
      <c r="D258" s="27" t="s">
        <v>91</v>
      </c>
      <c r="E258" s="37">
        <v>6589.7179999999998</v>
      </c>
    </row>
    <row r="259" spans="1:5" ht="15.75">
      <c r="A259" s="23" t="s">
        <v>266</v>
      </c>
      <c r="B259" s="24" t="s">
        <v>252</v>
      </c>
      <c r="C259" s="24" t="s">
        <v>267</v>
      </c>
      <c r="D259" s="24"/>
      <c r="E259" s="32">
        <v>610</v>
      </c>
    </row>
    <row r="260" spans="1:5" ht="31.5">
      <c r="A260" s="26" t="s">
        <v>90</v>
      </c>
      <c r="B260" s="27" t="s">
        <v>252</v>
      </c>
      <c r="C260" s="27" t="s">
        <v>267</v>
      </c>
      <c r="D260" s="27" t="s">
        <v>91</v>
      </c>
      <c r="E260" s="37">
        <v>610</v>
      </c>
    </row>
    <row r="261" spans="1:5" ht="31.5">
      <c r="A261" s="23" t="s">
        <v>268</v>
      </c>
      <c r="B261" s="24" t="s">
        <v>252</v>
      </c>
      <c r="C261" s="24" t="s">
        <v>269</v>
      </c>
      <c r="D261" s="24"/>
      <c r="E261" s="32">
        <v>289.91000000000003</v>
      </c>
    </row>
    <row r="262" spans="1:5" ht="31.5">
      <c r="A262" s="26" t="s">
        <v>90</v>
      </c>
      <c r="B262" s="27" t="s">
        <v>252</v>
      </c>
      <c r="C262" s="27" t="s">
        <v>269</v>
      </c>
      <c r="D262" s="27" t="s">
        <v>91</v>
      </c>
      <c r="E262" s="37">
        <v>289.91000000000003</v>
      </c>
    </row>
    <row r="263" spans="1:5" ht="15.75">
      <c r="A263" s="23" t="s">
        <v>270</v>
      </c>
      <c r="B263" s="24" t="s">
        <v>252</v>
      </c>
      <c r="C263" s="24" t="s">
        <v>271</v>
      </c>
      <c r="D263" s="24"/>
      <c r="E263" s="32">
        <v>5</v>
      </c>
    </row>
    <row r="264" spans="1:5" ht="31.5">
      <c r="A264" s="26" t="s">
        <v>19</v>
      </c>
      <c r="B264" s="27" t="s">
        <v>252</v>
      </c>
      <c r="C264" s="27" t="s">
        <v>271</v>
      </c>
      <c r="D264" s="27" t="s">
        <v>20</v>
      </c>
      <c r="E264" s="37">
        <v>5</v>
      </c>
    </row>
    <row r="265" spans="1:5" ht="31.5">
      <c r="A265" s="23" t="s">
        <v>272</v>
      </c>
      <c r="B265" s="24" t="s">
        <v>252</v>
      </c>
      <c r="C265" s="24" t="s">
        <v>273</v>
      </c>
      <c r="D265" s="24"/>
      <c r="E265" s="32">
        <v>410.565</v>
      </c>
    </row>
    <row r="266" spans="1:5" ht="31.5">
      <c r="A266" s="26" t="s">
        <v>90</v>
      </c>
      <c r="B266" s="27" t="s">
        <v>252</v>
      </c>
      <c r="C266" s="27" t="s">
        <v>273</v>
      </c>
      <c r="D266" s="27" t="s">
        <v>91</v>
      </c>
      <c r="E266" s="37">
        <v>410.565</v>
      </c>
    </row>
    <row r="267" spans="1:5" ht="15.75">
      <c r="A267" s="23" t="s">
        <v>274</v>
      </c>
      <c r="B267" s="24" t="s">
        <v>252</v>
      </c>
      <c r="C267" s="24" t="s">
        <v>275</v>
      </c>
      <c r="D267" s="24"/>
      <c r="E267" s="32">
        <v>113.5</v>
      </c>
    </row>
    <row r="268" spans="1:5" ht="31.5">
      <c r="A268" s="26" t="s">
        <v>90</v>
      </c>
      <c r="B268" s="27" t="s">
        <v>252</v>
      </c>
      <c r="C268" s="27" t="s">
        <v>275</v>
      </c>
      <c r="D268" s="27" t="s">
        <v>91</v>
      </c>
      <c r="E268" s="37">
        <v>113.5</v>
      </c>
    </row>
    <row r="269" spans="1:5" ht="15.75">
      <c r="A269" s="23" t="s">
        <v>276</v>
      </c>
      <c r="B269" s="24" t="s">
        <v>252</v>
      </c>
      <c r="C269" s="24" t="s">
        <v>277</v>
      </c>
      <c r="D269" s="24"/>
      <c r="E269" s="32">
        <v>198068.22200000001</v>
      </c>
    </row>
    <row r="270" spans="1:5" ht="31.5">
      <c r="A270" s="23" t="s">
        <v>278</v>
      </c>
      <c r="B270" s="24" t="s">
        <v>252</v>
      </c>
      <c r="C270" s="24" t="s">
        <v>279</v>
      </c>
      <c r="D270" s="24"/>
      <c r="E270" s="32">
        <v>186710.84400000001</v>
      </c>
    </row>
    <row r="271" spans="1:5" ht="31.5">
      <c r="A271" s="26" t="s">
        <v>90</v>
      </c>
      <c r="B271" s="27" t="s">
        <v>252</v>
      </c>
      <c r="C271" s="27" t="s">
        <v>279</v>
      </c>
      <c r="D271" s="27" t="s">
        <v>91</v>
      </c>
      <c r="E271" s="37">
        <v>47215.894</v>
      </c>
    </row>
    <row r="272" spans="1:5" ht="47.25">
      <c r="A272" s="23" t="s">
        <v>259</v>
      </c>
      <c r="B272" s="24" t="s">
        <v>252</v>
      </c>
      <c r="C272" s="24" t="s">
        <v>280</v>
      </c>
      <c r="D272" s="24"/>
      <c r="E272" s="32">
        <v>139494.95000000001</v>
      </c>
    </row>
    <row r="273" spans="1:5" ht="31.5">
      <c r="A273" s="26" t="s">
        <v>90</v>
      </c>
      <c r="B273" s="27" t="s">
        <v>252</v>
      </c>
      <c r="C273" s="27" t="s">
        <v>280</v>
      </c>
      <c r="D273" s="27" t="s">
        <v>91</v>
      </c>
      <c r="E273" s="37">
        <v>139494.95000000001</v>
      </c>
    </row>
    <row r="274" spans="1:5" ht="63">
      <c r="A274" s="23" t="s">
        <v>261</v>
      </c>
      <c r="B274" s="24" t="s">
        <v>252</v>
      </c>
      <c r="C274" s="24" t="s">
        <v>281</v>
      </c>
      <c r="D274" s="24"/>
      <c r="E274" s="32">
        <v>558.5</v>
      </c>
    </row>
    <row r="275" spans="1:5" ht="63">
      <c r="A275" s="23" t="s">
        <v>261</v>
      </c>
      <c r="B275" s="24" t="s">
        <v>252</v>
      </c>
      <c r="C275" s="24" t="s">
        <v>282</v>
      </c>
      <c r="D275" s="24"/>
      <c r="E275" s="32">
        <v>558.5</v>
      </c>
    </row>
    <row r="276" spans="1:5" ht="31.5">
      <c r="A276" s="26" t="s">
        <v>90</v>
      </c>
      <c r="B276" s="27" t="s">
        <v>252</v>
      </c>
      <c r="C276" s="27" t="s">
        <v>282</v>
      </c>
      <c r="D276" s="27" t="s">
        <v>91</v>
      </c>
      <c r="E276" s="37">
        <v>558.5</v>
      </c>
    </row>
    <row r="277" spans="1:5" ht="15.75">
      <c r="A277" s="23" t="s">
        <v>274</v>
      </c>
      <c r="B277" s="24" t="s">
        <v>252</v>
      </c>
      <c r="C277" s="24" t="s">
        <v>283</v>
      </c>
      <c r="D277" s="24"/>
      <c r="E277" s="32">
        <v>1140.5</v>
      </c>
    </row>
    <row r="278" spans="1:5" ht="31.5">
      <c r="A278" s="26" t="s">
        <v>90</v>
      </c>
      <c r="B278" s="27" t="s">
        <v>252</v>
      </c>
      <c r="C278" s="27" t="s">
        <v>283</v>
      </c>
      <c r="D278" s="27" t="s">
        <v>91</v>
      </c>
      <c r="E278" s="37">
        <v>1140.5</v>
      </c>
    </row>
    <row r="279" spans="1:5" ht="15.75">
      <c r="A279" s="23" t="s">
        <v>284</v>
      </c>
      <c r="B279" s="24" t="s">
        <v>252</v>
      </c>
      <c r="C279" s="24" t="s">
        <v>285</v>
      </c>
      <c r="D279" s="24"/>
      <c r="E279" s="32">
        <v>1276.096</v>
      </c>
    </row>
    <row r="280" spans="1:5" ht="31.5">
      <c r="A280" s="26" t="s">
        <v>19</v>
      </c>
      <c r="B280" s="27" t="s">
        <v>252</v>
      </c>
      <c r="C280" s="27" t="s">
        <v>285</v>
      </c>
      <c r="D280" s="27" t="s">
        <v>20</v>
      </c>
      <c r="E280" s="37">
        <v>754.79600000000005</v>
      </c>
    </row>
    <row r="281" spans="1:5" ht="31.5">
      <c r="A281" s="26" t="s">
        <v>90</v>
      </c>
      <c r="B281" s="27" t="s">
        <v>252</v>
      </c>
      <c r="C281" s="27" t="s">
        <v>285</v>
      </c>
      <c r="D281" s="27" t="s">
        <v>91</v>
      </c>
      <c r="E281" s="37">
        <v>521.29999999999995</v>
      </c>
    </row>
    <row r="282" spans="1:5" ht="31.5">
      <c r="A282" s="23" t="s">
        <v>286</v>
      </c>
      <c r="B282" s="24" t="s">
        <v>252</v>
      </c>
      <c r="C282" s="24" t="s">
        <v>287</v>
      </c>
      <c r="D282" s="24"/>
      <c r="E282" s="32">
        <v>1490.202</v>
      </c>
    </row>
    <row r="283" spans="1:5" ht="31.5">
      <c r="A283" s="26" t="s">
        <v>90</v>
      </c>
      <c r="B283" s="27" t="s">
        <v>252</v>
      </c>
      <c r="C283" s="27" t="s">
        <v>287</v>
      </c>
      <c r="D283" s="27" t="s">
        <v>91</v>
      </c>
      <c r="E283" s="37">
        <v>1490.202</v>
      </c>
    </row>
    <row r="284" spans="1:5" ht="15.75">
      <c r="A284" s="23" t="s">
        <v>288</v>
      </c>
      <c r="B284" s="24" t="s">
        <v>252</v>
      </c>
      <c r="C284" s="24" t="s">
        <v>289</v>
      </c>
      <c r="D284" s="24"/>
      <c r="E284" s="32">
        <v>617.4</v>
      </c>
    </row>
    <row r="285" spans="1:5" ht="31.5">
      <c r="A285" s="26" t="s">
        <v>90</v>
      </c>
      <c r="B285" s="27" t="s">
        <v>252</v>
      </c>
      <c r="C285" s="27" t="s">
        <v>289</v>
      </c>
      <c r="D285" s="27" t="s">
        <v>91</v>
      </c>
      <c r="E285" s="37">
        <v>617.4</v>
      </c>
    </row>
    <row r="286" spans="1:5" ht="15.75">
      <c r="A286" s="23" t="s">
        <v>290</v>
      </c>
      <c r="B286" s="24" t="s">
        <v>252</v>
      </c>
      <c r="C286" s="24" t="s">
        <v>291</v>
      </c>
      <c r="D286" s="24"/>
      <c r="E286" s="32">
        <v>8.98</v>
      </c>
    </row>
    <row r="287" spans="1:5" ht="31.5">
      <c r="A287" s="26" t="s">
        <v>19</v>
      </c>
      <c r="B287" s="27" t="s">
        <v>252</v>
      </c>
      <c r="C287" s="27" t="s">
        <v>291</v>
      </c>
      <c r="D287" s="27" t="s">
        <v>20</v>
      </c>
      <c r="E287" s="37">
        <v>8.98</v>
      </c>
    </row>
    <row r="288" spans="1:5" ht="15.75">
      <c r="A288" s="23" t="s">
        <v>292</v>
      </c>
      <c r="B288" s="24" t="s">
        <v>252</v>
      </c>
      <c r="C288" s="24" t="s">
        <v>293</v>
      </c>
      <c r="D288" s="24"/>
      <c r="E288" s="32">
        <v>13</v>
      </c>
    </row>
    <row r="289" spans="1:5" ht="31.5">
      <c r="A289" s="26" t="s">
        <v>19</v>
      </c>
      <c r="B289" s="27" t="s">
        <v>252</v>
      </c>
      <c r="C289" s="27" t="s">
        <v>293</v>
      </c>
      <c r="D289" s="27" t="s">
        <v>20</v>
      </c>
      <c r="E289" s="37">
        <v>13</v>
      </c>
    </row>
    <row r="290" spans="1:5" ht="31.5">
      <c r="A290" s="23" t="s">
        <v>294</v>
      </c>
      <c r="B290" s="24" t="s">
        <v>252</v>
      </c>
      <c r="C290" s="24" t="s">
        <v>295</v>
      </c>
      <c r="D290" s="24"/>
      <c r="E290" s="32">
        <v>30</v>
      </c>
    </row>
    <row r="291" spans="1:5" ht="31.5">
      <c r="A291" s="26" t="s">
        <v>90</v>
      </c>
      <c r="B291" s="27" t="s">
        <v>252</v>
      </c>
      <c r="C291" s="27" t="s">
        <v>295</v>
      </c>
      <c r="D291" s="27" t="s">
        <v>91</v>
      </c>
      <c r="E291" s="37">
        <v>30</v>
      </c>
    </row>
    <row r="292" spans="1:5" ht="47.25">
      <c r="A292" s="23" t="s">
        <v>299</v>
      </c>
      <c r="B292" s="24" t="s">
        <v>252</v>
      </c>
      <c r="C292" s="24" t="s">
        <v>296</v>
      </c>
      <c r="D292" s="24"/>
      <c r="E292" s="32">
        <v>6222.7</v>
      </c>
    </row>
    <row r="293" spans="1:5" ht="47.25">
      <c r="A293" s="23" t="s">
        <v>297</v>
      </c>
      <c r="B293" s="24" t="s">
        <v>252</v>
      </c>
      <c r="C293" s="24" t="s">
        <v>298</v>
      </c>
      <c r="D293" s="24"/>
      <c r="E293" s="32">
        <v>6148.1</v>
      </c>
    </row>
    <row r="294" spans="1:5" ht="31.5">
      <c r="A294" s="26" t="s">
        <v>90</v>
      </c>
      <c r="B294" s="27" t="s">
        <v>252</v>
      </c>
      <c r="C294" s="27" t="s">
        <v>298</v>
      </c>
      <c r="D294" s="27" t="s">
        <v>91</v>
      </c>
      <c r="E294" s="37">
        <v>6148.1</v>
      </c>
    </row>
    <row r="295" spans="1:5" ht="47.25">
      <c r="A295" s="23" t="s">
        <v>299</v>
      </c>
      <c r="B295" s="24" t="s">
        <v>252</v>
      </c>
      <c r="C295" s="24" t="s">
        <v>300</v>
      </c>
      <c r="D295" s="24"/>
      <c r="E295" s="32">
        <v>74.599999999999994</v>
      </c>
    </row>
    <row r="296" spans="1:5" ht="31.5">
      <c r="A296" s="26" t="s">
        <v>90</v>
      </c>
      <c r="B296" s="27" t="s">
        <v>252</v>
      </c>
      <c r="C296" s="27" t="s">
        <v>300</v>
      </c>
      <c r="D296" s="27" t="s">
        <v>91</v>
      </c>
      <c r="E296" s="37">
        <v>74.599999999999994</v>
      </c>
    </row>
    <row r="297" spans="1:5" ht="15.75">
      <c r="A297" s="23" t="s">
        <v>301</v>
      </c>
      <c r="B297" s="24" t="s">
        <v>252</v>
      </c>
      <c r="C297" s="24" t="s">
        <v>302</v>
      </c>
      <c r="D297" s="24"/>
      <c r="E297" s="32">
        <v>17681.187999999998</v>
      </c>
    </row>
    <row r="298" spans="1:5" ht="15.75">
      <c r="A298" s="23" t="s">
        <v>303</v>
      </c>
      <c r="B298" s="24" t="s">
        <v>252</v>
      </c>
      <c r="C298" s="24" t="s">
        <v>304</v>
      </c>
      <c r="D298" s="24"/>
      <c r="E298" s="32">
        <v>800</v>
      </c>
    </row>
    <row r="299" spans="1:5" ht="31.5">
      <c r="A299" s="26" t="s">
        <v>19</v>
      </c>
      <c r="B299" s="27" t="s">
        <v>252</v>
      </c>
      <c r="C299" s="27" t="s">
        <v>304</v>
      </c>
      <c r="D299" s="27" t="s">
        <v>20</v>
      </c>
      <c r="E299" s="37">
        <v>800</v>
      </c>
    </row>
    <row r="300" spans="1:5" ht="15.75">
      <c r="A300" s="23" t="s">
        <v>305</v>
      </c>
      <c r="B300" s="24" t="s">
        <v>252</v>
      </c>
      <c r="C300" s="24" t="s">
        <v>306</v>
      </c>
      <c r="D300" s="24"/>
      <c r="E300" s="32">
        <v>7</v>
      </c>
    </row>
    <row r="301" spans="1:5" ht="31.5">
      <c r="A301" s="26" t="s">
        <v>19</v>
      </c>
      <c r="B301" s="27" t="s">
        <v>252</v>
      </c>
      <c r="C301" s="27" t="s">
        <v>306</v>
      </c>
      <c r="D301" s="27" t="s">
        <v>20</v>
      </c>
      <c r="E301" s="37">
        <v>7</v>
      </c>
    </row>
    <row r="302" spans="1:5" ht="31.5">
      <c r="A302" s="23" t="s">
        <v>308</v>
      </c>
      <c r="B302" s="24" t="s">
        <v>252</v>
      </c>
      <c r="C302" s="24" t="s">
        <v>307</v>
      </c>
      <c r="D302" s="24"/>
      <c r="E302" s="32">
        <v>977.83600000000001</v>
      </c>
    </row>
    <row r="303" spans="1:5" ht="31.5">
      <c r="A303" s="23" t="s">
        <v>308</v>
      </c>
      <c r="B303" s="24" t="s">
        <v>252</v>
      </c>
      <c r="C303" s="24" t="s">
        <v>309</v>
      </c>
      <c r="D303" s="24"/>
      <c r="E303" s="32">
        <v>253.7</v>
      </c>
    </row>
    <row r="304" spans="1:5" ht="15.75">
      <c r="A304" s="26" t="s">
        <v>116</v>
      </c>
      <c r="B304" s="27" t="s">
        <v>252</v>
      </c>
      <c r="C304" s="27" t="s">
        <v>309</v>
      </c>
      <c r="D304" s="27" t="s">
        <v>117</v>
      </c>
      <c r="E304" s="37">
        <v>253.7</v>
      </c>
    </row>
    <row r="305" spans="1:5" ht="31.5">
      <c r="A305" s="23" t="s">
        <v>310</v>
      </c>
      <c r="B305" s="24" t="s">
        <v>252</v>
      </c>
      <c r="C305" s="24" t="s">
        <v>311</v>
      </c>
      <c r="D305" s="24"/>
      <c r="E305" s="32">
        <v>724.13599999999997</v>
      </c>
    </row>
    <row r="306" spans="1:5" ht="15.75">
      <c r="A306" s="26" t="s">
        <v>116</v>
      </c>
      <c r="B306" s="27" t="s">
        <v>252</v>
      </c>
      <c r="C306" s="27" t="s">
        <v>311</v>
      </c>
      <c r="D306" s="27" t="s">
        <v>117</v>
      </c>
      <c r="E306" s="37">
        <v>724.13599999999997</v>
      </c>
    </row>
    <row r="307" spans="1:5" ht="31.5">
      <c r="A307" s="23" t="s">
        <v>257</v>
      </c>
      <c r="B307" s="24" t="s">
        <v>252</v>
      </c>
      <c r="C307" s="24" t="s">
        <v>312</v>
      </c>
      <c r="D307" s="24"/>
      <c r="E307" s="32">
        <v>15055.018</v>
      </c>
    </row>
    <row r="308" spans="1:5" ht="31.5">
      <c r="A308" s="26" t="s">
        <v>90</v>
      </c>
      <c r="B308" s="27" t="s">
        <v>252</v>
      </c>
      <c r="C308" s="27" t="s">
        <v>312</v>
      </c>
      <c r="D308" s="27" t="s">
        <v>91</v>
      </c>
      <c r="E308" s="37">
        <v>15055.018</v>
      </c>
    </row>
    <row r="309" spans="1:5" ht="31.5">
      <c r="A309" s="23" t="s">
        <v>313</v>
      </c>
      <c r="B309" s="24" t="s">
        <v>252</v>
      </c>
      <c r="C309" s="24" t="s">
        <v>314</v>
      </c>
      <c r="D309" s="24"/>
      <c r="E309" s="32">
        <v>300</v>
      </c>
    </row>
    <row r="310" spans="1:5" ht="31.5">
      <c r="A310" s="26" t="s">
        <v>90</v>
      </c>
      <c r="B310" s="27" t="s">
        <v>252</v>
      </c>
      <c r="C310" s="27" t="s">
        <v>314</v>
      </c>
      <c r="D310" s="27" t="s">
        <v>91</v>
      </c>
      <c r="E310" s="37">
        <v>300</v>
      </c>
    </row>
    <row r="311" spans="1:5" ht="15.75">
      <c r="A311" s="23" t="s">
        <v>315</v>
      </c>
      <c r="B311" s="24" t="s">
        <v>252</v>
      </c>
      <c r="C311" s="24" t="s">
        <v>316</v>
      </c>
      <c r="D311" s="24"/>
      <c r="E311" s="32">
        <v>38</v>
      </c>
    </row>
    <row r="312" spans="1:5" ht="31.5">
      <c r="A312" s="26" t="s">
        <v>19</v>
      </c>
      <c r="B312" s="27" t="s">
        <v>252</v>
      </c>
      <c r="C312" s="27" t="s">
        <v>316</v>
      </c>
      <c r="D312" s="27" t="s">
        <v>20</v>
      </c>
      <c r="E312" s="37">
        <v>23</v>
      </c>
    </row>
    <row r="313" spans="1:5" ht="15.75">
      <c r="A313" s="26" t="s">
        <v>116</v>
      </c>
      <c r="B313" s="27" t="s">
        <v>252</v>
      </c>
      <c r="C313" s="27" t="s">
        <v>316</v>
      </c>
      <c r="D313" s="27" t="s">
        <v>117</v>
      </c>
      <c r="E313" s="37">
        <v>15</v>
      </c>
    </row>
    <row r="314" spans="1:5" ht="31.5">
      <c r="A314" s="23" t="s">
        <v>317</v>
      </c>
      <c r="B314" s="24" t="s">
        <v>252</v>
      </c>
      <c r="C314" s="24" t="s">
        <v>318</v>
      </c>
      <c r="D314" s="24"/>
      <c r="E314" s="32">
        <v>10</v>
      </c>
    </row>
    <row r="315" spans="1:5" ht="31.5">
      <c r="A315" s="26" t="s">
        <v>90</v>
      </c>
      <c r="B315" s="27" t="s">
        <v>252</v>
      </c>
      <c r="C315" s="27" t="s">
        <v>318</v>
      </c>
      <c r="D315" s="27" t="s">
        <v>91</v>
      </c>
      <c r="E315" s="37">
        <v>10</v>
      </c>
    </row>
    <row r="316" spans="1:5" ht="31.5">
      <c r="A316" s="23" t="s">
        <v>319</v>
      </c>
      <c r="B316" s="24" t="s">
        <v>252</v>
      </c>
      <c r="C316" s="24" t="s">
        <v>320</v>
      </c>
      <c r="D316" s="24"/>
      <c r="E316" s="32">
        <v>160</v>
      </c>
    </row>
    <row r="317" spans="1:5" ht="31.5">
      <c r="A317" s="26" t="s">
        <v>90</v>
      </c>
      <c r="B317" s="27" t="s">
        <v>252</v>
      </c>
      <c r="C317" s="27" t="s">
        <v>320</v>
      </c>
      <c r="D317" s="27" t="s">
        <v>91</v>
      </c>
      <c r="E317" s="37">
        <v>160</v>
      </c>
    </row>
    <row r="318" spans="1:5" ht="15.75">
      <c r="A318" s="23" t="s">
        <v>324</v>
      </c>
      <c r="B318" s="24" t="s">
        <v>252</v>
      </c>
      <c r="C318" s="24" t="s">
        <v>321</v>
      </c>
      <c r="D318" s="24"/>
      <c r="E318" s="32">
        <v>333.334</v>
      </c>
    </row>
    <row r="319" spans="1:5" ht="31.5">
      <c r="A319" s="23" t="s">
        <v>322</v>
      </c>
      <c r="B319" s="24" t="s">
        <v>252</v>
      </c>
      <c r="C319" s="24" t="s">
        <v>323</v>
      </c>
      <c r="D319" s="24"/>
      <c r="E319" s="32">
        <v>300</v>
      </c>
    </row>
    <row r="320" spans="1:5" ht="31.5">
      <c r="A320" s="26" t="s">
        <v>90</v>
      </c>
      <c r="B320" s="27" t="s">
        <v>252</v>
      </c>
      <c r="C320" s="27" t="s">
        <v>323</v>
      </c>
      <c r="D320" s="27" t="s">
        <v>91</v>
      </c>
      <c r="E320" s="37">
        <v>300</v>
      </c>
    </row>
    <row r="321" spans="1:5" ht="15.75">
      <c r="A321" s="23" t="s">
        <v>324</v>
      </c>
      <c r="B321" s="24" t="s">
        <v>252</v>
      </c>
      <c r="C321" s="24" t="s">
        <v>325</v>
      </c>
      <c r="D321" s="24"/>
      <c r="E321" s="32">
        <v>33.334000000000003</v>
      </c>
    </row>
    <row r="322" spans="1:5" ht="31.5">
      <c r="A322" s="26" t="s">
        <v>90</v>
      </c>
      <c r="B322" s="27" t="s">
        <v>252</v>
      </c>
      <c r="C322" s="27" t="s">
        <v>325</v>
      </c>
      <c r="D322" s="27" t="s">
        <v>91</v>
      </c>
      <c r="E322" s="37">
        <v>33.334000000000003</v>
      </c>
    </row>
    <row r="323" spans="1:5" ht="31.5">
      <c r="A323" s="23" t="s">
        <v>326</v>
      </c>
      <c r="B323" s="24" t="s">
        <v>252</v>
      </c>
      <c r="C323" s="24" t="s">
        <v>327</v>
      </c>
      <c r="D323" s="24"/>
      <c r="E323" s="32">
        <v>1918.2</v>
      </c>
    </row>
    <row r="324" spans="1:5" ht="15.75">
      <c r="A324" s="23" t="s">
        <v>328</v>
      </c>
      <c r="B324" s="24" t="s">
        <v>252</v>
      </c>
      <c r="C324" s="24" t="s">
        <v>329</v>
      </c>
      <c r="D324" s="24"/>
      <c r="E324" s="32">
        <v>1706.3409999999999</v>
      </c>
    </row>
    <row r="325" spans="1:5" ht="31.5">
      <c r="A325" s="26" t="s">
        <v>90</v>
      </c>
      <c r="B325" s="27" t="s">
        <v>252</v>
      </c>
      <c r="C325" s="27" t="s">
        <v>329</v>
      </c>
      <c r="D325" s="27" t="s">
        <v>91</v>
      </c>
      <c r="E325" s="37">
        <v>988.14099999999996</v>
      </c>
    </row>
    <row r="326" spans="1:5" ht="15.75">
      <c r="A326" s="23" t="s">
        <v>330</v>
      </c>
      <c r="B326" s="24" t="s">
        <v>252</v>
      </c>
      <c r="C326" s="24" t="s">
        <v>331</v>
      </c>
      <c r="D326" s="24"/>
      <c r="E326" s="32">
        <v>718.2</v>
      </c>
    </row>
    <row r="327" spans="1:5" ht="31.5">
      <c r="A327" s="26" t="s">
        <v>90</v>
      </c>
      <c r="B327" s="27" t="s">
        <v>252</v>
      </c>
      <c r="C327" s="27" t="s">
        <v>331</v>
      </c>
      <c r="D327" s="27" t="s">
        <v>91</v>
      </c>
      <c r="E327" s="37">
        <v>718.2</v>
      </c>
    </row>
    <row r="328" spans="1:5" ht="31.5">
      <c r="A328" s="23" t="s">
        <v>332</v>
      </c>
      <c r="B328" s="24" t="s">
        <v>252</v>
      </c>
      <c r="C328" s="24" t="s">
        <v>333</v>
      </c>
      <c r="D328" s="24"/>
      <c r="E328" s="32">
        <v>211.85900000000001</v>
      </c>
    </row>
    <row r="329" spans="1:5" ht="31.5">
      <c r="A329" s="26" t="s">
        <v>90</v>
      </c>
      <c r="B329" s="27" t="s">
        <v>252</v>
      </c>
      <c r="C329" s="27" t="s">
        <v>333</v>
      </c>
      <c r="D329" s="27" t="s">
        <v>91</v>
      </c>
      <c r="E329" s="37">
        <v>211.85900000000001</v>
      </c>
    </row>
    <row r="330" spans="1:5" ht="31.5">
      <c r="A330" s="23" t="s">
        <v>334</v>
      </c>
      <c r="B330" s="24" t="s">
        <v>252</v>
      </c>
      <c r="C330" s="24" t="s">
        <v>335</v>
      </c>
      <c r="D330" s="24"/>
      <c r="E330" s="32">
        <v>17.135999999999999</v>
      </c>
    </row>
    <row r="331" spans="1:5" ht="15.75">
      <c r="A331" s="23" t="s">
        <v>336</v>
      </c>
      <c r="B331" s="24" t="s">
        <v>252</v>
      </c>
      <c r="C331" s="24" t="s">
        <v>337</v>
      </c>
      <c r="D331" s="24"/>
      <c r="E331" s="32">
        <v>4.1360000000000001</v>
      </c>
    </row>
    <row r="332" spans="1:5" ht="31.5">
      <c r="A332" s="26" t="s">
        <v>19</v>
      </c>
      <c r="B332" s="27" t="s">
        <v>252</v>
      </c>
      <c r="C332" s="27" t="s">
        <v>337</v>
      </c>
      <c r="D332" s="27" t="s">
        <v>20</v>
      </c>
      <c r="E332" s="37">
        <v>1.8</v>
      </c>
    </row>
    <row r="333" spans="1:5" ht="31.5">
      <c r="A333" s="26" t="s">
        <v>90</v>
      </c>
      <c r="B333" s="27" t="s">
        <v>252</v>
      </c>
      <c r="C333" s="27" t="s">
        <v>337</v>
      </c>
      <c r="D333" s="27" t="s">
        <v>91</v>
      </c>
      <c r="E333" s="37">
        <v>2.3359999999999999</v>
      </c>
    </row>
    <row r="334" spans="1:5" ht="31.5">
      <c r="A334" s="23" t="s">
        <v>338</v>
      </c>
      <c r="B334" s="24" t="s">
        <v>252</v>
      </c>
      <c r="C334" s="24" t="s">
        <v>339</v>
      </c>
      <c r="D334" s="24"/>
      <c r="E334" s="32">
        <v>13</v>
      </c>
    </row>
    <row r="335" spans="1:5" ht="31.5">
      <c r="A335" s="26" t="s">
        <v>19</v>
      </c>
      <c r="B335" s="27" t="s">
        <v>252</v>
      </c>
      <c r="C335" s="27" t="s">
        <v>339</v>
      </c>
      <c r="D335" s="27" t="s">
        <v>20</v>
      </c>
      <c r="E335" s="37">
        <v>5.65</v>
      </c>
    </row>
    <row r="336" spans="1:5" ht="31.5">
      <c r="A336" s="26" t="s">
        <v>90</v>
      </c>
      <c r="B336" s="27" t="s">
        <v>252</v>
      </c>
      <c r="C336" s="27" t="s">
        <v>339</v>
      </c>
      <c r="D336" s="27" t="s">
        <v>91</v>
      </c>
      <c r="E336" s="37">
        <v>7.35</v>
      </c>
    </row>
    <row r="337" spans="1:7" ht="31.5">
      <c r="A337" s="23" t="s">
        <v>340</v>
      </c>
      <c r="B337" s="24" t="s">
        <v>252</v>
      </c>
      <c r="C337" s="24" t="s">
        <v>341</v>
      </c>
      <c r="D337" s="24"/>
      <c r="E337" s="32">
        <v>17158.186000000002</v>
      </c>
    </row>
    <row r="338" spans="1:7" ht="31.5">
      <c r="A338" s="23" t="s">
        <v>342</v>
      </c>
      <c r="B338" s="24" t="s">
        <v>252</v>
      </c>
      <c r="C338" s="24" t="s">
        <v>343</v>
      </c>
      <c r="D338" s="24"/>
      <c r="E338" s="32">
        <v>17158.186000000002</v>
      </c>
    </row>
    <row r="339" spans="1:7" ht="47.25">
      <c r="A339" s="26" t="s">
        <v>15</v>
      </c>
      <c r="B339" s="27" t="s">
        <v>252</v>
      </c>
      <c r="C339" s="27" t="s">
        <v>343</v>
      </c>
      <c r="D339" s="27" t="s">
        <v>16</v>
      </c>
      <c r="E339" s="37">
        <v>14054.686</v>
      </c>
    </row>
    <row r="340" spans="1:7" ht="31.5">
      <c r="A340" s="26" t="s">
        <v>19</v>
      </c>
      <c r="B340" s="27" t="s">
        <v>252</v>
      </c>
      <c r="C340" s="27" t="s">
        <v>343</v>
      </c>
      <c r="D340" s="27" t="s">
        <v>20</v>
      </c>
      <c r="E340" s="37">
        <v>3059.5</v>
      </c>
    </row>
    <row r="341" spans="1:7" ht="15.75">
      <c r="A341" s="26" t="s">
        <v>31</v>
      </c>
      <c r="B341" s="27" t="s">
        <v>252</v>
      </c>
      <c r="C341" s="27" t="s">
        <v>343</v>
      </c>
      <c r="D341" s="27" t="s">
        <v>32</v>
      </c>
      <c r="E341" s="37">
        <v>44</v>
      </c>
    </row>
    <row r="342" spans="1:7" ht="31.5">
      <c r="A342" s="23" t="s">
        <v>100</v>
      </c>
      <c r="B342" s="24" t="s">
        <v>252</v>
      </c>
      <c r="C342" s="24" t="s">
        <v>101</v>
      </c>
      <c r="D342" s="24"/>
      <c r="E342" s="32">
        <v>2868</v>
      </c>
    </row>
    <row r="343" spans="1:7" ht="15.75">
      <c r="A343" s="23" t="s">
        <v>344</v>
      </c>
      <c r="B343" s="24" t="s">
        <v>252</v>
      </c>
      <c r="C343" s="24" t="s">
        <v>345</v>
      </c>
      <c r="D343" s="24"/>
      <c r="E343" s="32">
        <v>2868</v>
      </c>
    </row>
    <row r="344" spans="1:7" ht="63">
      <c r="A344" s="23" t="s">
        <v>346</v>
      </c>
      <c r="B344" s="24" t="s">
        <v>252</v>
      </c>
      <c r="C344" s="24" t="s">
        <v>347</v>
      </c>
      <c r="D344" s="24"/>
      <c r="E344" s="32">
        <v>2868</v>
      </c>
    </row>
    <row r="345" spans="1:7" ht="15.75">
      <c r="A345" s="26" t="s">
        <v>116</v>
      </c>
      <c r="B345" s="27" t="s">
        <v>252</v>
      </c>
      <c r="C345" s="27" t="s">
        <v>347</v>
      </c>
      <c r="D345" s="27" t="s">
        <v>117</v>
      </c>
      <c r="E345" s="37">
        <v>2868</v>
      </c>
    </row>
    <row r="346" spans="1:7" ht="15.75">
      <c r="A346" s="23" t="s">
        <v>9</v>
      </c>
      <c r="B346" s="24" t="s">
        <v>252</v>
      </c>
      <c r="C346" s="24" t="s">
        <v>10</v>
      </c>
      <c r="D346" s="24"/>
      <c r="E346" s="32">
        <v>32.799999999999997</v>
      </c>
    </row>
    <row r="347" spans="1:7" ht="15.75">
      <c r="A347" s="23" t="s">
        <v>11</v>
      </c>
      <c r="B347" s="24" t="s">
        <v>252</v>
      </c>
      <c r="C347" s="24" t="s">
        <v>12</v>
      </c>
      <c r="D347" s="24"/>
      <c r="E347" s="32">
        <v>32.799999999999997</v>
      </c>
    </row>
    <row r="348" spans="1:7" ht="126">
      <c r="A348" s="29" t="s">
        <v>249</v>
      </c>
      <c r="B348" s="24" t="s">
        <v>252</v>
      </c>
      <c r="C348" s="24" t="s">
        <v>250</v>
      </c>
      <c r="D348" s="24"/>
      <c r="E348" s="32">
        <v>32.799999999999997</v>
      </c>
    </row>
    <row r="349" spans="1:7" ht="47.25">
      <c r="A349" s="26" t="s">
        <v>15</v>
      </c>
      <c r="B349" s="27" t="s">
        <v>252</v>
      </c>
      <c r="C349" s="27" t="s">
        <v>250</v>
      </c>
      <c r="D349" s="27" t="s">
        <v>16</v>
      </c>
      <c r="E349" s="37">
        <v>27.2</v>
      </c>
    </row>
    <row r="350" spans="1:7" ht="31.5">
      <c r="A350" s="26" t="s">
        <v>19</v>
      </c>
      <c r="B350" s="27" t="s">
        <v>252</v>
      </c>
      <c r="C350" s="27" t="s">
        <v>250</v>
      </c>
      <c r="D350" s="27" t="s">
        <v>20</v>
      </c>
      <c r="E350" s="37">
        <v>5.6</v>
      </c>
    </row>
    <row r="351" spans="1:7" ht="31.5">
      <c r="A351" s="20" t="s">
        <v>348</v>
      </c>
      <c r="B351" s="21" t="s">
        <v>349</v>
      </c>
      <c r="C351" s="21"/>
      <c r="D351" s="21"/>
      <c r="E351" s="22">
        <v>71982.573000000004</v>
      </c>
      <c r="G351" s="28"/>
    </row>
    <row r="352" spans="1:7" s="34" customFormat="1" ht="15.75">
      <c r="A352" s="30" t="s">
        <v>23</v>
      </c>
      <c r="B352" s="31" t="s">
        <v>349</v>
      </c>
      <c r="C352" s="31" t="s">
        <v>24</v>
      </c>
      <c r="D352" s="31"/>
      <c r="E352" s="32">
        <v>1374.75</v>
      </c>
      <c r="F352" s="33"/>
    </row>
    <row r="353" spans="1:6" s="34" customFormat="1" ht="15.75">
      <c r="A353" s="30" t="s">
        <v>350</v>
      </c>
      <c r="B353" s="31" t="s">
        <v>349</v>
      </c>
      <c r="C353" s="31" t="s">
        <v>351</v>
      </c>
      <c r="D353" s="31"/>
      <c r="E353" s="32">
        <v>933.3</v>
      </c>
      <c r="F353" s="33"/>
    </row>
    <row r="354" spans="1:6" s="34" customFormat="1" ht="31.5">
      <c r="A354" s="30" t="s">
        <v>352</v>
      </c>
      <c r="B354" s="31" t="s">
        <v>349</v>
      </c>
      <c r="C354" s="31" t="s">
        <v>353</v>
      </c>
      <c r="D354" s="31"/>
      <c r="E354" s="32">
        <v>833.3</v>
      </c>
      <c r="F354" s="33"/>
    </row>
    <row r="355" spans="1:6" s="34" customFormat="1" ht="15.75">
      <c r="A355" s="35" t="s">
        <v>354</v>
      </c>
      <c r="B355" s="36" t="s">
        <v>349</v>
      </c>
      <c r="C355" s="36" t="s">
        <v>353</v>
      </c>
      <c r="D355" s="36" t="s">
        <v>355</v>
      </c>
      <c r="E355" s="37">
        <v>833.3</v>
      </c>
      <c r="F355" s="33"/>
    </row>
    <row r="356" spans="1:6" s="34" customFormat="1" ht="31.5">
      <c r="A356" s="30" t="s">
        <v>356</v>
      </c>
      <c r="B356" s="31" t="s">
        <v>349</v>
      </c>
      <c r="C356" s="31" t="s">
        <v>357</v>
      </c>
      <c r="D356" s="31"/>
      <c r="E356" s="32">
        <v>100</v>
      </c>
      <c r="F356" s="33"/>
    </row>
    <row r="357" spans="1:6" s="34" customFormat="1" ht="15.75">
      <c r="A357" s="35" t="s">
        <v>354</v>
      </c>
      <c r="B357" s="36" t="s">
        <v>349</v>
      </c>
      <c r="C357" s="36" t="s">
        <v>357</v>
      </c>
      <c r="D357" s="36" t="s">
        <v>355</v>
      </c>
      <c r="E357" s="37">
        <v>100</v>
      </c>
      <c r="F357" s="33"/>
    </row>
    <row r="358" spans="1:6" s="34" customFormat="1" ht="31.5">
      <c r="A358" s="30" t="s">
        <v>358</v>
      </c>
      <c r="B358" s="31" t="s">
        <v>349</v>
      </c>
      <c r="C358" s="31" t="s">
        <v>359</v>
      </c>
      <c r="D358" s="31"/>
      <c r="E358" s="32">
        <v>170.45</v>
      </c>
      <c r="F358" s="33"/>
    </row>
    <row r="359" spans="1:6" s="34" customFormat="1" ht="31.5">
      <c r="A359" s="30" t="s">
        <v>360</v>
      </c>
      <c r="B359" s="31" t="s">
        <v>349</v>
      </c>
      <c r="C359" s="31" t="s">
        <v>361</v>
      </c>
      <c r="D359" s="31"/>
      <c r="E359" s="32">
        <v>170.45</v>
      </c>
      <c r="F359" s="33"/>
    </row>
    <row r="360" spans="1:6" s="34" customFormat="1" ht="15.75">
      <c r="A360" s="35" t="s">
        <v>354</v>
      </c>
      <c r="B360" s="36" t="s">
        <v>349</v>
      </c>
      <c r="C360" s="36" t="s">
        <v>361</v>
      </c>
      <c r="D360" s="36" t="s">
        <v>355</v>
      </c>
      <c r="E360" s="37">
        <v>170.45</v>
      </c>
      <c r="F360" s="33"/>
    </row>
    <row r="361" spans="1:6" s="34" customFormat="1" ht="15.75">
      <c r="A361" s="30" t="s">
        <v>362</v>
      </c>
      <c r="B361" s="31" t="s">
        <v>349</v>
      </c>
      <c r="C361" s="31" t="s">
        <v>363</v>
      </c>
      <c r="D361" s="31"/>
      <c r="E361" s="32">
        <v>271</v>
      </c>
      <c r="F361" s="33"/>
    </row>
    <row r="362" spans="1:6" s="34" customFormat="1" ht="15.75">
      <c r="A362" s="30" t="s">
        <v>364</v>
      </c>
      <c r="B362" s="31" t="s">
        <v>349</v>
      </c>
      <c r="C362" s="31" t="s">
        <v>365</v>
      </c>
      <c r="D362" s="31"/>
      <c r="E362" s="32">
        <v>271</v>
      </c>
      <c r="F362" s="33"/>
    </row>
    <row r="363" spans="1:6" s="34" customFormat="1" ht="15.75">
      <c r="A363" s="30" t="s">
        <v>364</v>
      </c>
      <c r="B363" s="31" t="s">
        <v>349</v>
      </c>
      <c r="C363" s="31" t="s">
        <v>366</v>
      </c>
      <c r="D363" s="31"/>
      <c r="E363" s="32">
        <v>237.7</v>
      </c>
      <c r="F363" s="33"/>
    </row>
    <row r="364" spans="1:6" s="34" customFormat="1" ht="15.75">
      <c r="A364" s="35" t="s">
        <v>354</v>
      </c>
      <c r="B364" s="36" t="s">
        <v>349</v>
      </c>
      <c r="C364" s="36" t="s">
        <v>366</v>
      </c>
      <c r="D364" s="36" t="s">
        <v>355</v>
      </c>
      <c r="E364" s="37">
        <v>237.7</v>
      </c>
      <c r="F364" s="33"/>
    </row>
    <row r="365" spans="1:6" s="34" customFormat="1" ht="15.75">
      <c r="A365" s="30" t="s">
        <v>364</v>
      </c>
      <c r="B365" s="31" t="s">
        <v>349</v>
      </c>
      <c r="C365" s="31" t="s">
        <v>367</v>
      </c>
      <c r="D365" s="31"/>
      <c r="E365" s="32">
        <v>33.299999999999997</v>
      </c>
      <c r="F365" s="33"/>
    </row>
    <row r="366" spans="1:6" s="34" customFormat="1" ht="15.75">
      <c r="A366" s="35" t="s">
        <v>354</v>
      </c>
      <c r="B366" s="36" t="s">
        <v>349</v>
      </c>
      <c r="C366" s="36" t="s">
        <v>367</v>
      </c>
      <c r="D366" s="36" t="s">
        <v>355</v>
      </c>
      <c r="E366" s="37">
        <v>33.299999999999997</v>
      </c>
      <c r="F366" s="33"/>
    </row>
    <row r="367" spans="1:6" s="34" customFormat="1" ht="31.5">
      <c r="A367" s="30" t="s">
        <v>33</v>
      </c>
      <c r="B367" s="31" t="s">
        <v>349</v>
      </c>
      <c r="C367" s="31" t="s">
        <v>34</v>
      </c>
      <c r="D367" s="31"/>
      <c r="E367" s="32">
        <v>11278.728999999999</v>
      </c>
      <c r="F367" s="33"/>
    </row>
    <row r="368" spans="1:6" s="34" customFormat="1" ht="31.5">
      <c r="A368" s="30" t="s">
        <v>35</v>
      </c>
      <c r="B368" s="31" t="s">
        <v>349</v>
      </c>
      <c r="C368" s="31" t="s">
        <v>36</v>
      </c>
      <c r="D368" s="31"/>
      <c r="E368" s="32">
        <v>11278.728999999999</v>
      </c>
      <c r="F368" s="33"/>
    </row>
    <row r="369" spans="1:6" s="34" customFormat="1" ht="15.75">
      <c r="A369" s="30" t="s">
        <v>37</v>
      </c>
      <c r="B369" s="31" t="s">
        <v>349</v>
      </c>
      <c r="C369" s="31" t="s">
        <v>38</v>
      </c>
      <c r="D369" s="31"/>
      <c r="E369" s="32">
        <v>6201.5870000000004</v>
      </c>
      <c r="F369" s="33"/>
    </row>
    <row r="370" spans="1:6" s="34" customFormat="1" ht="15.75">
      <c r="A370" s="35" t="s">
        <v>354</v>
      </c>
      <c r="B370" s="36" t="s">
        <v>349</v>
      </c>
      <c r="C370" s="36" t="s">
        <v>38</v>
      </c>
      <c r="D370" s="36" t="s">
        <v>355</v>
      </c>
      <c r="E370" s="37">
        <v>865.39400000000001</v>
      </c>
      <c r="F370" s="33"/>
    </row>
    <row r="371" spans="1:6" s="34" customFormat="1" ht="31.5">
      <c r="A371" s="30" t="s">
        <v>39</v>
      </c>
      <c r="B371" s="31" t="s">
        <v>349</v>
      </c>
      <c r="C371" s="31" t="s">
        <v>40</v>
      </c>
      <c r="D371" s="31"/>
      <c r="E371" s="32">
        <v>5336.1930000000002</v>
      </c>
      <c r="F371" s="33"/>
    </row>
    <row r="372" spans="1:6" s="34" customFormat="1" ht="15.75">
      <c r="A372" s="35" t="s">
        <v>354</v>
      </c>
      <c r="B372" s="36" t="s">
        <v>349</v>
      </c>
      <c r="C372" s="36" t="s">
        <v>40</v>
      </c>
      <c r="D372" s="36" t="s">
        <v>355</v>
      </c>
      <c r="E372" s="37">
        <v>5336.1930000000002</v>
      </c>
      <c r="F372" s="33"/>
    </row>
    <row r="373" spans="1:6" s="34" customFormat="1" ht="31.5">
      <c r="A373" s="30" t="s">
        <v>43</v>
      </c>
      <c r="B373" s="31" t="s">
        <v>349</v>
      </c>
      <c r="C373" s="31" t="s">
        <v>44</v>
      </c>
      <c r="D373" s="31"/>
      <c r="E373" s="32">
        <v>3777.1419999999998</v>
      </c>
      <c r="F373" s="33"/>
    </row>
    <row r="374" spans="1:6" s="34" customFormat="1" ht="15.75">
      <c r="A374" s="35" t="s">
        <v>354</v>
      </c>
      <c r="B374" s="36" t="s">
        <v>349</v>
      </c>
      <c r="C374" s="36" t="s">
        <v>44</v>
      </c>
      <c r="D374" s="36" t="s">
        <v>355</v>
      </c>
      <c r="E374" s="37">
        <v>3777.1419999999998</v>
      </c>
      <c r="F374" s="33"/>
    </row>
    <row r="375" spans="1:6" s="34" customFormat="1" ht="47.25">
      <c r="A375" s="30" t="s">
        <v>368</v>
      </c>
      <c r="B375" s="31" t="s">
        <v>349</v>
      </c>
      <c r="C375" s="31" t="s">
        <v>369</v>
      </c>
      <c r="D375" s="31"/>
      <c r="E375" s="32">
        <v>1300</v>
      </c>
      <c r="F375" s="33"/>
    </row>
    <row r="376" spans="1:6" s="34" customFormat="1" ht="15.75">
      <c r="A376" s="35" t="s">
        <v>354</v>
      </c>
      <c r="B376" s="36" t="s">
        <v>349</v>
      </c>
      <c r="C376" s="36" t="s">
        <v>369</v>
      </c>
      <c r="D376" s="36" t="s">
        <v>355</v>
      </c>
      <c r="E376" s="37">
        <v>1300</v>
      </c>
      <c r="F376" s="33"/>
    </row>
    <row r="377" spans="1:6" s="34" customFormat="1" ht="31.5">
      <c r="A377" s="30" t="s">
        <v>52</v>
      </c>
      <c r="B377" s="31" t="s">
        <v>349</v>
      </c>
      <c r="C377" s="31" t="s">
        <v>53</v>
      </c>
      <c r="D377" s="31"/>
      <c r="E377" s="32">
        <v>13650.888000000001</v>
      </c>
      <c r="F377" s="33"/>
    </row>
    <row r="378" spans="1:6" s="34" customFormat="1" ht="15.75">
      <c r="A378" s="30" t="s">
        <v>370</v>
      </c>
      <c r="B378" s="31" t="s">
        <v>349</v>
      </c>
      <c r="C378" s="31" t="s">
        <v>371</v>
      </c>
      <c r="D378" s="31"/>
      <c r="E378" s="32">
        <v>13650.888000000001</v>
      </c>
      <c r="F378" s="33"/>
    </row>
    <row r="379" spans="1:6" s="34" customFormat="1" ht="15.75">
      <c r="A379" s="30" t="s">
        <v>372</v>
      </c>
      <c r="B379" s="31" t="s">
        <v>349</v>
      </c>
      <c r="C379" s="31" t="s">
        <v>373</v>
      </c>
      <c r="D379" s="31"/>
      <c r="E379" s="32">
        <v>13650.888000000001</v>
      </c>
      <c r="F379" s="33"/>
    </row>
    <row r="380" spans="1:6" s="34" customFormat="1" ht="31.5">
      <c r="A380" s="30" t="s">
        <v>374</v>
      </c>
      <c r="B380" s="31" t="s">
        <v>349</v>
      </c>
      <c r="C380" s="31" t="s">
        <v>375</v>
      </c>
      <c r="D380" s="31"/>
      <c r="E380" s="32">
        <v>1365.0889999999999</v>
      </c>
      <c r="F380" s="33"/>
    </row>
    <row r="381" spans="1:6" s="34" customFormat="1" ht="15.75">
      <c r="A381" s="35" t="s">
        <v>354</v>
      </c>
      <c r="B381" s="36" t="s">
        <v>349</v>
      </c>
      <c r="C381" s="36" t="s">
        <v>375</v>
      </c>
      <c r="D381" s="36" t="s">
        <v>355</v>
      </c>
      <c r="E381" s="37">
        <v>1365.0889999999999</v>
      </c>
      <c r="F381" s="33"/>
    </row>
    <row r="382" spans="1:6" s="34" customFormat="1" ht="31.5">
      <c r="A382" s="30" t="s">
        <v>376</v>
      </c>
      <c r="B382" s="31" t="s">
        <v>349</v>
      </c>
      <c r="C382" s="31" t="s">
        <v>377</v>
      </c>
      <c r="D382" s="31"/>
      <c r="E382" s="32">
        <v>12285.799000000001</v>
      </c>
      <c r="F382" s="33"/>
    </row>
    <row r="383" spans="1:6" s="34" customFormat="1" ht="15.75">
      <c r="A383" s="35" t="s">
        <v>354</v>
      </c>
      <c r="B383" s="36" t="s">
        <v>349</v>
      </c>
      <c r="C383" s="36" t="s">
        <v>377</v>
      </c>
      <c r="D383" s="36" t="s">
        <v>355</v>
      </c>
      <c r="E383" s="37">
        <v>12285.799000000001</v>
      </c>
      <c r="F383" s="33"/>
    </row>
    <row r="384" spans="1:6" s="34" customFormat="1" ht="31.5">
      <c r="A384" s="30" t="s">
        <v>203</v>
      </c>
      <c r="B384" s="31" t="s">
        <v>349</v>
      </c>
      <c r="C384" s="31" t="s">
        <v>204</v>
      </c>
      <c r="D384" s="31"/>
      <c r="E384" s="32">
        <v>333.4</v>
      </c>
      <c r="F384" s="33"/>
    </row>
    <row r="385" spans="1:6" s="34" customFormat="1" ht="15.75">
      <c r="A385" s="30" t="s">
        <v>378</v>
      </c>
      <c r="B385" s="31" t="s">
        <v>349</v>
      </c>
      <c r="C385" s="31" t="s">
        <v>379</v>
      </c>
      <c r="D385" s="31"/>
      <c r="E385" s="32">
        <v>333.4</v>
      </c>
      <c r="F385" s="33"/>
    </row>
    <row r="386" spans="1:6" s="34" customFormat="1" ht="15.75">
      <c r="A386" s="30" t="s">
        <v>380</v>
      </c>
      <c r="B386" s="31" t="s">
        <v>349</v>
      </c>
      <c r="C386" s="31" t="s">
        <v>381</v>
      </c>
      <c r="D386" s="31"/>
      <c r="E386" s="32">
        <v>333.4</v>
      </c>
      <c r="F386" s="33"/>
    </row>
    <row r="387" spans="1:6" s="34" customFormat="1" ht="31.5">
      <c r="A387" s="30" t="s">
        <v>382</v>
      </c>
      <c r="B387" s="31" t="s">
        <v>349</v>
      </c>
      <c r="C387" s="31" t="s">
        <v>383</v>
      </c>
      <c r="D387" s="31"/>
      <c r="E387" s="32">
        <v>300</v>
      </c>
      <c r="F387" s="33"/>
    </row>
    <row r="388" spans="1:6" s="34" customFormat="1" ht="15.75">
      <c r="A388" s="35" t="s">
        <v>354</v>
      </c>
      <c r="B388" s="36" t="s">
        <v>349</v>
      </c>
      <c r="C388" s="36" t="s">
        <v>383</v>
      </c>
      <c r="D388" s="36" t="s">
        <v>355</v>
      </c>
      <c r="E388" s="37">
        <v>300</v>
      </c>
      <c r="F388" s="33"/>
    </row>
    <row r="389" spans="1:6" s="34" customFormat="1" ht="15.75">
      <c r="A389" s="30" t="s">
        <v>380</v>
      </c>
      <c r="B389" s="31" t="s">
        <v>349</v>
      </c>
      <c r="C389" s="31" t="s">
        <v>384</v>
      </c>
      <c r="D389" s="31"/>
      <c r="E389" s="32">
        <v>33.4</v>
      </c>
      <c r="F389" s="33"/>
    </row>
    <row r="390" spans="1:6" s="34" customFormat="1" ht="15.75">
      <c r="A390" s="35" t="s">
        <v>354</v>
      </c>
      <c r="B390" s="36" t="s">
        <v>349</v>
      </c>
      <c r="C390" s="36" t="s">
        <v>384</v>
      </c>
      <c r="D390" s="36" t="s">
        <v>355</v>
      </c>
      <c r="E390" s="37">
        <v>33.4</v>
      </c>
      <c r="F390" s="33"/>
    </row>
    <row r="391" spans="1:6" s="34" customFormat="1" ht="31.5">
      <c r="A391" s="30" t="s">
        <v>76</v>
      </c>
      <c r="B391" s="31" t="s">
        <v>349</v>
      </c>
      <c r="C391" s="31" t="s">
        <v>77</v>
      </c>
      <c r="D391" s="31"/>
      <c r="E391" s="32">
        <v>43826.345999999998</v>
      </c>
      <c r="F391" s="33"/>
    </row>
    <row r="392" spans="1:6" s="34" customFormat="1" ht="15.75">
      <c r="A392" s="30" t="s">
        <v>385</v>
      </c>
      <c r="B392" s="31" t="s">
        <v>349</v>
      </c>
      <c r="C392" s="31" t="s">
        <v>386</v>
      </c>
      <c r="D392" s="31"/>
      <c r="E392" s="32">
        <v>43826.345999999998</v>
      </c>
      <c r="F392" s="33"/>
    </row>
    <row r="393" spans="1:6" s="34" customFormat="1" ht="31.5">
      <c r="A393" s="30" t="s">
        <v>387</v>
      </c>
      <c r="B393" s="31" t="s">
        <v>349</v>
      </c>
      <c r="C393" s="31" t="s">
        <v>388</v>
      </c>
      <c r="D393" s="31"/>
      <c r="E393" s="32">
        <v>632.5</v>
      </c>
      <c r="F393" s="33"/>
    </row>
    <row r="394" spans="1:6" s="34" customFormat="1" ht="31.5">
      <c r="A394" s="30" t="s">
        <v>387</v>
      </c>
      <c r="B394" s="31" t="s">
        <v>349</v>
      </c>
      <c r="C394" s="31" t="s">
        <v>389</v>
      </c>
      <c r="D394" s="31"/>
      <c r="E394" s="32">
        <v>632.5</v>
      </c>
      <c r="F394" s="33"/>
    </row>
    <row r="395" spans="1:6" s="34" customFormat="1" ht="15.75">
      <c r="A395" s="35" t="s">
        <v>354</v>
      </c>
      <c r="B395" s="36" t="s">
        <v>349</v>
      </c>
      <c r="C395" s="36" t="s">
        <v>389</v>
      </c>
      <c r="D395" s="36" t="s">
        <v>355</v>
      </c>
      <c r="E395" s="37">
        <v>632.5</v>
      </c>
      <c r="F395" s="33"/>
    </row>
    <row r="396" spans="1:6" s="34" customFormat="1" ht="15.75">
      <c r="A396" s="30" t="s">
        <v>390</v>
      </c>
      <c r="B396" s="31" t="s">
        <v>349</v>
      </c>
      <c r="C396" s="31" t="s">
        <v>391</v>
      </c>
      <c r="D396" s="31"/>
      <c r="E396" s="32">
        <v>22466.91</v>
      </c>
      <c r="F396" s="33"/>
    </row>
    <row r="397" spans="1:6" s="34" customFormat="1" ht="15.75">
      <c r="A397" s="35" t="s">
        <v>354</v>
      </c>
      <c r="B397" s="36" t="s">
        <v>349</v>
      </c>
      <c r="C397" s="36" t="s">
        <v>391</v>
      </c>
      <c r="D397" s="36" t="s">
        <v>355</v>
      </c>
      <c r="E397" s="37">
        <v>22466.91</v>
      </c>
      <c r="F397" s="33"/>
    </row>
    <row r="398" spans="1:6" s="34" customFormat="1" ht="15.75">
      <c r="A398" s="30" t="s">
        <v>392</v>
      </c>
      <c r="B398" s="31" t="s">
        <v>349</v>
      </c>
      <c r="C398" s="31" t="s">
        <v>393</v>
      </c>
      <c r="D398" s="31"/>
      <c r="E398" s="32">
        <v>10411.646000000001</v>
      </c>
      <c r="F398" s="33"/>
    </row>
    <row r="399" spans="1:6" s="34" customFormat="1" ht="47.25">
      <c r="A399" s="35" t="s">
        <v>15</v>
      </c>
      <c r="B399" s="36" t="s">
        <v>349</v>
      </c>
      <c r="C399" s="36" t="s">
        <v>393</v>
      </c>
      <c r="D399" s="36" t="s">
        <v>16</v>
      </c>
      <c r="E399" s="37">
        <v>9993.5460000000003</v>
      </c>
      <c r="F399" s="33"/>
    </row>
    <row r="400" spans="1:6" s="34" customFormat="1" ht="31.5">
      <c r="A400" s="35" t="s">
        <v>19</v>
      </c>
      <c r="B400" s="36" t="s">
        <v>349</v>
      </c>
      <c r="C400" s="36" t="s">
        <v>393</v>
      </c>
      <c r="D400" s="36" t="s">
        <v>20</v>
      </c>
      <c r="E400" s="37">
        <v>416.77</v>
      </c>
      <c r="F400" s="33"/>
    </row>
    <row r="401" spans="1:6" s="34" customFormat="1" ht="15.75">
      <c r="A401" s="35" t="s">
        <v>31</v>
      </c>
      <c r="B401" s="36" t="s">
        <v>349</v>
      </c>
      <c r="C401" s="36" t="s">
        <v>393</v>
      </c>
      <c r="D401" s="36" t="s">
        <v>32</v>
      </c>
      <c r="E401" s="37">
        <v>1.33</v>
      </c>
      <c r="F401" s="33"/>
    </row>
    <row r="402" spans="1:6" s="34" customFormat="1" ht="31.5">
      <c r="A402" s="30" t="s">
        <v>394</v>
      </c>
      <c r="B402" s="31" t="s">
        <v>349</v>
      </c>
      <c r="C402" s="31" t="s">
        <v>395</v>
      </c>
      <c r="D402" s="31"/>
      <c r="E402" s="32">
        <v>10315.290000000001</v>
      </c>
      <c r="F402" s="33"/>
    </row>
    <row r="403" spans="1:6" s="34" customFormat="1" ht="15.75">
      <c r="A403" s="35" t="s">
        <v>354</v>
      </c>
      <c r="B403" s="36" t="s">
        <v>349</v>
      </c>
      <c r="C403" s="36" t="s">
        <v>395</v>
      </c>
      <c r="D403" s="36" t="s">
        <v>355</v>
      </c>
      <c r="E403" s="37">
        <v>10315.290000000001</v>
      </c>
      <c r="F403" s="33"/>
    </row>
    <row r="404" spans="1:6" s="34" customFormat="1" ht="15.75">
      <c r="A404" s="30" t="s">
        <v>9</v>
      </c>
      <c r="B404" s="31" t="s">
        <v>349</v>
      </c>
      <c r="C404" s="31" t="s">
        <v>10</v>
      </c>
      <c r="D404" s="31"/>
      <c r="E404" s="32">
        <v>1518.46</v>
      </c>
      <c r="F404" s="33"/>
    </row>
    <row r="405" spans="1:6" s="34" customFormat="1" ht="15.75">
      <c r="A405" s="30" t="s">
        <v>11</v>
      </c>
      <c r="B405" s="31" t="s">
        <v>349</v>
      </c>
      <c r="C405" s="31" t="s">
        <v>12</v>
      </c>
      <c r="D405" s="31"/>
      <c r="E405" s="32">
        <v>1518.46</v>
      </c>
      <c r="F405" s="33"/>
    </row>
    <row r="406" spans="1:6" s="34" customFormat="1" ht="31.5">
      <c r="A406" s="30" t="s">
        <v>396</v>
      </c>
      <c r="B406" s="31" t="s">
        <v>349</v>
      </c>
      <c r="C406" s="31" t="s">
        <v>397</v>
      </c>
      <c r="D406" s="31"/>
      <c r="E406" s="32">
        <v>1167.9000000000001</v>
      </c>
      <c r="F406" s="33"/>
    </row>
    <row r="407" spans="1:6" s="34" customFormat="1" ht="15.75">
      <c r="A407" s="35" t="s">
        <v>354</v>
      </c>
      <c r="B407" s="36" t="s">
        <v>349</v>
      </c>
      <c r="C407" s="36" t="s">
        <v>397</v>
      </c>
      <c r="D407" s="36" t="s">
        <v>355</v>
      </c>
      <c r="E407" s="37">
        <v>1167.9000000000001</v>
      </c>
      <c r="F407" s="33"/>
    </row>
    <row r="408" spans="1:6" s="34" customFormat="1" ht="31.5">
      <c r="A408" s="30" t="s">
        <v>398</v>
      </c>
      <c r="B408" s="31" t="s">
        <v>349</v>
      </c>
      <c r="C408" s="31" t="s">
        <v>399</v>
      </c>
      <c r="D408" s="31"/>
      <c r="E408" s="32">
        <v>72.099999999999994</v>
      </c>
      <c r="F408" s="33"/>
    </row>
    <row r="409" spans="1:6" s="34" customFormat="1" ht="15.75">
      <c r="A409" s="35" t="s">
        <v>354</v>
      </c>
      <c r="B409" s="36" t="s">
        <v>349</v>
      </c>
      <c r="C409" s="36" t="s">
        <v>399</v>
      </c>
      <c r="D409" s="36" t="s">
        <v>355</v>
      </c>
      <c r="E409" s="37">
        <v>72.099999999999994</v>
      </c>
      <c r="F409" s="33"/>
    </row>
    <row r="410" spans="1:6" s="34" customFormat="1" ht="78.75">
      <c r="A410" s="38" t="s">
        <v>400</v>
      </c>
      <c r="B410" s="31" t="s">
        <v>349</v>
      </c>
      <c r="C410" s="31" t="s">
        <v>401</v>
      </c>
      <c r="D410" s="31"/>
      <c r="E410" s="32">
        <v>4.5</v>
      </c>
      <c r="F410" s="33"/>
    </row>
    <row r="411" spans="1:6" s="34" customFormat="1" ht="31.5">
      <c r="A411" s="35" t="s">
        <v>19</v>
      </c>
      <c r="B411" s="36" t="s">
        <v>349</v>
      </c>
      <c r="C411" s="36" t="s">
        <v>401</v>
      </c>
      <c r="D411" s="36" t="s">
        <v>20</v>
      </c>
      <c r="E411" s="37">
        <v>4.5</v>
      </c>
      <c r="F411" s="33"/>
    </row>
    <row r="412" spans="1:6" s="34" customFormat="1" ht="126">
      <c r="A412" s="38" t="s">
        <v>402</v>
      </c>
      <c r="B412" s="31" t="s">
        <v>349</v>
      </c>
      <c r="C412" s="31" t="s">
        <v>403</v>
      </c>
      <c r="D412" s="31"/>
      <c r="E412" s="32">
        <v>4.5</v>
      </c>
      <c r="F412" s="33"/>
    </row>
    <row r="413" spans="1:6" s="34" customFormat="1" ht="31.5">
      <c r="A413" s="35" t="s">
        <v>19</v>
      </c>
      <c r="B413" s="36" t="s">
        <v>349</v>
      </c>
      <c r="C413" s="36" t="s">
        <v>403</v>
      </c>
      <c r="D413" s="36" t="s">
        <v>20</v>
      </c>
      <c r="E413" s="37">
        <v>4.5</v>
      </c>
      <c r="F413" s="33"/>
    </row>
    <row r="414" spans="1:6" s="34" customFormat="1" ht="78.75">
      <c r="A414" s="38" t="s">
        <v>130</v>
      </c>
      <c r="B414" s="31" t="s">
        <v>349</v>
      </c>
      <c r="C414" s="31" t="s">
        <v>131</v>
      </c>
      <c r="D414" s="31"/>
      <c r="E414" s="32">
        <v>259.45999999999998</v>
      </c>
      <c r="F414" s="33"/>
    </row>
    <row r="415" spans="1:6" s="34" customFormat="1" ht="15.75">
      <c r="A415" s="35" t="s">
        <v>354</v>
      </c>
      <c r="B415" s="36" t="s">
        <v>349</v>
      </c>
      <c r="C415" s="36" t="s">
        <v>131</v>
      </c>
      <c r="D415" s="36" t="s">
        <v>355</v>
      </c>
      <c r="E415" s="37">
        <v>259.45999999999998</v>
      </c>
      <c r="F415" s="33"/>
    </row>
    <row r="416" spans="1:6" s="34" customFormat="1" ht="78.75">
      <c r="A416" s="38" t="s">
        <v>404</v>
      </c>
      <c r="B416" s="31" t="s">
        <v>349</v>
      </c>
      <c r="C416" s="31" t="s">
        <v>405</v>
      </c>
      <c r="D416" s="31"/>
      <c r="E416" s="32">
        <v>10</v>
      </c>
      <c r="F416" s="33"/>
    </row>
    <row r="417" spans="1:6" s="34" customFormat="1" ht="31.5">
      <c r="A417" s="35" t="s">
        <v>19</v>
      </c>
      <c r="B417" s="36" t="s">
        <v>349</v>
      </c>
      <c r="C417" s="36" t="s">
        <v>405</v>
      </c>
      <c r="D417" s="36" t="s">
        <v>20</v>
      </c>
      <c r="E417" s="37">
        <v>10</v>
      </c>
      <c r="F417" s="33"/>
    </row>
    <row r="418" spans="1:6" s="34" customFormat="1">
      <c r="F418" s="33"/>
    </row>
    <row r="419" spans="1:6" s="34" customFormat="1">
      <c r="D419" s="39"/>
      <c r="F419" s="33"/>
    </row>
    <row r="420" spans="1:6" s="34" customFormat="1">
      <c r="F420" s="33"/>
    </row>
    <row r="421" spans="1:6" s="34" customFormat="1">
      <c r="F421" s="33"/>
    </row>
    <row r="422" spans="1:6" s="34" customFormat="1">
      <c r="F422" s="33"/>
    </row>
    <row r="423" spans="1:6" s="34" customFormat="1">
      <c r="F423" s="33"/>
    </row>
    <row r="424" spans="1:6" s="34" customFormat="1">
      <c r="F424" s="33"/>
    </row>
    <row r="425" spans="1:6" s="34" customFormat="1">
      <c r="F425" s="33"/>
    </row>
    <row r="426" spans="1:6" s="34" customFormat="1">
      <c r="F426" s="33"/>
    </row>
    <row r="427" spans="1:6" s="34" customFormat="1">
      <c r="F427" s="33"/>
    </row>
    <row r="428" spans="1:6" s="34" customFormat="1">
      <c r="F428" s="33"/>
    </row>
    <row r="429" spans="1:6" s="34" customFormat="1">
      <c r="F429" s="33"/>
    </row>
    <row r="430" spans="1:6" s="34" customFormat="1">
      <c r="F430" s="33"/>
    </row>
    <row r="431" spans="1:6" s="34" customFormat="1">
      <c r="F431" s="33"/>
    </row>
    <row r="432" spans="1:6" s="34" customFormat="1">
      <c r="F432" s="33"/>
    </row>
    <row r="433" spans="6:6" s="34" customFormat="1">
      <c r="F433" s="33"/>
    </row>
    <row r="434" spans="6:6" s="34" customFormat="1">
      <c r="F434" s="33"/>
    </row>
    <row r="435" spans="6:6" s="34" customFormat="1">
      <c r="F435" s="33"/>
    </row>
    <row r="436" spans="6:6" s="34" customFormat="1">
      <c r="F436" s="33"/>
    </row>
    <row r="437" spans="6:6" s="34" customFormat="1">
      <c r="F437" s="33"/>
    </row>
    <row r="438" spans="6:6" s="34" customFormat="1">
      <c r="F438" s="33"/>
    </row>
    <row r="439" spans="6:6" s="34" customFormat="1">
      <c r="F439" s="33"/>
    </row>
  </sheetData>
  <mergeCells count="14">
    <mergeCell ref="B1:E1"/>
    <mergeCell ref="B2:E2"/>
    <mergeCell ref="B3:E3"/>
    <mergeCell ref="B4:E4"/>
    <mergeCell ref="B6:E6"/>
    <mergeCell ref="B14:B15"/>
    <mergeCell ref="D14:D15"/>
    <mergeCell ref="C14:C15"/>
    <mergeCell ref="E14:E15"/>
    <mergeCell ref="A14:A15"/>
    <mergeCell ref="B7:E7"/>
    <mergeCell ref="B8:E8"/>
    <mergeCell ref="B9:E9"/>
    <mergeCell ref="A11:E11"/>
  </mergeCells>
  <pageMargins left="0.78740157480314965" right="0.78740157480314965" top="0.59055118110236227" bottom="0.59055118110236227" header="0.39370078740157483" footer="0.39370078740157483"/>
  <pageSetup paperSize="9" scale="62" fitToHeight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69"/>
  <sheetViews>
    <sheetView workbookViewId="0">
      <selection activeCell="D334" activeCellId="9" sqref="D18 D41 D63 D101 D195 D251 D267 D303 D318 D334"/>
    </sheetView>
  </sheetViews>
  <sheetFormatPr defaultRowHeight="15"/>
  <cols>
    <col min="1" max="1" width="114.7109375" style="9" customWidth="1"/>
    <col min="2" max="2" width="15.140625" style="9" bestFit="1" customWidth="1"/>
    <col min="3" max="3" width="10.140625" style="9" bestFit="1" customWidth="1"/>
    <col min="4" max="4" width="18.7109375" style="9" customWidth="1"/>
    <col min="5" max="16384" width="9.140625" style="9"/>
  </cols>
  <sheetData>
    <row r="1" spans="1:6" s="3" customFormat="1" ht="18.75" customHeight="1">
      <c r="A1" s="1"/>
      <c r="B1" s="2" t="s">
        <v>410</v>
      </c>
      <c r="C1" s="2"/>
      <c r="D1" s="2"/>
      <c r="E1" s="44"/>
      <c r="F1" s="8"/>
    </row>
    <row r="2" spans="1:6" s="3" customFormat="1" ht="18.75" customHeight="1">
      <c r="A2" s="1"/>
      <c r="B2" s="2" t="s">
        <v>408</v>
      </c>
      <c r="C2" s="2"/>
      <c r="D2" s="2"/>
      <c r="E2" s="44"/>
      <c r="F2" s="8"/>
    </row>
    <row r="3" spans="1:6" s="3" customFormat="1" ht="18.75" customHeight="1">
      <c r="A3" s="1"/>
      <c r="B3" s="2" t="s">
        <v>409</v>
      </c>
      <c r="C3" s="2"/>
      <c r="D3" s="2"/>
      <c r="E3" s="44"/>
      <c r="F3" s="8"/>
    </row>
    <row r="4" spans="1:6" s="3" customFormat="1" ht="18.75" customHeight="1">
      <c r="A4" s="1"/>
      <c r="B4" s="2" t="s">
        <v>413</v>
      </c>
      <c r="C4" s="2"/>
      <c r="D4" s="2"/>
      <c r="E4" s="44"/>
      <c r="F4" s="8"/>
    </row>
    <row r="5" spans="1:6" s="3" customFormat="1" ht="18.75">
      <c r="A5" s="1"/>
      <c r="B5" s="4"/>
      <c r="C5" s="4"/>
      <c r="D5" s="1"/>
      <c r="E5" s="1"/>
      <c r="F5" s="8"/>
    </row>
    <row r="6" spans="1:6" s="3" customFormat="1" ht="18.75" customHeight="1">
      <c r="A6" s="5"/>
      <c r="B6" s="2" t="s">
        <v>566</v>
      </c>
      <c r="C6" s="2"/>
      <c r="D6" s="2"/>
      <c r="E6" s="44"/>
      <c r="F6" s="8"/>
    </row>
    <row r="7" spans="1:6" s="3" customFormat="1" ht="18.75" customHeight="1">
      <c r="A7" s="5"/>
      <c r="B7" s="2" t="s">
        <v>408</v>
      </c>
      <c r="C7" s="2"/>
      <c r="D7" s="2"/>
      <c r="E7" s="44"/>
      <c r="F7" s="8"/>
    </row>
    <row r="8" spans="1:6" s="3" customFormat="1" ht="18.75" customHeight="1">
      <c r="A8" s="6"/>
      <c r="B8" s="2" t="s">
        <v>409</v>
      </c>
      <c r="C8" s="2"/>
      <c r="D8" s="2"/>
      <c r="E8" s="44"/>
      <c r="F8" s="8"/>
    </row>
    <row r="9" spans="1:6" s="3" customFormat="1" ht="18.75" customHeight="1">
      <c r="A9" s="1"/>
      <c r="B9" s="2" t="s">
        <v>411</v>
      </c>
      <c r="C9" s="2"/>
      <c r="D9" s="2"/>
      <c r="E9" s="44"/>
      <c r="F9" s="8"/>
    </row>
    <row r="11" spans="1:6" ht="53.25" customHeight="1">
      <c r="A11" s="46" t="s">
        <v>565</v>
      </c>
      <c r="B11" s="46"/>
      <c r="C11" s="46"/>
      <c r="D11" s="46"/>
    </row>
    <row r="13" spans="1:6" ht="18.75">
      <c r="A13" s="47"/>
      <c r="B13" s="47"/>
      <c r="C13" s="47"/>
      <c r="D13" s="47" t="s">
        <v>414</v>
      </c>
    </row>
    <row r="14" spans="1:6">
      <c r="A14" s="13" t="s">
        <v>2</v>
      </c>
      <c r="B14" s="13" t="s">
        <v>4</v>
      </c>
      <c r="C14" s="13" t="s">
        <v>5</v>
      </c>
      <c r="D14" s="13" t="s">
        <v>1</v>
      </c>
    </row>
    <row r="15" spans="1:6">
      <c r="A15" s="13"/>
      <c r="B15" s="13" t="s">
        <v>415</v>
      </c>
      <c r="C15" s="13" t="s">
        <v>416</v>
      </c>
      <c r="D15" s="13"/>
    </row>
    <row r="16" spans="1:6" s="16" customFormat="1">
      <c r="A16" s="14">
        <v>1</v>
      </c>
      <c r="B16" s="14">
        <v>2</v>
      </c>
      <c r="C16" s="14">
        <v>3</v>
      </c>
      <c r="D16" s="14">
        <v>4</v>
      </c>
    </row>
    <row r="17" spans="1:4" ht="15.75">
      <c r="A17" s="48" t="s">
        <v>6</v>
      </c>
      <c r="B17" s="18"/>
      <c r="C17" s="18"/>
      <c r="D17" s="19">
        <v>611019.57900000003</v>
      </c>
    </row>
    <row r="18" spans="1:4" ht="15.75">
      <c r="A18" s="49" t="s">
        <v>23</v>
      </c>
      <c r="B18" s="50" t="s">
        <v>24</v>
      </c>
      <c r="C18" s="50"/>
      <c r="D18" s="51">
        <v>1540.35</v>
      </c>
    </row>
    <row r="19" spans="1:4" ht="15.75">
      <c r="A19" s="23" t="s">
        <v>350</v>
      </c>
      <c r="B19" s="24" t="s">
        <v>351</v>
      </c>
      <c r="C19" s="24"/>
      <c r="D19" s="25">
        <v>933.3</v>
      </c>
    </row>
    <row r="20" spans="1:4" ht="31.5">
      <c r="A20" s="23" t="s">
        <v>352</v>
      </c>
      <c r="B20" s="24" t="s">
        <v>353</v>
      </c>
      <c r="C20" s="24"/>
      <c r="D20" s="25">
        <v>833.3</v>
      </c>
    </row>
    <row r="21" spans="1:4" ht="31.5">
      <c r="A21" s="23" t="s">
        <v>417</v>
      </c>
      <c r="B21" s="24" t="s">
        <v>353</v>
      </c>
      <c r="C21" s="24" t="s">
        <v>355</v>
      </c>
      <c r="D21" s="25">
        <v>833.3</v>
      </c>
    </row>
    <row r="22" spans="1:4" ht="31.5">
      <c r="A22" s="23" t="s">
        <v>356</v>
      </c>
      <c r="B22" s="24" t="s">
        <v>357</v>
      </c>
      <c r="C22" s="24"/>
      <c r="D22" s="25">
        <v>100</v>
      </c>
    </row>
    <row r="23" spans="1:4" ht="31.5">
      <c r="A23" s="23" t="s">
        <v>418</v>
      </c>
      <c r="B23" s="24" t="s">
        <v>357</v>
      </c>
      <c r="C23" s="24" t="s">
        <v>355</v>
      </c>
      <c r="D23" s="25">
        <v>100</v>
      </c>
    </row>
    <row r="24" spans="1:4" ht="15.75">
      <c r="A24" s="23" t="s">
        <v>138</v>
      </c>
      <c r="B24" s="24" t="s">
        <v>139</v>
      </c>
      <c r="C24" s="24"/>
      <c r="D24" s="25">
        <v>32</v>
      </c>
    </row>
    <row r="25" spans="1:4" ht="31.5">
      <c r="A25" s="23" t="s">
        <v>140</v>
      </c>
      <c r="B25" s="24" t="s">
        <v>141</v>
      </c>
      <c r="C25" s="24"/>
      <c r="D25" s="25">
        <v>32</v>
      </c>
    </row>
    <row r="26" spans="1:4" ht="31.5">
      <c r="A26" s="23" t="s">
        <v>419</v>
      </c>
      <c r="B26" s="24" t="s">
        <v>141</v>
      </c>
      <c r="C26" s="24" t="s">
        <v>20</v>
      </c>
      <c r="D26" s="25">
        <v>32</v>
      </c>
    </row>
    <row r="27" spans="1:4" ht="31.5">
      <c r="A27" s="23" t="s">
        <v>358</v>
      </c>
      <c r="B27" s="24" t="s">
        <v>359</v>
      </c>
      <c r="C27" s="24"/>
      <c r="D27" s="25">
        <v>170.45</v>
      </c>
    </row>
    <row r="28" spans="1:4" ht="31.5">
      <c r="A28" s="23" t="s">
        <v>360</v>
      </c>
      <c r="B28" s="24" t="s">
        <v>361</v>
      </c>
      <c r="C28" s="24"/>
      <c r="D28" s="25">
        <v>170.45</v>
      </c>
    </row>
    <row r="29" spans="1:4" ht="31.5">
      <c r="A29" s="23" t="s">
        <v>420</v>
      </c>
      <c r="B29" s="24" t="s">
        <v>361</v>
      </c>
      <c r="C29" s="24" t="s">
        <v>355</v>
      </c>
      <c r="D29" s="25">
        <v>170.45</v>
      </c>
    </row>
    <row r="30" spans="1:4" ht="15.75">
      <c r="A30" s="23" t="s">
        <v>25</v>
      </c>
      <c r="B30" s="24" t="s">
        <v>26</v>
      </c>
      <c r="C30" s="24"/>
      <c r="D30" s="25">
        <v>133.6</v>
      </c>
    </row>
    <row r="31" spans="1:4" ht="15.75">
      <c r="A31" s="23" t="s">
        <v>27</v>
      </c>
      <c r="B31" s="24" t="s">
        <v>28</v>
      </c>
      <c r="C31" s="24"/>
      <c r="D31" s="25">
        <v>33.6</v>
      </c>
    </row>
    <row r="32" spans="1:4" ht="31.5">
      <c r="A32" s="23" t="s">
        <v>421</v>
      </c>
      <c r="B32" s="24" t="s">
        <v>28</v>
      </c>
      <c r="C32" s="24" t="s">
        <v>20</v>
      </c>
      <c r="D32" s="25">
        <v>33.6</v>
      </c>
    </row>
    <row r="33" spans="1:4" ht="31.5">
      <c r="A33" s="23" t="s">
        <v>29</v>
      </c>
      <c r="B33" s="24" t="s">
        <v>30</v>
      </c>
      <c r="C33" s="24"/>
      <c r="D33" s="25">
        <v>100</v>
      </c>
    </row>
    <row r="34" spans="1:4" ht="31.5">
      <c r="A34" s="23" t="s">
        <v>422</v>
      </c>
      <c r="B34" s="24" t="s">
        <v>30</v>
      </c>
      <c r="C34" s="24" t="s">
        <v>32</v>
      </c>
      <c r="D34" s="25">
        <v>100</v>
      </c>
    </row>
    <row r="35" spans="1:4" ht="15.75">
      <c r="A35" s="23" t="s">
        <v>362</v>
      </c>
      <c r="B35" s="24" t="s">
        <v>363</v>
      </c>
      <c r="C35" s="24"/>
      <c r="D35" s="25">
        <v>271</v>
      </c>
    </row>
    <row r="36" spans="1:4" ht="15.75">
      <c r="A36" s="23" t="s">
        <v>364</v>
      </c>
      <c r="B36" s="24" t="s">
        <v>365</v>
      </c>
      <c r="C36" s="24"/>
      <c r="D36" s="25">
        <v>271</v>
      </c>
    </row>
    <row r="37" spans="1:4" ht="15.75">
      <c r="A37" s="23" t="s">
        <v>364</v>
      </c>
      <c r="B37" s="24" t="s">
        <v>366</v>
      </c>
      <c r="C37" s="24"/>
      <c r="D37" s="25">
        <v>237.7</v>
      </c>
    </row>
    <row r="38" spans="1:4" ht="15.75">
      <c r="A38" s="23" t="s">
        <v>423</v>
      </c>
      <c r="B38" s="24" t="s">
        <v>366</v>
      </c>
      <c r="C38" s="24" t="s">
        <v>355</v>
      </c>
      <c r="D38" s="25">
        <v>237.7</v>
      </c>
    </row>
    <row r="39" spans="1:4" ht="15.75">
      <c r="A39" s="23" t="s">
        <v>364</v>
      </c>
      <c r="B39" s="24" t="s">
        <v>367</v>
      </c>
      <c r="C39" s="24"/>
      <c r="D39" s="25">
        <v>33.299999999999997</v>
      </c>
    </row>
    <row r="40" spans="1:4" ht="15.75">
      <c r="A40" s="23" t="s">
        <v>423</v>
      </c>
      <c r="B40" s="24" t="s">
        <v>367</v>
      </c>
      <c r="C40" s="24" t="s">
        <v>355</v>
      </c>
      <c r="D40" s="25">
        <v>33.299999999999997</v>
      </c>
    </row>
    <row r="41" spans="1:4" ht="15.75">
      <c r="A41" s="49" t="s">
        <v>33</v>
      </c>
      <c r="B41" s="50" t="s">
        <v>34</v>
      </c>
      <c r="C41" s="50"/>
      <c r="D41" s="51">
        <v>35967.03</v>
      </c>
    </row>
    <row r="42" spans="1:4" ht="31.5">
      <c r="A42" s="23" t="s">
        <v>35</v>
      </c>
      <c r="B42" s="24" t="s">
        <v>36</v>
      </c>
      <c r="C42" s="24"/>
      <c r="D42" s="25">
        <v>35967.03</v>
      </c>
    </row>
    <row r="43" spans="1:4" ht="15.75">
      <c r="A43" s="23" t="s">
        <v>37</v>
      </c>
      <c r="B43" s="24" t="s">
        <v>38</v>
      </c>
      <c r="C43" s="24"/>
      <c r="D43" s="25">
        <v>18274.876</v>
      </c>
    </row>
    <row r="44" spans="1:4" ht="31.5">
      <c r="A44" s="23" t="s">
        <v>424</v>
      </c>
      <c r="B44" s="24" t="s">
        <v>38</v>
      </c>
      <c r="C44" s="24" t="s">
        <v>20</v>
      </c>
      <c r="D44" s="25">
        <v>3875.4</v>
      </c>
    </row>
    <row r="45" spans="1:4" ht="15.75">
      <c r="A45" s="23" t="s">
        <v>425</v>
      </c>
      <c r="B45" s="24" t="s">
        <v>38</v>
      </c>
      <c r="C45" s="24" t="s">
        <v>355</v>
      </c>
      <c r="D45" s="25">
        <v>865.39400000000001</v>
      </c>
    </row>
    <row r="46" spans="1:4" ht="15.75">
      <c r="A46" s="23" t="s">
        <v>39</v>
      </c>
      <c r="B46" s="24" t="s">
        <v>40</v>
      </c>
      <c r="C46" s="24"/>
      <c r="D46" s="25">
        <v>13452.018</v>
      </c>
    </row>
    <row r="47" spans="1:4" ht="31.5">
      <c r="A47" s="23" t="s">
        <v>426</v>
      </c>
      <c r="B47" s="24" t="s">
        <v>40</v>
      </c>
      <c r="C47" s="24" t="s">
        <v>20</v>
      </c>
      <c r="D47" s="25">
        <v>8115.8249999999998</v>
      </c>
    </row>
    <row r="48" spans="1:4" ht="31.5">
      <c r="A48" s="23" t="s">
        <v>427</v>
      </c>
      <c r="B48" s="24" t="s">
        <v>40</v>
      </c>
      <c r="C48" s="24" t="s">
        <v>355</v>
      </c>
      <c r="D48" s="25">
        <v>5336.1930000000002</v>
      </c>
    </row>
    <row r="49" spans="1:4" ht="15.75">
      <c r="A49" s="23" t="s">
        <v>41</v>
      </c>
      <c r="B49" s="24" t="s">
        <v>42</v>
      </c>
      <c r="C49" s="24"/>
      <c r="D49" s="25">
        <v>82.063999999999993</v>
      </c>
    </row>
    <row r="50" spans="1:4" ht="31.5">
      <c r="A50" s="23" t="s">
        <v>428</v>
      </c>
      <c r="B50" s="24" t="s">
        <v>42</v>
      </c>
      <c r="C50" s="24" t="s">
        <v>20</v>
      </c>
      <c r="D50" s="25">
        <v>82.063999999999993</v>
      </c>
    </row>
    <row r="51" spans="1:4" ht="15.75">
      <c r="A51" s="23" t="s">
        <v>43</v>
      </c>
      <c r="B51" s="24" t="s">
        <v>44</v>
      </c>
      <c r="C51" s="24"/>
      <c r="D51" s="25">
        <v>15740.544</v>
      </c>
    </row>
    <row r="52" spans="1:4" ht="31.5">
      <c r="A52" s="23" t="s">
        <v>429</v>
      </c>
      <c r="B52" s="24" t="s">
        <v>44</v>
      </c>
      <c r="C52" s="24" t="s">
        <v>20</v>
      </c>
      <c r="D52" s="25">
        <v>11963.402</v>
      </c>
    </row>
    <row r="53" spans="1:4" ht="31.5">
      <c r="A53" s="23" t="s">
        <v>430</v>
      </c>
      <c r="B53" s="24" t="s">
        <v>44</v>
      </c>
      <c r="C53" s="24" t="s">
        <v>355</v>
      </c>
      <c r="D53" s="25">
        <v>3777.1419999999998</v>
      </c>
    </row>
    <row r="54" spans="1:4" ht="15.75">
      <c r="A54" s="23" t="s">
        <v>45</v>
      </c>
      <c r="B54" s="24" t="s">
        <v>46</v>
      </c>
      <c r="C54" s="24"/>
      <c r="D54" s="25">
        <v>637.1</v>
      </c>
    </row>
    <row r="55" spans="1:4" ht="15.75">
      <c r="A55" s="23" t="s">
        <v>47</v>
      </c>
      <c r="B55" s="24" t="s">
        <v>48</v>
      </c>
      <c r="C55" s="24"/>
      <c r="D55" s="25">
        <v>615.4</v>
      </c>
    </row>
    <row r="56" spans="1:4" ht="31.5">
      <c r="A56" s="23" t="s">
        <v>431</v>
      </c>
      <c r="B56" s="24" t="s">
        <v>48</v>
      </c>
      <c r="C56" s="24" t="s">
        <v>20</v>
      </c>
      <c r="D56" s="25">
        <v>615.4</v>
      </c>
    </row>
    <row r="57" spans="1:4" ht="15.75">
      <c r="A57" s="23" t="s">
        <v>45</v>
      </c>
      <c r="B57" s="24" t="s">
        <v>49</v>
      </c>
      <c r="C57" s="24"/>
      <c r="D57" s="25">
        <v>21.7</v>
      </c>
    </row>
    <row r="58" spans="1:4" ht="31.5">
      <c r="A58" s="23" t="s">
        <v>432</v>
      </c>
      <c r="B58" s="24" t="s">
        <v>49</v>
      </c>
      <c r="C58" s="24" t="s">
        <v>20</v>
      </c>
      <c r="D58" s="25">
        <v>21.7</v>
      </c>
    </row>
    <row r="59" spans="1:4" ht="31.5">
      <c r="A59" s="23" t="s">
        <v>368</v>
      </c>
      <c r="B59" s="24" t="s">
        <v>369</v>
      </c>
      <c r="C59" s="24"/>
      <c r="D59" s="25">
        <v>1300</v>
      </c>
    </row>
    <row r="60" spans="1:4" ht="31.5">
      <c r="A60" s="23" t="s">
        <v>433</v>
      </c>
      <c r="B60" s="24" t="s">
        <v>369</v>
      </c>
      <c r="C60" s="24" t="s">
        <v>355</v>
      </c>
      <c r="D60" s="25">
        <v>1300</v>
      </c>
    </row>
    <row r="61" spans="1:4" ht="15.75">
      <c r="A61" s="23" t="s">
        <v>50</v>
      </c>
      <c r="B61" s="24" t="s">
        <v>51</v>
      </c>
      <c r="C61" s="24"/>
      <c r="D61" s="25">
        <v>14.51</v>
      </c>
    </row>
    <row r="62" spans="1:4" ht="31.5">
      <c r="A62" s="23" t="s">
        <v>434</v>
      </c>
      <c r="B62" s="24" t="s">
        <v>51</v>
      </c>
      <c r="C62" s="24" t="s">
        <v>20</v>
      </c>
      <c r="D62" s="25">
        <v>14.51</v>
      </c>
    </row>
    <row r="63" spans="1:4" ht="31.5">
      <c r="A63" s="49" t="s">
        <v>52</v>
      </c>
      <c r="B63" s="50" t="s">
        <v>53</v>
      </c>
      <c r="C63" s="50"/>
      <c r="D63" s="51">
        <v>33757.845000000001</v>
      </c>
    </row>
    <row r="64" spans="1:4" ht="15.75">
      <c r="A64" s="23" t="s">
        <v>54</v>
      </c>
      <c r="B64" s="24" t="s">
        <v>55</v>
      </c>
      <c r="C64" s="24"/>
      <c r="D64" s="25">
        <v>17883.392</v>
      </c>
    </row>
    <row r="65" spans="1:4" ht="15.75">
      <c r="A65" s="23" t="s">
        <v>56</v>
      </c>
      <c r="B65" s="24" t="s">
        <v>57</v>
      </c>
      <c r="C65" s="24"/>
      <c r="D65" s="25">
        <v>8895.0879999999997</v>
      </c>
    </row>
    <row r="66" spans="1:4" ht="47.25">
      <c r="A66" s="23" t="s">
        <v>58</v>
      </c>
      <c r="B66" s="24" t="s">
        <v>59</v>
      </c>
      <c r="C66" s="24"/>
      <c r="D66" s="25">
        <v>1042.837</v>
      </c>
    </row>
    <row r="67" spans="1:4" ht="47.25">
      <c r="A67" s="29" t="s">
        <v>435</v>
      </c>
      <c r="B67" s="24" t="s">
        <v>59</v>
      </c>
      <c r="C67" s="24" t="s">
        <v>61</v>
      </c>
      <c r="D67" s="25">
        <v>1042.837</v>
      </c>
    </row>
    <row r="68" spans="1:4" ht="47.25">
      <c r="A68" s="23" t="s">
        <v>62</v>
      </c>
      <c r="B68" s="24" t="s">
        <v>63</v>
      </c>
      <c r="C68" s="24"/>
      <c r="D68" s="25">
        <v>724.4</v>
      </c>
    </row>
    <row r="69" spans="1:4" ht="63">
      <c r="A69" s="29" t="s">
        <v>436</v>
      </c>
      <c r="B69" s="24" t="s">
        <v>63</v>
      </c>
      <c r="C69" s="24" t="s">
        <v>61</v>
      </c>
      <c r="D69" s="25">
        <v>724.4</v>
      </c>
    </row>
    <row r="70" spans="1:4" ht="31.5">
      <c r="A70" s="23" t="s">
        <v>226</v>
      </c>
      <c r="B70" s="24" t="s">
        <v>227</v>
      </c>
      <c r="C70" s="24"/>
      <c r="D70" s="25">
        <v>271.73200000000003</v>
      </c>
    </row>
    <row r="71" spans="1:4" ht="31.5">
      <c r="A71" s="23" t="s">
        <v>437</v>
      </c>
      <c r="B71" s="24" t="s">
        <v>227</v>
      </c>
      <c r="C71" s="24" t="s">
        <v>32</v>
      </c>
      <c r="D71" s="25">
        <v>271.73200000000003</v>
      </c>
    </row>
    <row r="72" spans="1:4" ht="47.25">
      <c r="A72" s="23" t="s">
        <v>64</v>
      </c>
      <c r="B72" s="24" t="s">
        <v>65</v>
      </c>
      <c r="C72" s="24"/>
      <c r="D72" s="25">
        <v>6856.1189999999997</v>
      </c>
    </row>
    <row r="73" spans="1:4" ht="47.25">
      <c r="A73" s="29" t="s">
        <v>438</v>
      </c>
      <c r="B73" s="24" t="s">
        <v>65</v>
      </c>
      <c r="C73" s="24" t="s">
        <v>61</v>
      </c>
      <c r="D73" s="25">
        <v>6856.1189999999997</v>
      </c>
    </row>
    <row r="74" spans="1:4" ht="47.25">
      <c r="A74" s="23" t="s">
        <v>228</v>
      </c>
      <c r="B74" s="24" t="s">
        <v>229</v>
      </c>
      <c r="C74" s="24"/>
      <c r="D74" s="25">
        <v>600</v>
      </c>
    </row>
    <row r="75" spans="1:4" ht="63">
      <c r="A75" s="29" t="s">
        <v>439</v>
      </c>
      <c r="B75" s="24" t="s">
        <v>229</v>
      </c>
      <c r="C75" s="24" t="s">
        <v>20</v>
      </c>
      <c r="D75" s="25">
        <v>600</v>
      </c>
    </row>
    <row r="76" spans="1:4" ht="15.75">
      <c r="A76" s="23" t="s">
        <v>230</v>
      </c>
      <c r="B76" s="24" t="s">
        <v>231</v>
      </c>
      <c r="C76" s="24"/>
      <c r="D76" s="25">
        <v>100</v>
      </c>
    </row>
    <row r="77" spans="1:4" ht="31.5">
      <c r="A77" s="23" t="s">
        <v>440</v>
      </c>
      <c r="B77" s="24" t="s">
        <v>231</v>
      </c>
      <c r="C77" s="24" t="s">
        <v>20</v>
      </c>
      <c r="D77" s="25">
        <v>100</v>
      </c>
    </row>
    <row r="78" spans="1:4" ht="47.25">
      <c r="A78" s="23" t="s">
        <v>232</v>
      </c>
      <c r="B78" s="24" t="s">
        <v>233</v>
      </c>
      <c r="C78" s="24"/>
      <c r="D78" s="25">
        <v>744.80399999999997</v>
      </c>
    </row>
    <row r="79" spans="1:4" ht="47.25">
      <c r="A79" s="29" t="s">
        <v>441</v>
      </c>
      <c r="B79" s="24" t="s">
        <v>233</v>
      </c>
      <c r="C79" s="24" t="s">
        <v>117</v>
      </c>
      <c r="D79" s="25">
        <v>744.80399999999997</v>
      </c>
    </row>
    <row r="80" spans="1:4" ht="47.25">
      <c r="A80" s="23" t="s">
        <v>234</v>
      </c>
      <c r="B80" s="24" t="s">
        <v>235</v>
      </c>
      <c r="C80" s="24"/>
      <c r="D80" s="25">
        <v>7543.5</v>
      </c>
    </row>
    <row r="81" spans="1:4" ht="63">
      <c r="A81" s="29" t="s">
        <v>236</v>
      </c>
      <c r="B81" s="24" t="s">
        <v>237</v>
      </c>
      <c r="C81" s="24"/>
      <c r="D81" s="25">
        <v>3351.2</v>
      </c>
    </row>
    <row r="82" spans="1:4" ht="78.75">
      <c r="A82" s="29" t="s">
        <v>442</v>
      </c>
      <c r="B82" s="24" t="s">
        <v>237</v>
      </c>
      <c r="C82" s="24" t="s">
        <v>61</v>
      </c>
      <c r="D82" s="25">
        <v>3351.2</v>
      </c>
    </row>
    <row r="83" spans="1:4" ht="63">
      <c r="A83" s="29" t="s">
        <v>236</v>
      </c>
      <c r="B83" s="24" t="s">
        <v>238</v>
      </c>
      <c r="C83" s="24"/>
      <c r="D83" s="25">
        <v>4192.3</v>
      </c>
    </row>
    <row r="84" spans="1:4" ht="78.75">
      <c r="A84" s="29" t="s">
        <v>442</v>
      </c>
      <c r="B84" s="24" t="s">
        <v>238</v>
      </c>
      <c r="C84" s="24" t="s">
        <v>61</v>
      </c>
      <c r="D84" s="25">
        <v>4192.3</v>
      </c>
    </row>
    <row r="85" spans="1:4" ht="15.75">
      <c r="A85" s="23" t="s">
        <v>66</v>
      </c>
      <c r="B85" s="24" t="s">
        <v>67</v>
      </c>
      <c r="C85" s="24"/>
      <c r="D85" s="25">
        <v>1923.5650000000001</v>
      </c>
    </row>
    <row r="86" spans="1:4" ht="15.75">
      <c r="A86" s="23" t="s">
        <v>239</v>
      </c>
      <c r="B86" s="24" t="s">
        <v>240</v>
      </c>
      <c r="C86" s="24"/>
      <c r="D86" s="25">
        <v>474.3</v>
      </c>
    </row>
    <row r="87" spans="1:4" ht="31.5">
      <c r="A87" s="23" t="s">
        <v>443</v>
      </c>
      <c r="B87" s="24" t="s">
        <v>240</v>
      </c>
      <c r="C87" s="24" t="s">
        <v>20</v>
      </c>
      <c r="D87" s="25">
        <v>474.3</v>
      </c>
    </row>
    <row r="88" spans="1:4" ht="15.75">
      <c r="A88" s="23" t="s">
        <v>68</v>
      </c>
      <c r="B88" s="24" t="s">
        <v>69</v>
      </c>
      <c r="C88" s="24"/>
      <c r="D88" s="25">
        <v>1449.2650000000001</v>
      </c>
    </row>
    <row r="89" spans="1:4" ht="31.5">
      <c r="A89" s="23" t="s">
        <v>444</v>
      </c>
      <c r="B89" s="24" t="s">
        <v>69</v>
      </c>
      <c r="C89" s="24" t="s">
        <v>20</v>
      </c>
      <c r="D89" s="25">
        <v>1449.2650000000001</v>
      </c>
    </row>
    <row r="90" spans="1:4" ht="15.75">
      <c r="A90" s="23" t="s">
        <v>70</v>
      </c>
      <c r="B90" s="24" t="s">
        <v>71</v>
      </c>
      <c r="C90" s="24"/>
      <c r="D90" s="25">
        <v>300</v>
      </c>
    </row>
    <row r="91" spans="1:4" ht="15.75">
      <c r="A91" s="23" t="s">
        <v>72</v>
      </c>
      <c r="B91" s="24" t="s">
        <v>73</v>
      </c>
      <c r="C91" s="24"/>
      <c r="D91" s="25">
        <v>200</v>
      </c>
    </row>
    <row r="92" spans="1:4" ht="31.5">
      <c r="A92" s="23" t="s">
        <v>445</v>
      </c>
      <c r="B92" s="24" t="s">
        <v>73</v>
      </c>
      <c r="C92" s="24" t="s">
        <v>20</v>
      </c>
      <c r="D92" s="25">
        <v>200</v>
      </c>
    </row>
    <row r="93" spans="1:4" ht="15.75">
      <c r="A93" s="23" t="s">
        <v>74</v>
      </c>
      <c r="B93" s="24" t="s">
        <v>75</v>
      </c>
      <c r="C93" s="24"/>
      <c r="D93" s="25">
        <v>100</v>
      </c>
    </row>
    <row r="94" spans="1:4" ht="31.5">
      <c r="A94" s="23" t="s">
        <v>446</v>
      </c>
      <c r="B94" s="24" t="s">
        <v>75</v>
      </c>
      <c r="C94" s="24" t="s">
        <v>20</v>
      </c>
      <c r="D94" s="25">
        <v>100</v>
      </c>
    </row>
    <row r="95" spans="1:4" ht="15.75">
      <c r="A95" s="23" t="s">
        <v>370</v>
      </c>
      <c r="B95" s="24" t="s">
        <v>371</v>
      </c>
      <c r="C95" s="24"/>
      <c r="D95" s="25">
        <v>13650.888000000001</v>
      </c>
    </row>
    <row r="96" spans="1:4" ht="15.75">
      <c r="A96" s="23" t="s">
        <v>372</v>
      </c>
      <c r="B96" s="24" t="s">
        <v>373</v>
      </c>
      <c r="C96" s="24"/>
      <c r="D96" s="25">
        <v>13650.888000000001</v>
      </c>
    </row>
    <row r="97" spans="1:4" ht="15.75">
      <c r="A97" s="23" t="s">
        <v>374</v>
      </c>
      <c r="B97" s="24" t="s">
        <v>375</v>
      </c>
      <c r="C97" s="24"/>
      <c r="D97" s="25">
        <v>1365.0889999999999</v>
      </c>
    </row>
    <row r="98" spans="1:4" ht="31.5">
      <c r="A98" s="23" t="s">
        <v>447</v>
      </c>
      <c r="B98" s="24" t="s">
        <v>375</v>
      </c>
      <c r="C98" s="24" t="s">
        <v>355</v>
      </c>
      <c r="D98" s="25">
        <v>1365.0889999999999</v>
      </c>
    </row>
    <row r="99" spans="1:4" ht="15.75">
      <c r="A99" s="23" t="s">
        <v>376</v>
      </c>
      <c r="B99" s="24" t="s">
        <v>377</v>
      </c>
      <c r="C99" s="24"/>
      <c r="D99" s="25">
        <v>12285.799000000001</v>
      </c>
    </row>
    <row r="100" spans="1:4" ht="31.5">
      <c r="A100" s="23" t="s">
        <v>448</v>
      </c>
      <c r="B100" s="24" t="s">
        <v>377</v>
      </c>
      <c r="C100" s="24" t="s">
        <v>355</v>
      </c>
      <c r="D100" s="25">
        <v>12285.799000000001</v>
      </c>
    </row>
    <row r="101" spans="1:4" ht="15.75">
      <c r="A101" s="49" t="s">
        <v>253</v>
      </c>
      <c r="B101" s="50" t="s">
        <v>254</v>
      </c>
      <c r="C101" s="50"/>
      <c r="D101" s="51">
        <v>359814.58399999997</v>
      </c>
    </row>
    <row r="102" spans="1:4" ht="15.75">
      <c r="A102" s="23" t="s">
        <v>255</v>
      </c>
      <c r="B102" s="24" t="s">
        <v>256</v>
      </c>
      <c r="C102" s="24"/>
      <c r="D102" s="25">
        <v>124971.652</v>
      </c>
    </row>
    <row r="103" spans="1:4" ht="15.75">
      <c r="A103" s="23" t="s">
        <v>257</v>
      </c>
      <c r="B103" s="24" t="s">
        <v>258</v>
      </c>
      <c r="C103" s="24"/>
      <c r="D103" s="25">
        <v>112408.959</v>
      </c>
    </row>
    <row r="104" spans="1:4" ht="31.5">
      <c r="A104" s="23" t="s">
        <v>449</v>
      </c>
      <c r="B104" s="24" t="s">
        <v>258</v>
      </c>
      <c r="C104" s="24" t="s">
        <v>91</v>
      </c>
      <c r="D104" s="25">
        <v>37895.209000000003</v>
      </c>
    </row>
    <row r="105" spans="1:4" ht="31.5">
      <c r="A105" s="23" t="s">
        <v>259</v>
      </c>
      <c r="B105" s="24" t="s">
        <v>260</v>
      </c>
      <c r="C105" s="24"/>
      <c r="D105" s="25">
        <v>74513.75</v>
      </c>
    </row>
    <row r="106" spans="1:4" ht="47.25">
      <c r="A106" s="23" t="s">
        <v>450</v>
      </c>
      <c r="B106" s="24" t="s">
        <v>260</v>
      </c>
      <c r="C106" s="24" t="s">
        <v>91</v>
      </c>
      <c r="D106" s="25">
        <v>74513.75</v>
      </c>
    </row>
    <row r="107" spans="1:4" ht="47.25">
      <c r="A107" s="23" t="s">
        <v>261</v>
      </c>
      <c r="B107" s="24" t="s">
        <v>262</v>
      </c>
      <c r="C107" s="24"/>
      <c r="D107" s="25">
        <v>4544</v>
      </c>
    </row>
    <row r="108" spans="1:4" ht="47.25">
      <c r="A108" s="23" t="s">
        <v>261</v>
      </c>
      <c r="B108" s="24" t="s">
        <v>263</v>
      </c>
      <c r="C108" s="24"/>
      <c r="D108" s="25">
        <v>4544</v>
      </c>
    </row>
    <row r="109" spans="1:4" ht="63">
      <c r="A109" s="29" t="s">
        <v>451</v>
      </c>
      <c r="B109" s="24" t="s">
        <v>263</v>
      </c>
      <c r="C109" s="24" t="s">
        <v>91</v>
      </c>
      <c r="D109" s="25">
        <v>4544</v>
      </c>
    </row>
    <row r="110" spans="1:4" ht="15.75">
      <c r="A110" s="23" t="s">
        <v>264</v>
      </c>
      <c r="B110" s="24" t="s">
        <v>265</v>
      </c>
      <c r="C110" s="24"/>
      <c r="D110" s="25">
        <v>6589.7179999999998</v>
      </c>
    </row>
    <row r="111" spans="1:4" ht="31.5">
      <c r="A111" s="23" t="s">
        <v>452</v>
      </c>
      <c r="B111" s="24" t="s">
        <v>265</v>
      </c>
      <c r="C111" s="24" t="s">
        <v>91</v>
      </c>
      <c r="D111" s="25">
        <v>6589.7179999999998</v>
      </c>
    </row>
    <row r="112" spans="1:4" ht="15.75">
      <c r="A112" s="23" t="s">
        <v>266</v>
      </c>
      <c r="B112" s="24" t="s">
        <v>267</v>
      </c>
      <c r="C112" s="24"/>
      <c r="D112" s="25">
        <v>610</v>
      </c>
    </row>
    <row r="113" spans="1:4" ht="31.5">
      <c r="A113" s="23" t="s">
        <v>453</v>
      </c>
      <c r="B113" s="24" t="s">
        <v>267</v>
      </c>
      <c r="C113" s="24" t="s">
        <v>91</v>
      </c>
      <c r="D113" s="25">
        <v>610</v>
      </c>
    </row>
    <row r="114" spans="1:4" ht="15.75">
      <c r="A114" s="23" t="s">
        <v>268</v>
      </c>
      <c r="B114" s="24" t="s">
        <v>269</v>
      </c>
      <c r="C114" s="24"/>
      <c r="D114" s="25">
        <v>289.91000000000003</v>
      </c>
    </row>
    <row r="115" spans="1:4" ht="31.5">
      <c r="A115" s="23" t="s">
        <v>454</v>
      </c>
      <c r="B115" s="24" t="s">
        <v>269</v>
      </c>
      <c r="C115" s="24" t="s">
        <v>91</v>
      </c>
      <c r="D115" s="25">
        <v>289.91000000000003</v>
      </c>
    </row>
    <row r="116" spans="1:4" ht="15.75">
      <c r="A116" s="23" t="s">
        <v>270</v>
      </c>
      <c r="B116" s="24" t="s">
        <v>271</v>
      </c>
      <c r="C116" s="24"/>
      <c r="D116" s="25">
        <v>5</v>
      </c>
    </row>
    <row r="117" spans="1:4" ht="31.5">
      <c r="A117" s="23" t="s">
        <v>455</v>
      </c>
      <c r="B117" s="24" t="s">
        <v>271</v>
      </c>
      <c r="C117" s="24" t="s">
        <v>20</v>
      </c>
      <c r="D117" s="25">
        <v>5</v>
      </c>
    </row>
    <row r="118" spans="1:4" ht="15.75">
      <c r="A118" s="23" t="s">
        <v>272</v>
      </c>
      <c r="B118" s="24" t="s">
        <v>273</v>
      </c>
      <c r="C118" s="24"/>
      <c r="D118" s="25">
        <v>410.565</v>
      </c>
    </row>
    <row r="119" spans="1:4" ht="31.5">
      <c r="A119" s="23" t="s">
        <v>456</v>
      </c>
      <c r="B119" s="24" t="s">
        <v>273</v>
      </c>
      <c r="C119" s="24" t="s">
        <v>91</v>
      </c>
      <c r="D119" s="25">
        <v>410.565</v>
      </c>
    </row>
    <row r="120" spans="1:4" ht="15.75">
      <c r="A120" s="23" t="s">
        <v>274</v>
      </c>
      <c r="B120" s="24" t="s">
        <v>275</v>
      </c>
      <c r="C120" s="24"/>
      <c r="D120" s="25">
        <v>113.5</v>
      </c>
    </row>
    <row r="121" spans="1:4" ht="31.5">
      <c r="A121" s="23" t="s">
        <v>457</v>
      </c>
      <c r="B121" s="24" t="s">
        <v>275</v>
      </c>
      <c r="C121" s="24" t="s">
        <v>91</v>
      </c>
      <c r="D121" s="25">
        <v>113.5</v>
      </c>
    </row>
    <row r="122" spans="1:4" ht="15.75">
      <c r="A122" s="23" t="s">
        <v>276</v>
      </c>
      <c r="B122" s="24" t="s">
        <v>277</v>
      </c>
      <c r="C122" s="24"/>
      <c r="D122" s="25">
        <v>198068.22200000001</v>
      </c>
    </row>
    <row r="123" spans="1:4" ht="15.75">
      <c r="A123" s="23" t="s">
        <v>278</v>
      </c>
      <c r="B123" s="24" t="s">
        <v>279</v>
      </c>
      <c r="C123" s="24"/>
      <c r="D123" s="25">
        <v>186710.84400000001</v>
      </c>
    </row>
    <row r="124" spans="1:4" ht="31.5">
      <c r="A124" s="23" t="s">
        <v>458</v>
      </c>
      <c r="B124" s="24" t="s">
        <v>279</v>
      </c>
      <c r="C124" s="24" t="s">
        <v>91</v>
      </c>
      <c r="D124" s="25">
        <v>47215.894</v>
      </c>
    </row>
    <row r="125" spans="1:4" ht="31.5">
      <c r="A125" s="23" t="s">
        <v>259</v>
      </c>
      <c r="B125" s="24" t="s">
        <v>280</v>
      </c>
      <c r="C125" s="24"/>
      <c r="D125" s="25">
        <v>139494.95000000001</v>
      </c>
    </row>
    <row r="126" spans="1:4" ht="47.25">
      <c r="A126" s="23" t="s">
        <v>450</v>
      </c>
      <c r="B126" s="24" t="s">
        <v>280</v>
      </c>
      <c r="C126" s="24" t="s">
        <v>91</v>
      </c>
      <c r="D126" s="25">
        <v>139494.95000000001</v>
      </c>
    </row>
    <row r="127" spans="1:4" ht="47.25">
      <c r="A127" s="23" t="s">
        <v>261</v>
      </c>
      <c r="B127" s="24" t="s">
        <v>281</v>
      </c>
      <c r="C127" s="24"/>
      <c r="D127" s="25">
        <v>558.5</v>
      </c>
    </row>
    <row r="128" spans="1:4" ht="47.25">
      <c r="A128" s="23" t="s">
        <v>261</v>
      </c>
      <c r="B128" s="24" t="s">
        <v>282</v>
      </c>
      <c r="C128" s="24"/>
      <c r="D128" s="25">
        <v>558.5</v>
      </c>
    </row>
    <row r="129" spans="1:4" ht="63">
      <c r="A129" s="29" t="s">
        <v>451</v>
      </c>
      <c r="B129" s="24" t="s">
        <v>282</v>
      </c>
      <c r="C129" s="24" t="s">
        <v>91</v>
      </c>
      <c r="D129" s="25">
        <v>558.5</v>
      </c>
    </row>
    <row r="130" spans="1:4" ht="15.75">
      <c r="A130" s="23" t="s">
        <v>274</v>
      </c>
      <c r="B130" s="24" t="s">
        <v>283</v>
      </c>
      <c r="C130" s="24"/>
      <c r="D130" s="25">
        <v>1140.5</v>
      </c>
    </row>
    <row r="131" spans="1:4" ht="31.5">
      <c r="A131" s="23" t="s">
        <v>457</v>
      </c>
      <c r="B131" s="24" t="s">
        <v>283</v>
      </c>
      <c r="C131" s="24" t="s">
        <v>91</v>
      </c>
      <c r="D131" s="25">
        <v>1140.5</v>
      </c>
    </row>
    <row r="132" spans="1:4" ht="15.75">
      <c r="A132" s="23" t="s">
        <v>284</v>
      </c>
      <c r="B132" s="24" t="s">
        <v>285</v>
      </c>
      <c r="C132" s="24"/>
      <c r="D132" s="25">
        <v>1276.096</v>
      </c>
    </row>
    <row r="133" spans="1:4" ht="31.5">
      <c r="A133" s="23" t="s">
        <v>459</v>
      </c>
      <c r="B133" s="24" t="s">
        <v>285</v>
      </c>
      <c r="C133" s="24" t="s">
        <v>20</v>
      </c>
      <c r="D133" s="25">
        <v>754.79600000000005</v>
      </c>
    </row>
    <row r="134" spans="1:4" ht="31.5">
      <c r="A134" s="23" t="s">
        <v>460</v>
      </c>
      <c r="B134" s="24" t="s">
        <v>285</v>
      </c>
      <c r="C134" s="24" t="s">
        <v>91</v>
      </c>
      <c r="D134" s="25">
        <v>521.29999999999995</v>
      </c>
    </row>
    <row r="135" spans="1:4" ht="15.75">
      <c r="A135" s="23" t="s">
        <v>286</v>
      </c>
      <c r="B135" s="24" t="s">
        <v>287</v>
      </c>
      <c r="C135" s="24"/>
      <c r="D135" s="25">
        <v>1490.202</v>
      </c>
    </row>
    <row r="136" spans="1:4" ht="31.5">
      <c r="A136" s="23" t="s">
        <v>461</v>
      </c>
      <c r="B136" s="24" t="s">
        <v>287</v>
      </c>
      <c r="C136" s="24" t="s">
        <v>91</v>
      </c>
      <c r="D136" s="25">
        <v>1490.202</v>
      </c>
    </row>
    <row r="137" spans="1:4" ht="15.75">
      <c r="A137" s="23" t="s">
        <v>288</v>
      </c>
      <c r="B137" s="24" t="s">
        <v>289</v>
      </c>
      <c r="C137" s="24"/>
      <c r="D137" s="25">
        <v>617.4</v>
      </c>
    </row>
    <row r="138" spans="1:4" ht="31.5">
      <c r="A138" s="23" t="s">
        <v>462</v>
      </c>
      <c r="B138" s="24" t="s">
        <v>289</v>
      </c>
      <c r="C138" s="24" t="s">
        <v>91</v>
      </c>
      <c r="D138" s="25">
        <v>617.4</v>
      </c>
    </row>
    <row r="139" spans="1:4" ht="15.75">
      <c r="A139" s="23" t="s">
        <v>290</v>
      </c>
      <c r="B139" s="24" t="s">
        <v>291</v>
      </c>
      <c r="C139" s="24"/>
      <c r="D139" s="25">
        <v>8.98</v>
      </c>
    </row>
    <row r="140" spans="1:4" ht="31.5">
      <c r="A140" s="23" t="s">
        <v>463</v>
      </c>
      <c r="B140" s="24" t="s">
        <v>291</v>
      </c>
      <c r="C140" s="24" t="s">
        <v>20</v>
      </c>
      <c r="D140" s="25">
        <v>8.98</v>
      </c>
    </row>
    <row r="141" spans="1:4" ht="15.75">
      <c r="A141" s="23" t="s">
        <v>292</v>
      </c>
      <c r="B141" s="24" t="s">
        <v>293</v>
      </c>
      <c r="C141" s="24"/>
      <c r="D141" s="25">
        <v>13</v>
      </c>
    </row>
    <row r="142" spans="1:4" ht="31.5">
      <c r="A142" s="23" t="s">
        <v>464</v>
      </c>
      <c r="B142" s="24" t="s">
        <v>293</v>
      </c>
      <c r="C142" s="24" t="s">
        <v>20</v>
      </c>
      <c r="D142" s="25">
        <v>13</v>
      </c>
    </row>
    <row r="143" spans="1:4" ht="15.75">
      <c r="A143" s="23" t="s">
        <v>294</v>
      </c>
      <c r="B143" s="24" t="s">
        <v>295</v>
      </c>
      <c r="C143" s="24"/>
      <c r="D143" s="25">
        <v>30</v>
      </c>
    </row>
    <row r="144" spans="1:4" ht="31.5">
      <c r="A144" s="23" t="s">
        <v>465</v>
      </c>
      <c r="B144" s="24" t="s">
        <v>295</v>
      </c>
      <c r="C144" s="24" t="s">
        <v>91</v>
      </c>
      <c r="D144" s="25">
        <v>30</v>
      </c>
    </row>
    <row r="145" spans="1:4" ht="31.5">
      <c r="A145" s="23" t="s">
        <v>299</v>
      </c>
      <c r="B145" s="24" t="s">
        <v>296</v>
      </c>
      <c r="C145" s="24"/>
      <c r="D145" s="25">
        <v>6222.7</v>
      </c>
    </row>
    <row r="146" spans="1:4" ht="31.5">
      <c r="A146" s="23" t="s">
        <v>297</v>
      </c>
      <c r="B146" s="24" t="s">
        <v>298</v>
      </c>
      <c r="C146" s="24"/>
      <c r="D146" s="25">
        <v>6148.1</v>
      </c>
    </row>
    <row r="147" spans="1:4" ht="47.25">
      <c r="A147" s="23" t="s">
        <v>466</v>
      </c>
      <c r="B147" s="24" t="s">
        <v>298</v>
      </c>
      <c r="C147" s="24" t="s">
        <v>91</v>
      </c>
      <c r="D147" s="25">
        <v>6148.1</v>
      </c>
    </row>
    <row r="148" spans="1:4" ht="31.5">
      <c r="A148" s="23" t="s">
        <v>299</v>
      </c>
      <c r="B148" s="24" t="s">
        <v>300</v>
      </c>
      <c r="C148" s="24"/>
      <c r="D148" s="25">
        <v>74.599999999999994</v>
      </c>
    </row>
    <row r="149" spans="1:4" ht="47.25">
      <c r="A149" s="29" t="s">
        <v>467</v>
      </c>
      <c r="B149" s="24" t="s">
        <v>300</v>
      </c>
      <c r="C149" s="24" t="s">
        <v>91</v>
      </c>
      <c r="D149" s="25">
        <v>74.599999999999994</v>
      </c>
    </row>
    <row r="150" spans="1:4" ht="15.75">
      <c r="A150" s="23" t="s">
        <v>301</v>
      </c>
      <c r="B150" s="24" t="s">
        <v>302</v>
      </c>
      <c r="C150" s="24"/>
      <c r="D150" s="25">
        <v>17681.187999999998</v>
      </c>
    </row>
    <row r="151" spans="1:4" ht="15.75">
      <c r="A151" s="23" t="s">
        <v>303</v>
      </c>
      <c r="B151" s="24" t="s">
        <v>304</v>
      </c>
      <c r="C151" s="24"/>
      <c r="D151" s="25">
        <v>800</v>
      </c>
    </row>
    <row r="152" spans="1:4" ht="31.5">
      <c r="A152" s="23" t="s">
        <v>468</v>
      </c>
      <c r="B152" s="24" t="s">
        <v>304</v>
      </c>
      <c r="C152" s="24" t="s">
        <v>20</v>
      </c>
      <c r="D152" s="25">
        <v>800</v>
      </c>
    </row>
    <row r="153" spans="1:4" ht="15.75">
      <c r="A153" s="23" t="s">
        <v>305</v>
      </c>
      <c r="B153" s="24" t="s">
        <v>306</v>
      </c>
      <c r="C153" s="24"/>
      <c r="D153" s="25">
        <v>7</v>
      </c>
    </row>
    <row r="154" spans="1:4" ht="31.5">
      <c r="A154" s="23" t="s">
        <v>469</v>
      </c>
      <c r="B154" s="24" t="s">
        <v>306</v>
      </c>
      <c r="C154" s="24" t="s">
        <v>20</v>
      </c>
      <c r="D154" s="25">
        <v>7</v>
      </c>
    </row>
    <row r="155" spans="1:4" ht="31.5">
      <c r="A155" s="23" t="s">
        <v>308</v>
      </c>
      <c r="B155" s="24" t="s">
        <v>307</v>
      </c>
      <c r="C155" s="24"/>
      <c r="D155" s="25">
        <v>977.83600000000001</v>
      </c>
    </row>
    <row r="156" spans="1:4" ht="31.5">
      <c r="A156" s="23" t="s">
        <v>308</v>
      </c>
      <c r="B156" s="24" t="s">
        <v>309</v>
      </c>
      <c r="C156" s="24"/>
      <c r="D156" s="25">
        <v>253.7</v>
      </c>
    </row>
    <row r="157" spans="1:4" ht="31.5">
      <c r="A157" s="23" t="s">
        <v>470</v>
      </c>
      <c r="B157" s="24" t="s">
        <v>309</v>
      </c>
      <c r="C157" s="24" t="s">
        <v>117</v>
      </c>
      <c r="D157" s="25">
        <v>253.7</v>
      </c>
    </row>
    <row r="158" spans="1:4" ht="31.5">
      <c r="A158" s="23" t="s">
        <v>310</v>
      </c>
      <c r="B158" s="24" t="s">
        <v>311</v>
      </c>
      <c r="C158" s="24"/>
      <c r="D158" s="25">
        <v>724.13599999999997</v>
      </c>
    </row>
    <row r="159" spans="1:4" ht="31.5">
      <c r="A159" s="23" t="s">
        <v>471</v>
      </c>
      <c r="B159" s="24" t="s">
        <v>311</v>
      </c>
      <c r="C159" s="24" t="s">
        <v>117</v>
      </c>
      <c r="D159" s="25">
        <v>724.13599999999997</v>
      </c>
    </row>
    <row r="160" spans="1:4" ht="15.75">
      <c r="A160" s="23" t="s">
        <v>257</v>
      </c>
      <c r="B160" s="24" t="s">
        <v>312</v>
      </c>
      <c r="C160" s="24"/>
      <c r="D160" s="25">
        <v>15055.018</v>
      </c>
    </row>
    <row r="161" spans="1:4" ht="31.5">
      <c r="A161" s="23" t="s">
        <v>449</v>
      </c>
      <c r="B161" s="24" t="s">
        <v>312</v>
      </c>
      <c r="C161" s="24" t="s">
        <v>91</v>
      </c>
      <c r="D161" s="25">
        <v>15055.018</v>
      </c>
    </row>
    <row r="162" spans="1:4" ht="15.75">
      <c r="A162" s="23" t="s">
        <v>313</v>
      </c>
      <c r="B162" s="24" t="s">
        <v>314</v>
      </c>
      <c r="C162" s="24"/>
      <c r="D162" s="25">
        <v>300</v>
      </c>
    </row>
    <row r="163" spans="1:4" ht="31.5">
      <c r="A163" s="23" t="s">
        <v>472</v>
      </c>
      <c r="B163" s="24" t="s">
        <v>314</v>
      </c>
      <c r="C163" s="24" t="s">
        <v>91</v>
      </c>
      <c r="D163" s="25">
        <v>300</v>
      </c>
    </row>
    <row r="164" spans="1:4" ht="15.75">
      <c r="A164" s="23" t="s">
        <v>315</v>
      </c>
      <c r="B164" s="24" t="s">
        <v>316</v>
      </c>
      <c r="C164" s="24"/>
      <c r="D164" s="25">
        <v>38</v>
      </c>
    </row>
    <row r="165" spans="1:4" ht="31.5">
      <c r="A165" s="23" t="s">
        <v>473</v>
      </c>
      <c r="B165" s="24" t="s">
        <v>316</v>
      </c>
      <c r="C165" s="24" t="s">
        <v>20</v>
      </c>
      <c r="D165" s="25">
        <v>23</v>
      </c>
    </row>
    <row r="166" spans="1:4" ht="15.75">
      <c r="A166" s="23" t="s">
        <v>474</v>
      </c>
      <c r="B166" s="24" t="s">
        <v>316</v>
      </c>
      <c r="C166" s="24" t="s">
        <v>117</v>
      </c>
      <c r="D166" s="25">
        <v>15</v>
      </c>
    </row>
    <row r="167" spans="1:4" ht="15.75">
      <c r="A167" s="23" t="s">
        <v>317</v>
      </c>
      <c r="B167" s="24" t="s">
        <v>318</v>
      </c>
      <c r="C167" s="24"/>
      <c r="D167" s="25">
        <v>10</v>
      </c>
    </row>
    <row r="168" spans="1:4" ht="31.5">
      <c r="A168" s="23" t="s">
        <v>475</v>
      </c>
      <c r="B168" s="24" t="s">
        <v>318</v>
      </c>
      <c r="C168" s="24" t="s">
        <v>91</v>
      </c>
      <c r="D168" s="25">
        <v>10</v>
      </c>
    </row>
    <row r="169" spans="1:4" ht="15.75">
      <c r="A169" s="23" t="s">
        <v>319</v>
      </c>
      <c r="B169" s="24" t="s">
        <v>320</v>
      </c>
      <c r="C169" s="24"/>
      <c r="D169" s="25">
        <v>160</v>
      </c>
    </row>
    <row r="170" spans="1:4" ht="31.5">
      <c r="A170" s="23" t="s">
        <v>476</v>
      </c>
      <c r="B170" s="24" t="s">
        <v>320</v>
      </c>
      <c r="C170" s="24" t="s">
        <v>91</v>
      </c>
      <c r="D170" s="25">
        <v>160</v>
      </c>
    </row>
    <row r="171" spans="1:4" ht="15.75">
      <c r="A171" s="23" t="s">
        <v>324</v>
      </c>
      <c r="B171" s="24" t="s">
        <v>321</v>
      </c>
      <c r="C171" s="24"/>
      <c r="D171" s="25">
        <v>333.334</v>
      </c>
    </row>
    <row r="172" spans="1:4" ht="31.5">
      <c r="A172" s="23" t="s">
        <v>322</v>
      </c>
      <c r="B172" s="24" t="s">
        <v>323</v>
      </c>
      <c r="C172" s="24"/>
      <c r="D172" s="25">
        <v>300</v>
      </c>
    </row>
    <row r="173" spans="1:4" ht="47.25">
      <c r="A173" s="23" t="s">
        <v>477</v>
      </c>
      <c r="B173" s="24" t="s">
        <v>323</v>
      </c>
      <c r="C173" s="24" t="s">
        <v>91</v>
      </c>
      <c r="D173" s="25">
        <v>300</v>
      </c>
    </row>
    <row r="174" spans="1:4" ht="15.75">
      <c r="A174" s="23" t="s">
        <v>324</v>
      </c>
      <c r="B174" s="24" t="s">
        <v>325</v>
      </c>
      <c r="C174" s="24"/>
      <c r="D174" s="25">
        <v>33.334000000000003</v>
      </c>
    </row>
    <row r="175" spans="1:4" ht="31.5">
      <c r="A175" s="23" t="s">
        <v>478</v>
      </c>
      <c r="B175" s="24" t="s">
        <v>325</v>
      </c>
      <c r="C175" s="24" t="s">
        <v>91</v>
      </c>
      <c r="D175" s="25">
        <v>33.334000000000003</v>
      </c>
    </row>
    <row r="176" spans="1:4" ht="15.75">
      <c r="A176" s="23" t="s">
        <v>326</v>
      </c>
      <c r="B176" s="24" t="s">
        <v>327</v>
      </c>
      <c r="C176" s="24"/>
      <c r="D176" s="25">
        <v>1918.2</v>
      </c>
    </row>
    <row r="177" spans="1:4" ht="15.75">
      <c r="A177" s="23" t="s">
        <v>328</v>
      </c>
      <c r="B177" s="24" t="s">
        <v>329</v>
      </c>
      <c r="C177" s="24"/>
      <c r="D177" s="25">
        <v>1706.3409999999999</v>
      </c>
    </row>
    <row r="178" spans="1:4" ht="31.5">
      <c r="A178" s="23" t="s">
        <v>479</v>
      </c>
      <c r="B178" s="24" t="s">
        <v>329</v>
      </c>
      <c r="C178" s="24" t="s">
        <v>91</v>
      </c>
      <c r="D178" s="25">
        <v>988.14099999999996</v>
      </c>
    </row>
    <row r="179" spans="1:4" ht="15.75">
      <c r="A179" s="23" t="s">
        <v>330</v>
      </c>
      <c r="B179" s="24" t="s">
        <v>331</v>
      </c>
      <c r="C179" s="24"/>
      <c r="D179" s="25">
        <v>718.2</v>
      </c>
    </row>
    <row r="180" spans="1:4" ht="31.5">
      <c r="A180" s="23" t="s">
        <v>480</v>
      </c>
      <c r="B180" s="24" t="s">
        <v>331</v>
      </c>
      <c r="C180" s="24" t="s">
        <v>91</v>
      </c>
      <c r="D180" s="25">
        <v>718.2</v>
      </c>
    </row>
    <row r="181" spans="1:4" ht="15.75">
      <c r="A181" s="23" t="s">
        <v>332</v>
      </c>
      <c r="B181" s="24" t="s">
        <v>333</v>
      </c>
      <c r="C181" s="24"/>
      <c r="D181" s="25">
        <v>211.85900000000001</v>
      </c>
    </row>
    <row r="182" spans="1:4" ht="31.5">
      <c r="A182" s="23" t="s">
        <v>481</v>
      </c>
      <c r="B182" s="24" t="s">
        <v>333</v>
      </c>
      <c r="C182" s="24" t="s">
        <v>91</v>
      </c>
      <c r="D182" s="25">
        <v>211.85900000000001</v>
      </c>
    </row>
    <row r="183" spans="1:4" ht="15.75">
      <c r="A183" s="23" t="s">
        <v>334</v>
      </c>
      <c r="B183" s="24" t="s">
        <v>335</v>
      </c>
      <c r="C183" s="24"/>
      <c r="D183" s="25">
        <v>17.135999999999999</v>
      </c>
    </row>
    <row r="184" spans="1:4" ht="15.75">
      <c r="A184" s="23" t="s">
        <v>336</v>
      </c>
      <c r="B184" s="24" t="s">
        <v>337</v>
      </c>
      <c r="C184" s="24"/>
      <c r="D184" s="25">
        <v>4.1360000000000001</v>
      </c>
    </row>
    <row r="185" spans="1:4" ht="31.5">
      <c r="A185" s="23" t="s">
        <v>482</v>
      </c>
      <c r="B185" s="24" t="s">
        <v>337</v>
      </c>
      <c r="C185" s="24" t="s">
        <v>20</v>
      </c>
      <c r="D185" s="25">
        <v>1.8</v>
      </c>
    </row>
    <row r="186" spans="1:4" ht="31.5">
      <c r="A186" s="23" t="s">
        <v>483</v>
      </c>
      <c r="B186" s="24" t="s">
        <v>337</v>
      </c>
      <c r="C186" s="24" t="s">
        <v>91</v>
      </c>
      <c r="D186" s="25">
        <v>2.3359999999999999</v>
      </c>
    </row>
    <row r="187" spans="1:4" ht="15.75">
      <c r="A187" s="23" t="s">
        <v>338</v>
      </c>
      <c r="B187" s="24" t="s">
        <v>339</v>
      </c>
      <c r="C187" s="24"/>
      <c r="D187" s="25">
        <v>13</v>
      </c>
    </row>
    <row r="188" spans="1:4" ht="31.5">
      <c r="A188" s="23" t="s">
        <v>484</v>
      </c>
      <c r="B188" s="24" t="s">
        <v>339</v>
      </c>
      <c r="C188" s="24" t="s">
        <v>20</v>
      </c>
      <c r="D188" s="25">
        <v>5.65</v>
      </c>
    </row>
    <row r="189" spans="1:4" ht="31.5">
      <c r="A189" s="23" t="s">
        <v>485</v>
      </c>
      <c r="B189" s="24" t="s">
        <v>339</v>
      </c>
      <c r="C189" s="24" t="s">
        <v>91</v>
      </c>
      <c r="D189" s="25">
        <v>7.35</v>
      </c>
    </row>
    <row r="190" spans="1:4" ht="15.75">
      <c r="A190" s="23" t="s">
        <v>340</v>
      </c>
      <c r="B190" s="24" t="s">
        <v>341</v>
      </c>
      <c r="C190" s="24"/>
      <c r="D190" s="25">
        <v>17158.186000000002</v>
      </c>
    </row>
    <row r="191" spans="1:4" ht="15.75">
      <c r="A191" s="23" t="s">
        <v>342</v>
      </c>
      <c r="B191" s="24" t="s">
        <v>343</v>
      </c>
      <c r="C191" s="24"/>
      <c r="D191" s="25">
        <v>17158.186000000002</v>
      </c>
    </row>
    <row r="192" spans="1:4" ht="47.25">
      <c r="A192" s="29" t="s">
        <v>486</v>
      </c>
      <c r="B192" s="24" t="s">
        <v>343</v>
      </c>
      <c r="C192" s="24" t="s">
        <v>16</v>
      </c>
      <c r="D192" s="25">
        <v>14054.686</v>
      </c>
    </row>
    <row r="193" spans="1:4" ht="31.5">
      <c r="A193" s="23" t="s">
        <v>487</v>
      </c>
      <c r="B193" s="24" t="s">
        <v>343</v>
      </c>
      <c r="C193" s="24" t="s">
        <v>20</v>
      </c>
      <c r="D193" s="25">
        <v>3059.5</v>
      </c>
    </row>
    <row r="194" spans="1:4" ht="31.5">
      <c r="A194" s="23" t="s">
        <v>488</v>
      </c>
      <c r="B194" s="24" t="s">
        <v>343</v>
      </c>
      <c r="C194" s="24" t="s">
        <v>32</v>
      </c>
      <c r="D194" s="25">
        <v>44</v>
      </c>
    </row>
    <row r="195" spans="1:4" ht="15.75">
      <c r="A195" s="49" t="s">
        <v>142</v>
      </c>
      <c r="B195" s="50" t="s">
        <v>143</v>
      </c>
      <c r="C195" s="50"/>
      <c r="D195" s="51">
        <v>65845.47</v>
      </c>
    </row>
    <row r="196" spans="1:4" ht="15.75">
      <c r="A196" s="23" t="s">
        <v>144</v>
      </c>
      <c r="B196" s="24" t="s">
        <v>145</v>
      </c>
      <c r="C196" s="24"/>
      <c r="D196" s="25">
        <v>11809.73</v>
      </c>
    </row>
    <row r="197" spans="1:4" ht="15.75">
      <c r="A197" s="23" t="s">
        <v>146</v>
      </c>
      <c r="B197" s="24" t="s">
        <v>147</v>
      </c>
      <c r="C197" s="24"/>
      <c r="D197" s="25">
        <v>189.3</v>
      </c>
    </row>
    <row r="198" spans="1:4" ht="15.75">
      <c r="A198" s="23" t="s">
        <v>148</v>
      </c>
      <c r="B198" s="24" t="s">
        <v>149</v>
      </c>
      <c r="C198" s="24"/>
      <c r="D198" s="25">
        <v>63.4</v>
      </c>
    </row>
    <row r="199" spans="1:4" ht="31.5">
      <c r="A199" s="23" t="s">
        <v>489</v>
      </c>
      <c r="B199" s="24" t="s">
        <v>149</v>
      </c>
      <c r="C199" s="24" t="s">
        <v>91</v>
      </c>
      <c r="D199" s="25">
        <v>63.4</v>
      </c>
    </row>
    <row r="200" spans="1:4" ht="15.75">
      <c r="A200" s="23" t="s">
        <v>146</v>
      </c>
      <c r="B200" s="24" t="s">
        <v>150</v>
      </c>
      <c r="C200" s="24"/>
      <c r="D200" s="25">
        <v>125.9</v>
      </c>
    </row>
    <row r="201" spans="1:4" ht="31.5">
      <c r="A201" s="23" t="s">
        <v>490</v>
      </c>
      <c r="B201" s="24" t="s">
        <v>150</v>
      </c>
      <c r="C201" s="24" t="s">
        <v>91</v>
      </c>
      <c r="D201" s="25">
        <v>125.9</v>
      </c>
    </row>
    <row r="202" spans="1:4" ht="15.75">
      <c r="A202" s="23" t="s">
        <v>151</v>
      </c>
      <c r="B202" s="24" t="s">
        <v>152</v>
      </c>
      <c r="C202" s="24"/>
      <c r="D202" s="25">
        <v>11605.43</v>
      </c>
    </row>
    <row r="203" spans="1:4" ht="31.5">
      <c r="A203" s="23" t="s">
        <v>491</v>
      </c>
      <c r="B203" s="24" t="s">
        <v>152</v>
      </c>
      <c r="C203" s="24" t="s">
        <v>91</v>
      </c>
      <c r="D203" s="25">
        <v>11605.43</v>
      </c>
    </row>
    <row r="204" spans="1:4" ht="15.75">
      <c r="A204" s="23" t="s">
        <v>153</v>
      </c>
      <c r="B204" s="24" t="s">
        <v>154</v>
      </c>
      <c r="C204" s="24"/>
      <c r="D204" s="25">
        <v>15</v>
      </c>
    </row>
    <row r="205" spans="1:4" ht="31.5">
      <c r="A205" s="23" t="s">
        <v>492</v>
      </c>
      <c r="B205" s="24" t="s">
        <v>154</v>
      </c>
      <c r="C205" s="24" t="s">
        <v>91</v>
      </c>
      <c r="D205" s="25">
        <v>15</v>
      </c>
    </row>
    <row r="206" spans="1:4" ht="15.75">
      <c r="A206" s="23" t="s">
        <v>155</v>
      </c>
      <c r="B206" s="24" t="s">
        <v>156</v>
      </c>
      <c r="C206" s="24"/>
      <c r="D206" s="25">
        <v>13814.944</v>
      </c>
    </row>
    <row r="207" spans="1:4" ht="15.75">
      <c r="A207" s="23" t="s">
        <v>157</v>
      </c>
      <c r="B207" s="24" t="s">
        <v>158</v>
      </c>
      <c r="C207" s="24"/>
      <c r="D207" s="25">
        <v>109.43</v>
      </c>
    </row>
    <row r="208" spans="1:4" ht="15.75">
      <c r="A208" s="23" t="s">
        <v>159</v>
      </c>
      <c r="B208" s="24" t="s">
        <v>160</v>
      </c>
      <c r="C208" s="24"/>
      <c r="D208" s="25">
        <v>70.73</v>
      </c>
    </row>
    <row r="209" spans="1:4" ht="31.5">
      <c r="A209" s="23" t="s">
        <v>493</v>
      </c>
      <c r="B209" s="24" t="s">
        <v>160</v>
      </c>
      <c r="C209" s="24" t="s">
        <v>91</v>
      </c>
      <c r="D209" s="25">
        <v>70.73</v>
      </c>
    </row>
    <row r="210" spans="1:4" ht="15.75">
      <c r="A210" s="23" t="s">
        <v>157</v>
      </c>
      <c r="B210" s="24" t="s">
        <v>161</v>
      </c>
      <c r="C210" s="24"/>
      <c r="D210" s="25">
        <v>38.700000000000003</v>
      </c>
    </row>
    <row r="211" spans="1:4" ht="31.5">
      <c r="A211" s="23" t="s">
        <v>494</v>
      </c>
      <c r="B211" s="24" t="s">
        <v>161</v>
      </c>
      <c r="C211" s="24" t="s">
        <v>91</v>
      </c>
      <c r="D211" s="25">
        <v>38.700000000000003</v>
      </c>
    </row>
    <row r="212" spans="1:4" ht="15.75">
      <c r="A212" s="23" t="s">
        <v>162</v>
      </c>
      <c r="B212" s="24" t="s">
        <v>163</v>
      </c>
      <c r="C212" s="24"/>
      <c r="D212" s="25">
        <v>130</v>
      </c>
    </row>
    <row r="213" spans="1:4" ht="31.5">
      <c r="A213" s="23" t="s">
        <v>495</v>
      </c>
      <c r="B213" s="24" t="s">
        <v>163</v>
      </c>
      <c r="C213" s="24" t="s">
        <v>91</v>
      </c>
      <c r="D213" s="25">
        <v>130</v>
      </c>
    </row>
    <row r="214" spans="1:4" ht="15.75">
      <c r="A214" s="23" t="s">
        <v>164</v>
      </c>
      <c r="B214" s="24" t="s">
        <v>165</v>
      </c>
      <c r="C214" s="24"/>
      <c r="D214" s="25">
        <v>66</v>
      </c>
    </row>
    <row r="215" spans="1:4" ht="31.5">
      <c r="A215" s="23" t="s">
        <v>496</v>
      </c>
      <c r="B215" s="24" t="s">
        <v>165</v>
      </c>
      <c r="C215" s="24" t="s">
        <v>91</v>
      </c>
      <c r="D215" s="25">
        <v>66</v>
      </c>
    </row>
    <row r="216" spans="1:4" ht="15.75">
      <c r="A216" s="23" t="s">
        <v>166</v>
      </c>
      <c r="B216" s="24" t="s">
        <v>167</v>
      </c>
      <c r="C216" s="24"/>
      <c r="D216" s="25">
        <v>13509.513999999999</v>
      </c>
    </row>
    <row r="217" spans="1:4" ht="31.5">
      <c r="A217" s="23" t="s">
        <v>497</v>
      </c>
      <c r="B217" s="24" t="s">
        <v>167</v>
      </c>
      <c r="C217" s="24" t="s">
        <v>91</v>
      </c>
      <c r="D217" s="25">
        <v>13509.513999999999</v>
      </c>
    </row>
    <row r="218" spans="1:4" ht="15.75">
      <c r="A218" s="23" t="s">
        <v>168</v>
      </c>
      <c r="B218" s="24" t="s">
        <v>169</v>
      </c>
      <c r="C218" s="24"/>
      <c r="D218" s="25">
        <v>1918.9659999999999</v>
      </c>
    </row>
    <row r="219" spans="1:4" ht="15.75">
      <c r="A219" s="23" t="s">
        <v>166</v>
      </c>
      <c r="B219" s="24" t="s">
        <v>170</v>
      </c>
      <c r="C219" s="24"/>
      <c r="D219" s="25">
        <v>1918.9659999999999</v>
      </c>
    </row>
    <row r="220" spans="1:4" ht="31.5">
      <c r="A220" s="23" t="s">
        <v>497</v>
      </c>
      <c r="B220" s="24" t="s">
        <v>170</v>
      </c>
      <c r="C220" s="24" t="s">
        <v>91</v>
      </c>
      <c r="D220" s="25">
        <v>1918.9659999999999</v>
      </c>
    </row>
    <row r="221" spans="1:4" ht="15.75">
      <c r="A221" s="23" t="s">
        <v>171</v>
      </c>
      <c r="B221" s="24" t="s">
        <v>172</v>
      </c>
      <c r="C221" s="24"/>
      <c r="D221" s="25">
        <v>22374.84</v>
      </c>
    </row>
    <row r="222" spans="1:4" ht="15.75">
      <c r="A222" s="23" t="s">
        <v>173</v>
      </c>
      <c r="B222" s="24" t="s">
        <v>174</v>
      </c>
      <c r="C222" s="24"/>
      <c r="D222" s="25">
        <v>18851.900000000001</v>
      </c>
    </row>
    <row r="223" spans="1:4" ht="31.5">
      <c r="A223" s="23" t="s">
        <v>498</v>
      </c>
      <c r="B223" s="24" t="s">
        <v>174</v>
      </c>
      <c r="C223" s="24" t="s">
        <v>91</v>
      </c>
      <c r="D223" s="25">
        <v>18851.900000000001</v>
      </c>
    </row>
    <row r="224" spans="1:4" ht="15.75">
      <c r="A224" s="23" t="s">
        <v>175</v>
      </c>
      <c r="B224" s="24" t="s">
        <v>176</v>
      </c>
      <c r="C224" s="24"/>
      <c r="D224" s="25">
        <v>300</v>
      </c>
    </row>
    <row r="225" spans="1:4" ht="31.5">
      <c r="A225" s="23" t="s">
        <v>499</v>
      </c>
      <c r="B225" s="24" t="s">
        <v>176</v>
      </c>
      <c r="C225" s="24" t="s">
        <v>91</v>
      </c>
      <c r="D225" s="25">
        <v>300</v>
      </c>
    </row>
    <row r="226" spans="1:4" ht="15.75">
      <c r="A226" s="23" t="s">
        <v>177</v>
      </c>
      <c r="B226" s="24" t="s">
        <v>178</v>
      </c>
      <c r="C226" s="24"/>
      <c r="D226" s="25">
        <v>2160.6999999999998</v>
      </c>
    </row>
    <row r="227" spans="1:4" ht="31.5">
      <c r="A227" s="23" t="s">
        <v>179</v>
      </c>
      <c r="B227" s="24" t="s">
        <v>180</v>
      </c>
      <c r="C227" s="24"/>
      <c r="D227" s="25">
        <v>1440.32</v>
      </c>
    </row>
    <row r="228" spans="1:4" ht="47.25">
      <c r="A228" s="23" t="s">
        <v>500</v>
      </c>
      <c r="B228" s="24" t="s">
        <v>180</v>
      </c>
      <c r="C228" s="24" t="s">
        <v>91</v>
      </c>
      <c r="D228" s="25">
        <v>1440.32</v>
      </c>
    </row>
    <row r="229" spans="1:4" ht="15.75">
      <c r="A229" s="23" t="s">
        <v>177</v>
      </c>
      <c r="B229" s="24" t="s">
        <v>181</v>
      </c>
      <c r="C229" s="24"/>
      <c r="D229" s="25">
        <v>720.38</v>
      </c>
    </row>
    <row r="230" spans="1:4" ht="31.5">
      <c r="A230" s="23" t="s">
        <v>501</v>
      </c>
      <c r="B230" s="24" t="s">
        <v>181</v>
      </c>
      <c r="C230" s="24" t="s">
        <v>91</v>
      </c>
      <c r="D230" s="25">
        <v>720.38</v>
      </c>
    </row>
    <row r="231" spans="1:4" ht="15.75">
      <c r="A231" s="23" t="s">
        <v>182</v>
      </c>
      <c r="B231" s="24" t="s">
        <v>183</v>
      </c>
      <c r="C231" s="24"/>
      <c r="D231" s="25">
        <v>521.94000000000005</v>
      </c>
    </row>
    <row r="232" spans="1:4" ht="31.5">
      <c r="A232" s="23" t="s">
        <v>502</v>
      </c>
      <c r="B232" s="24" t="s">
        <v>183</v>
      </c>
      <c r="C232" s="24" t="s">
        <v>91</v>
      </c>
      <c r="D232" s="25">
        <v>521.94000000000005</v>
      </c>
    </row>
    <row r="233" spans="1:4" ht="15.75">
      <c r="A233" s="23" t="s">
        <v>184</v>
      </c>
      <c r="B233" s="24" t="s">
        <v>185</v>
      </c>
      <c r="C233" s="24"/>
      <c r="D233" s="25">
        <v>290.3</v>
      </c>
    </row>
    <row r="234" spans="1:4" ht="31.5">
      <c r="A234" s="23" t="s">
        <v>186</v>
      </c>
      <c r="B234" s="24" t="s">
        <v>187</v>
      </c>
      <c r="C234" s="24"/>
      <c r="D234" s="25">
        <v>257</v>
      </c>
    </row>
    <row r="235" spans="1:4" ht="47.25">
      <c r="A235" s="23" t="s">
        <v>503</v>
      </c>
      <c r="B235" s="24" t="s">
        <v>187</v>
      </c>
      <c r="C235" s="24" t="s">
        <v>91</v>
      </c>
      <c r="D235" s="25">
        <v>257</v>
      </c>
    </row>
    <row r="236" spans="1:4" ht="15.75">
      <c r="A236" s="23" t="s">
        <v>184</v>
      </c>
      <c r="B236" s="24" t="s">
        <v>188</v>
      </c>
      <c r="C236" s="24"/>
      <c r="D236" s="25">
        <v>33.299999999999997</v>
      </c>
    </row>
    <row r="237" spans="1:4" ht="31.5">
      <c r="A237" s="23" t="s">
        <v>504</v>
      </c>
      <c r="B237" s="24" t="s">
        <v>188</v>
      </c>
      <c r="C237" s="24" t="s">
        <v>91</v>
      </c>
      <c r="D237" s="25">
        <v>33.299999999999997</v>
      </c>
    </row>
    <row r="238" spans="1:4" ht="15.75">
      <c r="A238" s="23" t="s">
        <v>189</v>
      </c>
      <c r="B238" s="24" t="s">
        <v>190</v>
      </c>
      <c r="C238" s="24"/>
      <c r="D238" s="25">
        <v>250</v>
      </c>
    </row>
    <row r="239" spans="1:4" ht="31.5">
      <c r="A239" s="23" t="s">
        <v>505</v>
      </c>
      <c r="B239" s="24" t="s">
        <v>190</v>
      </c>
      <c r="C239" s="24" t="s">
        <v>91</v>
      </c>
      <c r="D239" s="25">
        <v>250</v>
      </c>
    </row>
    <row r="240" spans="1:4" ht="15.75">
      <c r="A240" s="23" t="s">
        <v>191</v>
      </c>
      <c r="B240" s="24" t="s">
        <v>192</v>
      </c>
      <c r="C240" s="24"/>
      <c r="D240" s="25">
        <v>4204.7700000000004</v>
      </c>
    </row>
    <row r="241" spans="1:4" ht="15.75">
      <c r="A241" s="23" t="s">
        <v>193</v>
      </c>
      <c r="B241" s="24" t="s">
        <v>194</v>
      </c>
      <c r="C241" s="24"/>
      <c r="D241" s="25">
        <v>4204.7700000000004</v>
      </c>
    </row>
    <row r="242" spans="1:4" ht="47.25">
      <c r="A242" s="23" t="s">
        <v>506</v>
      </c>
      <c r="B242" s="24" t="s">
        <v>194</v>
      </c>
      <c r="C242" s="24" t="s">
        <v>16</v>
      </c>
      <c r="D242" s="25">
        <v>3789.77</v>
      </c>
    </row>
    <row r="243" spans="1:4" ht="31.5">
      <c r="A243" s="23" t="s">
        <v>507</v>
      </c>
      <c r="B243" s="24" t="s">
        <v>194</v>
      </c>
      <c r="C243" s="24" t="s">
        <v>20</v>
      </c>
      <c r="D243" s="25">
        <v>414</v>
      </c>
    </row>
    <row r="244" spans="1:4" ht="15.75">
      <c r="A244" s="23" t="s">
        <v>508</v>
      </c>
      <c r="B244" s="24" t="s">
        <v>194</v>
      </c>
      <c r="C244" s="24" t="s">
        <v>32</v>
      </c>
      <c r="D244" s="25">
        <v>1</v>
      </c>
    </row>
    <row r="245" spans="1:4" ht="15.75">
      <c r="A245" s="23" t="s">
        <v>195</v>
      </c>
      <c r="B245" s="24" t="s">
        <v>196</v>
      </c>
      <c r="C245" s="24"/>
      <c r="D245" s="25">
        <v>10195.42</v>
      </c>
    </row>
    <row r="246" spans="1:4" ht="15.75">
      <c r="A246" s="23" t="s">
        <v>197</v>
      </c>
      <c r="B246" s="24" t="s">
        <v>198</v>
      </c>
      <c r="C246" s="24"/>
      <c r="D246" s="25">
        <v>10195.42</v>
      </c>
    </row>
    <row r="247" spans="1:4" ht="31.5">
      <c r="A247" s="23" t="s">
        <v>509</v>
      </c>
      <c r="B247" s="24" t="s">
        <v>198</v>
      </c>
      <c r="C247" s="24" t="s">
        <v>91</v>
      </c>
      <c r="D247" s="25">
        <v>10195.42</v>
      </c>
    </row>
    <row r="248" spans="1:4" ht="15.75">
      <c r="A248" s="23" t="s">
        <v>199</v>
      </c>
      <c r="B248" s="24" t="s">
        <v>200</v>
      </c>
      <c r="C248" s="24"/>
      <c r="D248" s="25">
        <v>1526.8</v>
      </c>
    </row>
    <row r="249" spans="1:4" ht="15.75">
      <c r="A249" s="23" t="s">
        <v>201</v>
      </c>
      <c r="B249" s="24" t="s">
        <v>202</v>
      </c>
      <c r="C249" s="24"/>
      <c r="D249" s="25">
        <v>1526.8</v>
      </c>
    </row>
    <row r="250" spans="1:4" ht="31.5">
      <c r="A250" s="23" t="s">
        <v>510</v>
      </c>
      <c r="B250" s="24" t="s">
        <v>202</v>
      </c>
      <c r="C250" s="24" t="s">
        <v>91</v>
      </c>
      <c r="D250" s="25">
        <v>1526.8</v>
      </c>
    </row>
    <row r="251" spans="1:4" ht="15.75">
      <c r="A251" s="49" t="s">
        <v>203</v>
      </c>
      <c r="B251" s="50" t="s">
        <v>204</v>
      </c>
      <c r="C251" s="50"/>
      <c r="D251" s="51">
        <v>5502.27</v>
      </c>
    </row>
    <row r="252" spans="1:4" ht="15.75">
      <c r="A252" s="23" t="s">
        <v>378</v>
      </c>
      <c r="B252" s="24" t="s">
        <v>379</v>
      </c>
      <c r="C252" s="24"/>
      <c r="D252" s="25">
        <v>333.4</v>
      </c>
    </row>
    <row r="253" spans="1:4" ht="15.75">
      <c r="A253" s="23" t="s">
        <v>380</v>
      </c>
      <c r="B253" s="24" t="s">
        <v>381</v>
      </c>
      <c r="C253" s="24"/>
      <c r="D253" s="25">
        <v>333.4</v>
      </c>
    </row>
    <row r="254" spans="1:4" ht="31.5">
      <c r="A254" s="23" t="s">
        <v>382</v>
      </c>
      <c r="B254" s="24" t="s">
        <v>383</v>
      </c>
      <c r="C254" s="24"/>
      <c r="D254" s="25">
        <v>300</v>
      </c>
    </row>
    <row r="255" spans="1:4" ht="31.5">
      <c r="A255" s="23" t="s">
        <v>511</v>
      </c>
      <c r="B255" s="24" t="s">
        <v>383</v>
      </c>
      <c r="C255" s="24" t="s">
        <v>355</v>
      </c>
      <c r="D255" s="25">
        <v>300</v>
      </c>
    </row>
    <row r="256" spans="1:4" ht="15.75">
      <c r="A256" s="23" t="s">
        <v>380</v>
      </c>
      <c r="B256" s="24" t="s">
        <v>384</v>
      </c>
      <c r="C256" s="24"/>
      <c r="D256" s="25">
        <v>33.4</v>
      </c>
    </row>
    <row r="257" spans="1:4" ht="15.75">
      <c r="A257" s="23" t="s">
        <v>512</v>
      </c>
      <c r="B257" s="24" t="s">
        <v>384</v>
      </c>
      <c r="C257" s="24" t="s">
        <v>355</v>
      </c>
      <c r="D257" s="25">
        <v>33.4</v>
      </c>
    </row>
    <row r="258" spans="1:4" ht="15.75">
      <c r="A258" s="23" t="s">
        <v>205</v>
      </c>
      <c r="B258" s="24" t="s">
        <v>206</v>
      </c>
      <c r="C258" s="24"/>
      <c r="D258" s="25">
        <v>200</v>
      </c>
    </row>
    <row r="259" spans="1:4" ht="31.5">
      <c r="A259" s="23" t="s">
        <v>207</v>
      </c>
      <c r="B259" s="24" t="s">
        <v>208</v>
      </c>
      <c r="C259" s="24"/>
      <c r="D259" s="25">
        <v>200</v>
      </c>
    </row>
    <row r="260" spans="1:4" ht="47.25">
      <c r="A260" s="23" t="s">
        <v>513</v>
      </c>
      <c r="B260" s="24" t="s">
        <v>208</v>
      </c>
      <c r="C260" s="24" t="s">
        <v>91</v>
      </c>
      <c r="D260" s="25">
        <v>200</v>
      </c>
    </row>
    <row r="261" spans="1:4" ht="15.75">
      <c r="A261" s="23" t="s">
        <v>209</v>
      </c>
      <c r="B261" s="24" t="s">
        <v>210</v>
      </c>
      <c r="C261" s="24"/>
      <c r="D261" s="25">
        <v>530</v>
      </c>
    </row>
    <row r="262" spans="1:4" ht="15.75">
      <c r="A262" s="23" t="s">
        <v>211</v>
      </c>
      <c r="B262" s="24" t="s">
        <v>212</v>
      </c>
      <c r="C262" s="24"/>
      <c r="D262" s="25">
        <v>530</v>
      </c>
    </row>
    <row r="263" spans="1:4" ht="31.5">
      <c r="A263" s="23" t="s">
        <v>514</v>
      </c>
      <c r="B263" s="24" t="s">
        <v>212</v>
      </c>
      <c r="C263" s="24" t="s">
        <v>91</v>
      </c>
      <c r="D263" s="25">
        <v>530</v>
      </c>
    </row>
    <row r="264" spans="1:4" ht="15.75">
      <c r="A264" s="23" t="s">
        <v>213</v>
      </c>
      <c r="B264" s="24" t="s">
        <v>214</v>
      </c>
      <c r="C264" s="24"/>
      <c r="D264" s="25">
        <v>4438.87</v>
      </c>
    </row>
    <row r="265" spans="1:4" ht="15.75">
      <c r="A265" s="23" t="s">
        <v>215</v>
      </c>
      <c r="B265" s="24" t="s">
        <v>216</v>
      </c>
      <c r="C265" s="24"/>
      <c r="D265" s="25">
        <v>4438.87</v>
      </c>
    </row>
    <row r="266" spans="1:4" ht="31.5">
      <c r="A266" s="23" t="s">
        <v>515</v>
      </c>
      <c r="B266" s="24" t="s">
        <v>216</v>
      </c>
      <c r="C266" s="24" t="s">
        <v>91</v>
      </c>
      <c r="D266" s="25">
        <v>4438.87</v>
      </c>
    </row>
    <row r="267" spans="1:4" ht="15.75">
      <c r="A267" s="49" t="s">
        <v>76</v>
      </c>
      <c r="B267" s="50" t="s">
        <v>77</v>
      </c>
      <c r="C267" s="50"/>
      <c r="D267" s="51">
        <v>77741.070999999996</v>
      </c>
    </row>
    <row r="268" spans="1:4" ht="15.75">
      <c r="A268" s="23" t="s">
        <v>78</v>
      </c>
      <c r="B268" s="24" t="s">
        <v>79</v>
      </c>
      <c r="C268" s="24"/>
      <c r="D268" s="25">
        <v>10</v>
      </c>
    </row>
    <row r="269" spans="1:4" ht="15.75">
      <c r="A269" s="23" t="s">
        <v>80</v>
      </c>
      <c r="B269" s="24" t="s">
        <v>81</v>
      </c>
      <c r="C269" s="24"/>
      <c r="D269" s="25">
        <v>5</v>
      </c>
    </row>
    <row r="270" spans="1:4" ht="31.5">
      <c r="A270" s="23" t="s">
        <v>516</v>
      </c>
      <c r="B270" s="24" t="s">
        <v>81</v>
      </c>
      <c r="C270" s="24" t="s">
        <v>20</v>
      </c>
      <c r="D270" s="25">
        <v>5</v>
      </c>
    </row>
    <row r="271" spans="1:4" ht="15.75">
      <c r="A271" s="23" t="s">
        <v>82</v>
      </c>
      <c r="B271" s="24" t="s">
        <v>83</v>
      </c>
      <c r="C271" s="24"/>
      <c r="D271" s="25">
        <v>5</v>
      </c>
    </row>
    <row r="272" spans="1:4" ht="31.5">
      <c r="A272" s="23" t="s">
        <v>517</v>
      </c>
      <c r="B272" s="24" t="s">
        <v>83</v>
      </c>
      <c r="C272" s="24" t="s">
        <v>20</v>
      </c>
      <c r="D272" s="25">
        <v>5</v>
      </c>
    </row>
    <row r="273" spans="1:4" ht="15.75">
      <c r="A273" s="23" t="s">
        <v>84</v>
      </c>
      <c r="B273" s="24" t="s">
        <v>85</v>
      </c>
      <c r="C273" s="24"/>
      <c r="D273" s="25">
        <v>55</v>
      </c>
    </row>
    <row r="274" spans="1:4" ht="15.75">
      <c r="A274" s="23" t="s">
        <v>86</v>
      </c>
      <c r="B274" s="24" t="s">
        <v>87</v>
      </c>
      <c r="C274" s="24"/>
      <c r="D274" s="25">
        <v>5</v>
      </c>
    </row>
    <row r="275" spans="1:4" ht="31.5">
      <c r="A275" s="23" t="s">
        <v>518</v>
      </c>
      <c r="B275" s="24" t="s">
        <v>87</v>
      </c>
      <c r="C275" s="24" t="s">
        <v>20</v>
      </c>
      <c r="D275" s="25">
        <v>5</v>
      </c>
    </row>
    <row r="276" spans="1:4" ht="15.75">
      <c r="A276" s="23" t="s">
        <v>88</v>
      </c>
      <c r="B276" s="24" t="s">
        <v>89</v>
      </c>
      <c r="C276" s="24"/>
      <c r="D276" s="25">
        <v>50</v>
      </c>
    </row>
    <row r="277" spans="1:4" ht="31.5">
      <c r="A277" s="23" t="s">
        <v>519</v>
      </c>
      <c r="B277" s="24" t="s">
        <v>89</v>
      </c>
      <c r="C277" s="24" t="s">
        <v>91</v>
      </c>
      <c r="D277" s="25">
        <v>50</v>
      </c>
    </row>
    <row r="278" spans="1:4" ht="15.75">
      <c r="A278" s="23" t="s">
        <v>92</v>
      </c>
      <c r="B278" s="24" t="s">
        <v>93</v>
      </c>
      <c r="C278" s="24"/>
      <c r="D278" s="25">
        <v>20</v>
      </c>
    </row>
    <row r="279" spans="1:4" ht="31.5">
      <c r="A279" s="23" t="s">
        <v>94</v>
      </c>
      <c r="B279" s="24" t="s">
        <v>95</v>
      </c>
      <c r="C279" s="24"/>
      <c r="D279" s="25">
        <v>20</v>
      </c>
    </row>
    <row r="280" spans="1:4" ht="47.25">
      <c r="A280" s="23" t="s">
        <v>520</v>
      </c>
      <c r="B280" s="24" t="s">
        <v>95</v>
      </c>
      <c r="C280" s="24" t="s">
        <v>20</v>
      </c>
      <c r="D280" s="25">
        <v>20</v>
      </c>
    </row>
    <row r="281" spans="1:4" ht="15.75">
      <c r="A281" s="23" t="s">
        <v>241</v>
      </c>
      <c r="B281" s="24" t="s">
        <v>242</v>
      </c>
      <c r="C281" s="24"/>
      <c r="D281" s="25">
        <v>4869</v>
      </c>
    </row>
    <row r="282" spans="1:4" ht="15.75">
      <c r="A282" s="23" t="s">
        <v>243</v>
      </c>
      <c r="B282" s="24" t="s">
        <v>244</v>
      </c>
      <c r="C282" s="24"/>
      <c r="D282" s="25">
        <v>4869</v>
      </c>
    </row>
    <row r="283" spans="1:4" ht="47.25">
      <c r="A283" s="23" t="s">
        <v>521</v>
      </c>
      <c r="B283" s="24" t="s">
        <v>244</v>
      </c>
      <c r="C283" s="24" t="s">
        <v>16</v>
      </c>
      <c r="D283" s="25">
        <v>4393.8999999999996</v>
      </c>
    </row>
    <row r="284" spans="1:4" ht="31.5">
      <c r="A284" s="23" t="s">
        <v>522</v>
      </c>
      <c r="B284" s="24" t="s">
        <v>244</v>
      </c>
      <c r="C284" s="24" t="s">
        <v>20</v>
      </c>
      <c r="D284" s="25">
        <v>357.1</v>
      </c>
    </row>
    <row r="285" spans="1:4" ht="15.75">
      <c r="A285" s="23" t="s">
        <v>523</v>
      </c>
      <c r="B285" s="24" t="s">
        <v>244</v>
      </c>
      <c r="C285" s="24" t="s">
        <v>32</v>
      </c>
      <c r="D285" s="25">
        <v>118</v>
      </c>
    </row>
    <row r="286" spans="1:4" ht="15.75">
      <c r="A286" s="23" t="s">
        <v>385</v>
      </c>
      <c r="B286" s="24" t="s">
        <v>386</v>
      </c>
      <c r="C286" s="24"/>
      <c r="D286" s="25">
        <v>43826.345999999998</v>
      </c>
    </row>
    <row r="287" spans="1:4" ht="31.5">
      <c r="A287" s="23" t="s">
        <v>387</v>
      </c>
      <c r="B287" s="24" t="s">
        <v>388</v>
      </c>
      <c r="C287" s="24"/>
      <c r="D287" s="25">
        <v>632.5</v>
      </c>
    </row>
    <row r="288" spans="1:4" ht="31.5">
      <c r="A288" s="23" t="s">
        <v>387</v>
      </c>
      <c r="B288" s="24" t="s">
        <v>389</v>
      </c>
      <c r="C288" s="24"/>
      <c r="D288" s="25">
        <v>632.5</v>
      </c>
    </row>
    <row r="289" spans="1:4" ht="31.5">
      <c r="A289" s="23" t="s">
        <v>524</v>
      </c>
      <c r="B289" s="24" t="s">
        <v>389</v>
      </c>
      <c r="C289" s="24" t="s">
        <v>355</v>
      </c>
      <c r="D289" s="25">
        <v>632.5</v>
      </c>
    </row>
    <row r="290" spans="1:4" ht="15.75">
      <c r="A290" s="23" t="s">
        <v>390</v>
      </c>
      <c r="B290" s="24" t="s">
        <v>391</v>
      </c>
      <c r="C290" s="24"/>
      <c r="D290" s="25">
        <v>22466.91</v>
      </c>
    </row>
    <row r="291" spans="1:4" ht="15.75">
      <c r="A291" s="23" t="s">
        <v>525</v>
      </c>
      <c r="B291" s="24" t="s">
        <v>391</v>
      </c>
      <c r="C291" s="24" t="s">
        <v>355</v>
      </c>
      <c r="D291" s="25">
        <v>22466.91</v>
      </c>
    </row>
    <row r="292" spans="1:4" ht="15.75">
      <c r="A292" s="23" t="s">
        <v>392</v>
      </c>
      <c r="B292" s="24" t="s">
        <v>393</v>
      </c>
      <c r="C292" s="24"/>
      <c r="D292" s="25">
        <v>10411.646000000001</v>
      </c>
    </row>
    <row r="293" spans="1:4" ht="47.25">
      <c r="A293" s="23" t="s">
        <v>526</v>
      </c>
      <c r="B293" s="24" t="s">
        <v>393</v>
      </c>
      <c r="C293" s="24" t="s">
        <v>16</v>
      </c>
      <c r="D293" s="25">
        <v>9993.5460000000003</v>
      </c>
    </row>
    <row r="294" spans="1:4" ht="31.5">
      <c r="A294" s="23" t="s">
        <v>527</v>
      </c>
      <c r="B294" s="24" t="s">
        <v>393</v>
      </c>
      <c r="C294" s="24" t="s">
        <v>20</v>
      </c>
      <c r="D294" s="25">
        <v>416.77</v>
      </c>
    </row>
    <row r="295" spans="1:4" ht="15.75">
      <c r="A295" s="23" t="s">
        <v>528</v>
      </c>
      <c r="B295" s="24" t="s">
        <v>393</v>
      </c>
      <c r="C295" s="24" t="s">
        <v>32</v>
      </c>
      <c r="D295" s="25">
        <v>1.33</v>
      </c>
    </row>
    <row r="296" spans="1:4" ht="15.75">
      <c r="A296" s="23" t="s">
        <v>394</v>
      </c>
      <c r="B296" s="24" t="s">
        <v>395</v>
      </c>
      <c r="C296" s="24"/>
      <c r="D296" s="25">
        <v>10315.290000000001</v>
      </c>
    </row>
    <row r="297" spans="1:4" ht="31.5">
      <c r="A297" s="23" t="s">
        <v>529</v>
      </c>
      <c r="B297" s="24" t="s">
        <v>395</v>
      </c>
      <c r="C297" s="24" t="s">
        <v>355</v>
      </c>
      <c r="D297" s="25">
        <v>10315.290000000001</v>
      </c>
    </row>
    <row r="298" spans="1:4" ht="15.75">
      <c r="A298" s="23" t="s">
        <v>96</v>
      </c>
      <c r="B298" s="24" t="s">
        <v>97</v>
      </c>
      <c r="C298" s="24"/>
      <c r="D298" s="25">
        <v>28960.724999999999</v>
      </c>
    </row>
    <row r="299" spans="1:4" ht="15.75">
      <c r="A299" s="23" t="s">
        <v>98</v>
      </c>
      <c r="B299" s="24" t="s">
        <v>99</v>
      </c>
      <c r="C299" s="24"/>
      <c r="D299" s="25">
        <v>28960.724999999999</v>
      </c>
    </row>
    <row r="300" spans="1:4" ht="47.25">
      <c r="A300" s="29" t="s">
        <v>530</v>
      </c>
      <c r="B300" s="24" t="s">
        <v>99</v>
      </c>
      <c r="C300" s="24" t="s">
        <v>16</v>
      </c>
      <c r="D300" s="25">
        <v>24340.224999999999</v>
      </c>
    </row>
    <row r="301" spans="1:4" ht="31.5">
      <c r="A301" s="23" t="s">
        <v>531</v>
      </c>
      <c r="B301" s="24" t="s">
        <v>99</v>
      </c>
      <c r="C301" s="24" t="s">
        <v>20</v>
      </c>
      <c r="D301" s="25">
        <v>4466.5</v>
      </c>
    </row>
    <row r="302" spans="1:4" ht="31.5">
      <c r="A302" s="23" t="s">
        <v>532</v>
      </c>
      <c r="B302" s="24" t="s">
        <v>99</v>
      </c>
      <c r="C302" s="24" t="s">
        <v>32</v>
      </c>
      <c r="D302" s="25">
        <v>154</v>
      </c>
    </row>
    <row r="303" spans="1:4" ht="15.75">
      <c r="A303" s="49" t="s">
        <v>100</v>
      </c>
      <c r="B303" s="50" t="s">
        <v>101</v>
      </c>
      <c r="C303" s="50"/>
      <c r="D303" s="51">
        <v>3286.5889999999999</v>
      </c>
    </row>
    <row r="304" spans="1:4" ht="15.75">
      <c r="A304" s="23" t="s">
        <v>344</v>
      </c>
      <c r="B304" s="24" t="s">
        <v>345</v>
      </c>
      <c r="C304" s="24"/>
      <c r="D304" s="25">
        <v>2868</v>
      </c>
    </row>
    <row r="305" spans="1:4" ht="47.25">
      <c r="A305" s="23" t="s">
        <v>346</v>
      </c>
      <c r="B305" s="24" t="s">
        <v>347</v>
      </c>
      <c r="C305" s="24"/>
      <c r="D305" s="25">
        <v>2868</v>
      </c>
    </row>
    <row r="306" spans="1:4" ht="47.25">
      <c r="A306" s="29" t="s">
        <v>533</v>
      </c>
      <c r="B306" s="24" t="s">
        <v>347</v>
      </c>
      <c r="C306" s="24" t="s">
        <v>117</v>
      </c>
      <c r="D306" s="25">
        <v>2868</v>
      </c>
    </row>
    <row r="307" spans="1:4" ht="15.75">
      <c r="A307" s="23" t="s">
        <v>102</v>
      </c>
      <c r="B307" s="24" t="s">
        <v>103</v>
      </c>
      <c r="C307" s="24"/>
      <c r="D307" s="25">
        <v>418.589</v>
      </c>
    </row>
    <row r="308" spans="1:4" ht="15.75">
      <c r="A308" s="23" t="s">
        <v>104</v>
      </c>
      <c r="B308" s="24" t="s">
        <v>105</v>
      </c>
      <c r="C308" s="24"/>
      <c r="D308" s="25">
        <v>221.70400000000001</v>
      </c>
    </row>
    <row r="309" spans="1:4" ht="31.5">
      <c r="A309" s="23" t="s">
        <v>106</v>
      </c>
      <c r="B309" s="24" t="s">
        <v>107</v>
      </c>
      <c r="C309" s="24"/>
      <c r="D309" s="25">
        <v>221.70400000000001</v>
      </c>
    </row>
    <row r="310" spans="1:4" ht="63">
      <c r="A310" s="29" t="s">
        <v>534</v>
      </c>
      <c r="B310" s="24" t="s">
        <v>107</v>
      </c>
      <c r="C310" s="24" t="s">
        <v>16</v>
      </c>
      <c r="D310" s="25">
        <v>53.155999999999999</v>
      </c>
    </row>
    <row r="311" spans="1:4" ht="47.25">
      <c r="A311" s="23" t="s">
        <v>535</v>
      </c>
      <c r="B311" s="24" t="s">
        <v>107</v>
      </c>
      <c r="C311" s="24" t="s">
        <v>20</v>
      </c>
      <c r="D311" s="25">
        <v>168.548</v>
      </c>
    </row>
    <row r="312" spans="1:4" ht="15.75">
      <c r="A312" s="23" t="s">
        <v>108</v>
      </c>
      <c r="B312" s="24" t="s">
        <v>109</v>
      </c>
      <c r="C312" s="24"/>
      <c r="D312" s="25">
        <v>5</v>
      </c>
    </row>
    <row r="313" spans="1:4" ht="31.5">
      <c r="A313" s="23" t="s">
        <v>536</v>
      </c>
      <c r="B313" s="24" t="s">
        <v>109</v>
      </c>
      <c r="C313" s="24" t="s">
        <v>20</v>
      </c>
      <c r="D313" s="25">
        <v>5</v>
      </c>
    </row>
    <row r="314" spans="1:4" ht="31.5">
      <c r="A314" s="23" t="s">
        <v>245</v>
      </c>
      <c r="B314" s="24" t="s">
        <v>246</v>
      </c>
      <c r="C314" s="24"/>
      <c r="D314" s="25">
        <v>100</v>
      </c>
    </row>
    <row r="315" spans="1:4" ht="47.25">
      <c r="A315" s="23" t="s">
        <v>537</v>
      </c>
      <c r="B315" s="24" t="s">
        <v>246</v>
      </c>
      <c r="C315" s="24" t="s">
        <v>20</v>
      </c>
      <c r="D315" s="25">
        <v>100</v>
      </c>
    </row>
    <row r="316" spans="1:4" ht="15.75">
      <c r="A316" s="23" t="s">
        <v>247</v>
      </c>
      <c r="B316" s="24" t="s">
        <v>248</v>
      </c>
      <c r="C316" s="24"/>
      <c r="D316" s="25">
        <v>91.885000000000005</v>
      </c>
    </row>
    <row r="317" spans="1:4" ht="31.5">
      <c r="A317" s="23" t="s">
        <v>538</v>
      </c>
      <c r="B317" s="24" t="s">
        <v>248</v>
      </c>
      <c r="C317" s="24" t="s">
        <v>20</v>
      </c>
      <c r="D317" s="25">
        <v>91.885000000000005</v>
      </c>
    </row>
    <row r="318" spans="1:4" ht="15.75">
      <c r="A318" s="49" t="s">
        <v>110</v>
      </c>
      <c r="B318" s="50" t="s">
        <v>111</v>
      </c>
      <c r="C318" s="50"/>
      <c r="D318" s="51">
        <v>768.428</v>
      </c>
    </row>
    <row r="319" spans="1:4" ht="31.5">
      <c r="A319" s="23" t="s">
        <v>112</v>
      </c>
      <c r="B319" s="24" t="s">
        <v>113</v>
      </c>
      <c r="C319" s="24"/>
      <c r="D319" s="25">
        <v>504.428</v>
      </c>
    </row>
    <row r="320" spans="1:4" ht="31.5">
      <c r="A320" s="23" t="s">
        <v>114</v>
      </c>
      <c r="B320" s="24" t="s">
        <v>115</v>
      </c>
      <c r="C320" s="24"/>
      <c r="D320" s="25">
        <v>57.427999999999997</v>
      </c>
    </row>
    <row r="321" spans="1:4" ht="47.25">
      <c r="A321" s="23" t="s">
        <v>539</v>
      </c>
      <c r="B321" s="24" t="s">
        <v>115</v>
      </c>
      <c r="C321" s="24" t="s">
        <v>117</v>
      </c>
      <c r="D321" s="25">
        <v>57.427999999999997</v>
      </c>
    </row>
    <row r="322" spans="1:4" ht="15.75">
      <c r="A322" s="23" t="s">
        <v>118</v>
      </c>
      <c r="B322" s="24" t="s">
        <v>119</v>
      </c>
      <c r="C322" s="24"/>
      <c r="D322" s="25">
        <v>22</v>
      </c>
    </row>
    <row r="323" spans="1:4" ht="31.5">
      <c r="A323" s="23" t="s">
        <v>540</v>
      </c>
      <c r="B323" s="24" t="s">
        <v>119</v>
      </c>
      <c r="C323" s="24" t="s">
        <v>20</v>
      </c>
      <c r="D323" s="25">
        <v>22</v>
      </c>
    </row>
    <row r="324" spans="1:4" ht="15.75">
      <c r="A324" s="23" t="s">
        <v>120</v>
      </c>
      <c r="B324" s="24" t="s">
        <v>121</v>
      </c>
      <c r="C324" s="24"/>
      <c r="D324" s="25">
        <v>185</v>
      </c>
    </row>
    <row r="325" spans="1:4" ht="31.5">
      <c r="A325" s="23" t="s">
        <v>541</v>
      </c>
      <c r="B325" s="24" t="s">
        <v>121</v>
      </c>
      <c r="C325" s="24" t="s">
        <v>91</v>
      </c>
      <c r="D325" s="25">
        <v>185</v>
      </c>
    </row>
    <row r="326" spans="1:4" ht="15.75">
      <c r="A326" s="23" t="s">
        <v>122</v>
      </c>
      <c r="B326" s="24" t="s">
        <v>123</v>
      </c>
      <c r="C326" s="24"/>
      <c r="D326" s="25">
        <v>240</v>
      </c>
    </row>
    <row r="327" spans="1:4" ht="31.5">
      <c r="A327" s="23" t="s">
        <v>542</v>
      </c>
      <c r="B327" s="24" t="s">
        <v>123</v>
      </c>
      <c r="C327" s="24" t="s">
        <v>91</v>
      </c>
      <c r="D327" s="25">
        <v>240</v>
      </c>
    </row>
    <row r="328" spans="1:4" ht="15.75">
      <c r="A328" s="23" t="s">
        <v>217</v>
      </c>
      <c r="B328" s="24" t="s">
        <v>218</v>
      </c>
      <c r="C328" s="24"/>
      <c r="D328" s="25">
        <v>264</v>
      </c>
    </row>
    <row r="329" spans="1:4" ht="31.5">
      <c r="A329" s="23" t="s">
        <v>219</v>
      </c>
      <c r="B329" s="24" t="s">
        <v>220</v>
      </c>
      <c r="C329" s="24"/>
      <c r="D329" s="25">
        <v>264</v>
      </c>
    </row>
    <row r="330" spans="1:4" ht="15.75">
      <c r="A330" s="23" t="s">
        <v>221</v>
      </c>
      <c r="B330" s="24" t="s">
        <v>222</v>
      </c>
      <c r="C330" s="24"/>
      <c r="D330" s="25">
        <v>129</v>
      </c>
    </row>
    <row r="331" spans="1:4" ht="31.5">
      <c r="A331" s="23" t="s">
        <v>543</v>
      </c>
      <c r="B331" s="24" t="s">
        <v>222</v>
      </c>
      <c r="C331" s="24" t="s">
        <v>91</v>
      </c>
      <c r="D331" s="25">
        <v>129</v>
      </c>
    </row>
    <row r="332" spans="1:4" ht="31.5">
      <c r="A332" s="23" t="s">
        <v>219</v>
      </c>
      <c r="B332" s="24" t="s">
        <v>223</v>
      </c>
      <c r="C332" s="24"/>
      <c r="D332" s="25">
        <v>135</v>
      </c>
    </row>
    <row r="333" spans="1:4" ht="47.25">
      <c r="A333" s="23" t="s">
        <v>544</v>
      </c>
      <c r="B333" s="24" t="s">
        <v>223</v>
      </c>
      <c r="C333" s="24" t="s">
        <v>91</v>
      </c>
      <c r="D333" s="25">
        <v>135</v>
      </c>
    </row>
    <row r="334" spans="1:4" ht="15.75">
      <c r="A334" s="49" t="s">
        <v>9</v>
      </c>
      <c r="B334" s="50" t="s">
        <v>10</v>
      </c>
      <c r="C334" s="50"/>
      <c r="D334" s="51">
        <v>26795.941999999999</v>
      </c>
    </row>
    <row r="335" spans="1:4" ht="15.75">
      <c r="A335" s="23" t="s">
        <v>11</v>
      </c>
      <c r="B335" s="24" t="s">
        <v>12</v>
      </c>
      <c r="C335" s="24"/>
      <c r="D335" s="25">
        <v>26795.941999999999</v>
      </c>
    </row>
    <row r="336" spans="1:4" ht="31.5">
      <c r="A336" s="23" t="s">
        <v>124</v>
      </c>
      <c r="B336" s="24" t="s">
        <v>125</v>
      </c>
      <c r="C336" s="24"/>
      <c r="D336" s="25">
        <v>2334.9560000000001</v>
      </c>
    </row>
    <row r="337" spans="1:4" ht="63">
      <c r="A337" s="29" t="s">
        <v>545</v>
      </c>
      <c r="B337" s="24" t="s">
        <v>125</v>
      </c>
      <c r="C337" s="24" t="s">
        <v>16</v>
      </c>
      <c r="D337" s="25">
        <v>2334.9560000000001</v>
      </c>
    </row>
    <row r="338" spans="1:4" ht="15.75">
      <c r="A338" s="23" t="s">
        <v>13</v>
      </c>
      <c r="B338" s="24" t="s">
        <v>14</v>
      </c>
      <c r="C338" s="24"/>
      <c r="D338" s="25">
        <v>855.76900000000001</v>
      </c>
    </row>
    <row r="339" spans="1:4" ht="47.25">
      <c r="A339" s="23" t="s">
        <v>546</v>
      </c>
      <c r="B339" s="24" t="s">
        <v>14</v>
      </c>
      <c r="C339" s="24" t="s">
        <v>16</v>
      </c>
      <c r="D339" s="25">
        <v>855.76900000000001</v>
      </c>
    </row>
    <row r="340" spans="1:4" ht="31.5">
      <c r="A340" s="23" t="s">
        <v>396</v>
      </c>
      <c r="B340" s="24" t="s">
        <v>397</v>
      </c>
      <c r="C340" s="24"/>
      <c r="D340" s="25">
        <v>1167.9000000000001</v>
      </c>
    </row>
    <row r="341" spans="1:4" ht="31.5">
      <c r="A341" s="23" t="s">
        <v>547</v>
      </c>
      <c r="B341" s="24" t="s">
        <v>397</v>
      </c>
      <c r="C341" s="24" t="s">
        <v>355</v>
      </c>
      <c r="D341" s="25">
        <v>1167.9000000000001</v>
      </c>
    </row>
    <row r="342" spans="1:4" ht="31.5">
      <c r="A342" s="23" t="s">
        <v>398</v>
      </c>
      <c r="B342" s="24" t="s">
        <v>399</v>
      </c>
      <c r="C342" s="24"/>
      <c r="D342" s="25">
        <v>72.099999999999994</v>
      </c>
    </row>
    <row r="343" spans="1:4" ht="31.5">
      <c r="A343" s="23" t="s">
        <v>548</v>
      </c>
      <c r="B343" s="24" t="s">
        <v>399</v>
      </c>
      <c r="C343" s="24" t="s">
        <v>355</v>
      </c>
      <c r="D343" s="25">
        <v>72.099999999999994</v>
      </c>
    </row>
    <row r="344" spans="1:4" ht="94.5">
      <c r="A344" s="29" t="s">
        <v>249</v>
      </c>
      <c r="B344" s="24" t="s">
        <v>250</v>
      </c>
      <c r="C344" s="24"/>
      <c r="D344" s="25">
        <v>43.7</v>
      </c>
    </row>
    <row r="345" spans="1:4" ht="126">
      <c r="A345" s="29" t="s">
        <v>549</v>
      </c>
      <c r="B345" s="24" t="s">
        <v>250</v>
      </c>
      <c r="C345" s="24" t="s">
        <v>16</v>
      </c>
      <c r="D345" s="25">
        <v>27.2</v>
      </c>
    </row>
    <row r="346" spans="1:4" ht="94.5">
      <c r="A346" s="29" t="s">
        <v>550</v>
      </c>
      <c r="B346" s="24" t="s">
        <v>250</v>
      </c>
      <c r="C346" s="24" t="s">
        <v>20</v>
      </c>
      <c r="D346" s="25">
        <v>16.5</v>
      </c>
    </row>
    <row r="347" spans="1:4" ht="47.25">
      <c r="A347" s="29" t="s">
        <v>126</v>
      </c>
      <c r="B347" s="24" t="s">
        <v>127</v>
      </c>
      <c r="C347" s="24"/>
      <c r="D347" s="25">
        <v>58.158999999999999</v>
      </c>
    </row>
    <row r="348" spans="1:4" ht="63">
      <c r="A348" s="29" t="s">
        <v>551</v>
      </c>
      <c r="B348" s="24" t="s">
        <v>127</v>
      </c>
      <c r="C348" s="24" t="s">
        <v>20</v>
      </c>
      <c r="D348" s="25">
        <v>58.158999999999999</v>
      </c>
    </row>
    <row r="349" spans="1:4" ht="94.5">
      <c r="A349" s="29" t="s">
        <v>128</v>
      </c>
      <c r="B349" s="24" t="s">
        <v>129</v>
      </c>
      <c r="C349" s="24"/>
      <c r="D349" s="25">
        <v>136.63900000000001</v>
      </c>
    </row>
    <row r="350" spans="1:4" ht="126">
      <c r="A350" s="29" t="s">
        <v>552</v>
      </c>
      <c r="B350" s="24" t="s">
        <v>129</v>
      </c>
      <c r="C350" s="24" t="s">
        <v>16</v>
      </c>
      <c r="D350" s="25">
        <v>135.80000000000001</v>
      </c>
    </row>
    <row r="351" spans="1:4" ht="110.25">
      <c r="A351" s="29" t="s">
        <v>553</v>
      </c>
      <c r="B351" s="24" t="s">
        <v>129</v>
      </c>
      <c r="C351" s="24" t="s">
        <v>20</v>
      </c>
      <c r="D351" s="25">
        <v>0.83899999999999997</v>
      </c>
    </row>
    <row r="352" spans="1:4" ht="63">
      <c r="A352" s="29" t="s">
        <v>400</v>
      </c>
      <c r="B352" s="24" t="s">
        <v>401</v>
      </c>
      <c r="C352" s="24"/>
      <c r="D352" s="25">
        <v>4.5</v>
      </c>
    </row>
    <row r="353" spans="1:4" ht="63">
      <c r="A353" s="29" t="s">
        <v>554</v>
      </c>
      <c r="B353" s="24" t="s">
        <v>401</v>
      </c>
      <c r="C353" s="24" t="s">
        <v>20</v>
      </c>
      <c r="D353" s="25">
        <v>4.5</v>
      </c>
    </row>
    <row r="354" spans="1:4" ht="94.5">
      <c r="A354" s="29" t="s">
        <v>402</v>
      </c>
      <c r="B354" s="24" t="s">
        <v>403</v>
      </c>
      <c r="C354" s="24"/>
      <c r="D354" s="25">
        <v>4.5</v>
      </c>
    </row>
    <row r="355" spans="1:4" ht="110.25">
      <c r="A355" s="29" t="s">
        <v>555</v>
      </c>
      <c r="B355" s="24" t="s">
        <v>403</v>
      </c>
      <c r="C355" s="24" t="s">
        <v>20</v>
      </c>
      <c r="D355" s="25">
        <v>4.5</v>
      </c>
    </row>
    <row r="356" spans="1:4" ht="63">
      <c r="A356" s="29" t="s">
        <v>130</v>
      </c>
      <c r="B356" s="24" t="s">
        <v>131</v>
      </c>
      <c r="C356" s="24"/>
      <c r="D356" s="25">
        <v>285.39999999999998</v>
      </c>
    </row>
    <row r="357" spans="1:4" ht="78.75">
      <c r="A357" s="29" t="s">
        <v>556</v>
      </c>
      <c r="B357" s="24" t="s">
        <v>131</v>
      </c>
      <c r="C357" s="24" t="s">
        <v>20</v>
      </c>
      <c r="D357" s="25">
        <v>25.94</v>
      </c>
    </row>
    <row r="358" spans="1:4" ht="63">
      <c r="A358" s="29" t="s">
        <v>557</v>
      </c>
      <c r="B358" s="24" t="s">
        <v>131</v>
      </c>
      <c r="C358" s="24" t="s">
        <v>355</v>
      </c>
      <c r="D358" s="25">
        <v>259.45999999999998</v>
      </c>
    </row>
    <row r="359" spans="1:4" ht="63">
      <c r="A359" s="29" t="s">
        <v>404</v>
      </c>
      <c r="B359" s="24" t="s">
        <v>405</v>
      </c>
      <c r="C359" s="24"/>
      <c r="D359" s="25">
        <v>10</v>
      </c>
    </row>
    <row r="360" spans="1:4" ht="78.75">
      <c r="A360" s="29" t="s">
        <v>558</v>
      </c>
      <c r="B360" s="24" t="s">
        <v>405</v>
      </c>
      <c r="C360" s="24" t="s">
        <v>20</v>
      </c>
      <c r="D360" s="25">
        <v>10</v>
      </c>
    </row>
    <row r="361" spans="1:4" ht="47.25">
      <c r="A361" s="23" t="s">
        <v>17</v>
      </c>
      <c r="B361" s="24" t="s">
        <v>18</v>
      </c>
      <c r="C361" s="24"/>
      <c r="D361" s="25">
        <v>404.03199999999998</v>
      </c>
    </row>
    <row r="362" spans="1:4" ht="78.75">
      <c r="A362" s="29" t="s">
        <v>559</v>
      </c>
      <c r="B362" s="24" t="s">
        <v>18</v>
      </c>
      <c r="C362" s="24" t="s">
        <v>16</v>
      </c>
      <c r="D362" s="25">
        <v>398.03199999999998</v>
      </c>
    </row>
    <row r="363" spans="1:4" ht="63">
      <c r="A363" s="29" t="s">
        <v>560</v>
      </c>
      <c r="B363" s="24" t="s">
        <v>18</v>
      </c>
      <c r="C363" s="24" t="s">
        <v>20</v>
      </c>
      <c r="D363" s="25">
        <v>6</v>
      </c>
    </row>
    <row r="364" spans="1:4" ht="31.5">
      <c r="A364" s="23" t="s">
        <v>132</v>
      </c>
      <c r="B364" s="24" t="s">
        <v>133</v>
      </c>
      <c r="C364" s="24"/>
      <c r="D364" s="25">
        <v>1500</v>
      </c>
    </row>
    <row r="365" spans="1:4" ht="31.5">
      <c r="A365" s="23" t="s">
        <v>561</v>
      </c>
      <c r="B365" s="24" t="s">
        <v>133</v>
      </c>
      <c r="C365" s="24" t="s">
        <v>32</v>
      </c>
      <c r="D365" s="25">
        <v>1500</v>
      </c>
    </row>
    <row r="366" spans="1:4" ht="15.75">
      <c r="A366" s="23" t="s">
        <v>134</v>
      </c>
      <c r="B366" s="24" t="s">
        <v>135</v>
      </c>
      <c r="C366" s="24"/>
      <c r="D366" s="25">
        <v>19918.287</v>
      </c>
    </row>
    <row r="367" spans="1:4" ht="31.5">
      <c r="A367" s="23" t="s">
        <v>562</v>
      </c>
      <c r="B367" s="24" t="s">
        <v>135</v>
      </c>
      <c r="C367" s="24" t="s">
        <v>20</v>
      </c>
      <c r="D367" s="25">
        <v>230.49</v>
      </c>
    </row>
    <row r="368" spans="1:4" ht="15.75">
      <c r="A368" s="23" t="s">
        <v>563</v>
      </c>
      <c r="B368" s="24" t="s">
        <v>135</v>
      </c>
      <c r="C368" s="24" t="s">
        <v>117</v>
      </c>
      <c r="D368" s="25">
        <v>4422.3710000000001</v>
      </c>
    </row>
    <row r="369" spans="1:4" ht="15.75">
      <c r="A369" s="23" t="s">
        <v>564</v>
      </c>
      <c r="B369" s="24" t="s">
        <v>135</v>
      </c>
      <c r="C369" s="24" t="s">
        <v>32</v>
      </c>
      <c r="D369" s="25">
        <v>15265.425999999999</v>
      </c>
    </row>
  </sheetData>
  <mergeCells count="13">
    <mergeCell ref="B8:D8"/>
    <mergeCell ref="B9:D9"/>
    <mergeCell ref="A11:D11"/>
    <mergeCell ref="B1:D1"/>
    <mergeCell ref="B2:D2"/>
    <mergeCell ref="B3:D3"/>
    <mergeCell ref="B4:D4"/>
    <mergeCell ref="B6:D6"/>
    <mergeCell ref="B7:D7"/>
    <mergeCell ref="A14:A15"/>
    <mergeCell ref="B14:B15"/>
    <mergeCell ref="C14:C15"/>
    <mergeCell ref="D14:D15"/>
  </mergeCells>
  <pageMargins left="0.78740157480314965" right="0.78740157480314965" top="0.59055118110236227" bottom="0.59055118110236227" header="0.31496062992125984" footer="0.31496062992125984"/>
  <pageSetup paperSize="9" scale="50" fitToHeight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workbookViewId="0">
      <selection activeCell="M24" sqref="M24"/>
    </sheetView>
  </sheetViews>
  <sheetFormatPr defaultRowHeight="15"/>
  <cols>
    <col min="1" max="1" width="5.5703125" customWidth="1"/>
    <col min="2" max="2" width="6" customWidth="1"/>
    <col min="3" max="4" width="5.7109375" customWidth="1"/>
    <col min="5" max="5" width="5.42578125" customWidth="1"/>
    <col min="7" max="7" width="6.85546875" customWidth="1"/>
    <col min="8" max="8" width="42.85546875" customWidth="1"/>
    <col min="9" max="9" width="19.42578125" customWidth="1"/>
    <col min="257" max="257" width="5.5703125" customWidth="1"/>
    <col min="258" max="258" width="6" customWidth="1"/>
    <col min="259" max="260" width="5.7109375" customWidth="1"/>
    <col min="261" max="261" width="5.42578125" customWidth="1"/>
    <col min="263" max="263" width="6.85546875" customWidth="1"/>
    <col min="264" max="264" width="42.85546875" customWidth="1"/>
    <col min="265" max="265" width="19.42578125" customWidth="1"/>
    <col min="513" max="513" width="5.5703125" customWidth="1"/>
    <col min="514" max="514" width="6" customWidth="1"/>
    <col min="515" max="516" width="5.7109375" customWidth="1"/>
    <col min="517" max="517" width="5.42578125" customWidth="1"/>
    <col min="519" max="519" width="6.85546875" customWidth="1"/>
    <col min="520" max="520" width="42.85546875" customWidth="1"/>
    <col min="521" max="521" width="19.42578125" customWidth="1"/>
    <col min="769" max="769" width="5.5703125" customWidth="1"/>
    <col min="770" max="770" width="6" customWidth="1"/>
    <col min="771" max="772" width="5.7109375" customWidth="1"/>
    <col min="773" max="773" width="5.42578125" customWidth="1"/>
    <col min="775" max="775" width="6.85546875" customWidth="1"/>
    <col min="776" max="776" width="42.85546875" customWidth="1"/>
    <col min="777" max="777" width="19.42578125" customWidth="1"/>
    <col min="1025" max="1025" width="5.5703125" customWidth="1"/>
    <col min="1026" max="1026" width="6" customWidth="1"/>
    <col min="1027" max="1028" width="5.7109375" customWidth="1"/>
    <col min="1029" max="1029" width="5.42578125" customWidth="1"/>
    <col min="1031" max="1031" width="6.85546875" customWidth="1"/>
    <col min="1032" max="1032" width="42.85546875" customWidth="1"/>
    <col min="1033" max="1033" width="19.42578125" customWidth="1"/>
    <col min="1281" max="1281" width="5.5703125" customWidth="1"/>
    <col min="1282" max="1282" width="6" customWidth="1"/>
    <col min="1283" max="1284" width="5.7109375" customWidth="1"/>
    <col min="1285" max="1285" width="5.42578125" customWidth="1"/>
    <col min="1287" max="1287" width="6.85546875" customWidth="1"/>
    <col min="1288" max="1288" width="42.85546875" customWidth="1"/>
    <col min="1289" max="1289" width="19.42578125" customWidth="1"/>
    <col min="1537" max="1537" width="5.5703125" customWidth="1"/>
    <col min="1538" max="1538" width="6" customWidth="1"/>
    <col min="1539" max="1540" width="5.7109375" customWidth="1"/>
    <col min="1541" max="1541" width="5.42578125" customWidth="1"/>
    <col min="1543" max="1543" width="6.85546875" customWidth="1"/>
    <col min="1544" max="1544" width="42.85546875" customWidth="1"/>
    <col min="1545" max="1545" width="19.42578125" customWidth="1"/>
    <col min="1793" max="1793" width="5.5703125" customWidth="1"/>
    <col min="1794" max="1794" width="6" customWidth="1"/>
    <col min="1795" max="1796" width="5.7109375" customWidth="1"/>
    <col min="1797" max="1797" width="5.42578125" customWidth="1"/>
    <col min="1799" max="1799" width="6.85546875" customWidth="1"/>
    <col min="1800" max="1800" width="42.85546875" customWidth="1"/>
    <col min="1801" max="1801" width="19.42578125" customWidth="1"/>
    <col min="2049" max="2049" width="5.5703125" customWidth="1"/>
    <col min="2050" max="2050" width="6" customWidth="1"/>
    <col min="2051" max="2052" width="5.7109375" customWidth="1"/>
    <col min="2053" max="2053" width="5.42578125" customWidth="1"/>
    <col min="2055" max="2055" width="6.85546875" customWidth="1"/>
    <col min="2056" max="2056" width="42.85546875" customWidth="1"/>
    <col min="2057" max="2057" width="19.42578125" customWidth="1"/>
    <col min="2305" max="2305" width="5.5703125" customWidth="1"/>
    <col min="2306" max="2306" width="6" customWidth="1"/>
    <col min="2307" max="2308" width="5.7109375" customWidth="1"/>
    <col min="2309" max="2309" width="5.42578125" customWidth="1"/>
    <col min="2311" max="2311" width="6.85546875" customWidth="1"/>
    <col min="2312" max="2312" width="42.85546875" customWidth="1"/>
    <col min="2313" max="2313" width="19.42578125" customWidth="1"/>
    <col min="2561" max="2561" width="5.5703125" customWidth="1"/>
    <col min="2562" max="2562" width="6" customWidth="1"/>
    <col min="2563" max="2564" width="5.7109375" customWidth="1"/>
    <col min="2565" max="2565" width="5.42578125" customWidth="1"/>
    <col min="2567" max="2567" width="6.85546875" customWidth="1"/>
    <col min="2568" max="2568" width="42.85546875" customWidth="1"/>
    <col min="2569" max="2569" width="19.42578125" customWidth="1"/>
    <col min="2817" max="2817" width="5.5703125" customWidth="1"/>
    <col min="2818" max="2818" width="6" customWidth="1"/>
    <col min="2819" max="2820" width="5.7109375" customWidth="1"/>
    <col min="2821" max="2821" width="5.42578125" customWidth="1"/>
    <col min="2823" max="2823" width="6.85546875" customWidth="1"/>
    <col min="2824" max="2824" width="42.85546875" customWidth="1"/>
    <col min="2825" max="2825" width="19.42578125" customWidth="1"/>
    <col min="3073" max="3073" width="5.5703125" customWidth="1"/>
    <col min="3074" max="3074" width="6" customWidth="1"/>
    <col min="3075" max="3076" width="5.7109375" customWidth="1"/>
    <col min="3077" max="3077" width="5.42578125" customWidth="1"/>
    <col min="3079" max="3079" width="6.85546875" customWidth="1"/>
    <col min="3080" max="3080" width="42.85546875" customWidth="1"/>
    <col min="3081" max="3081" width="19.42578125" customWidth="1"/>
    <col min="3329" max="3329" width="5.5703125" customWidth="1"/>
    <col min="3330" max="3330" width="6" customWidth="1"/>
    <col min="3331" max="3332" width="5.7109375" customWidth="1"/>
    <col min="3333" max="3333" width="5.42578125" customWidth="1"/>
    <col min="3335" max="3335" width="6.85546875" customWidth="1"/>
    <col min="3336" max="3336" width="42.85546875" customWidth="1"/>
    <col min="3337" max="3337" width="19.42578125" customWidth="1"/>
    <col min="3585" max="3585" width="5.5703125" customWidth="1"/>
    <col min="3586" max="3586" width="6" customWidth="1"/>
    <col min="3587" max="3588" width="5.7109375" customWidth="1"/>
    <col min="3589" max="3589" width="5.42578125" customWidth="1"/>
    <col min="3591" max="3591" width="6.85546875" customWidth="1"/>
    <col min="3592" max="3592" width="42.85546875" customWidth="1"/>
    <col min="3593" max="3593" width="19.42578125" customWidth="1"/>
    <col min="3841" max="3841" width="5.5703125" customWidth="1"/>
    <col min="3842" max="3842" width="6" customWidth="1"/>
    <col min="3843" max="3844" width="5.7109375" customWidth="1"/>
    <col min="3845" max="3845" width="5.42578125" customWidth="1"/>
    <col min="3847" max="3847" width="6.85546875" customWidth="1"/>
    <col min="3848" max="3848" width="42.85546875" customWidth="1"/>
    <col min="3849" max="3849" width="19.42578125" customWidth="1"/>
    <col min="4097" max="4097" width="5.5703125" customWidth="1"/>
    <col min="4098" max="4098" width="6" customWidth="1"/>
    <col min="4099" max="4100" width="5.7109375" customWidth="1"/>
    <col min="4101" max="4101" width="5.42578125" customWidth="1"/>
    <col min="4103" max="4103" width="6.85546875" customWidth="1"/>
    <col min="4104" max="4104" width="42.85546875" customWidth="1"/>
    <col min="4105" max="4105" width="19.42578125" customWidth="1"/>
    <col min="4353" max="4353" width="5.5703125" customWidth="1"/>
    <col min="4354" max="4354" width="6" customWidth="1"/>
    <col min="4355" max="4356" width="5.7109375" customWidth="1"/>
    <col min="4357" max="4357" width="5.42578125" customWidth="1"/>
    <col min="4359" max="4359" width="6.85546875" customWidth="1"/>
    <col min="4360" max="4360" width="42.85546875" customWidth="1"/>
    <col min="4361" max="4361" width="19.42578125" customWidth="1"/>
    <col min="4609" max="4609" width="5.5703125" customWidth="1"/>
    <col min="4610" max="4610" width="6" customWidth="1"/>
    <col min="4611" max="4612" width="5.7109375" customWidth="1"/>
    <col min="4613" max="4613" width="5.42578125" customWidth="1"/>
    <col min="4615" max="4615" width="6.85546875" customWidth="1"/>
    <col min="4616" max="4616" width="42.85546875" customWidth="1"/>
    <col min="4617" max="4617" width="19.42578125" customWidth="1"/>
    <col min="4865" max="4865" width="5.5703125" customWidth="1"/>
    <col min="4866" max="4866" width="6" customWidth="1"/>
    <col min="4867" max="4868" width="5.7109375" customWidth="1"/>
    <col min="4869" max="4869" width="5.42578125" customWidth="1"/>
    <col min="4871" max="4871" width="6.85546875" customWidth="1"/>
    <col min="4872" max="4872" width="42.85546875" customWidth="1"/>
    <col min="4873" max="4873" width="19.42578125" customWidth="1"/>
    <col min="5121" max="5121" width="5.5703125" customWidth="1"/>
    <col min="5122" max="5122" width="6" customWidth="1"/>
    <col min="5123" max="5124" width="5.7109375" customWidth="1"/>
    <col min="5125" max="5125" width="5.42578125" customWidth="1"/>
    <col min="5127" max="5127" width="6.85546875" customWidth="1"/>
    <col min="5128" max="5128" width="42.85546875" customWidth="1"/>
    <col min="5129" max="5129" width="19.42578125" customWidth="1"/>
    <col min="5377" max="5377" width="5.5703125" customWidth="1"/>
    <col min="5378" max="5378" width="6" customWidth="1"/>
    <col min="5379" max="5380" width="5.7109375" customWidth="1"/>
    <col min="5381" max="5381" width="5.42578125" customWidth="1"/>
    <col min="5383" max="5383" width="6.85546875" customWidth="1"/>
    <col min="5384" max="5384" width="42.85546875" customWidth="1"/>
    <col min="5385" max="5385" width="19.42578125" customWidth="1"/>
    <col min="5633" max="5633" width="5.5703125" customWidth="1"/>
    <col min="5634" max="5634" width="6" customWidth="1"/>
    <col min="5635" max="5636" width="5.7109375" customWidth="1"/>
    <col min="5637" max="5637" width="5.42578125" customWidth="1"/>
    <col min="5639" max="5639" width="6.85546875" customWidth="1"/>
    <col min="5640" max="5640" width="42.85546875" customWidth="1"/>
    <col min="5641" max="5641" width="19.42578125" customWidth="1"/>
    <col min="5889" max="5889" width="5.5703125" customWidth="1"/>
    <col min="5890" max="5890" width="6" customWidth="1"/>
    <col min="5891" max="5892" width="5.7109375" customWidth="1"/>
    <col min="5893" max="5893" width="5.42578125" customWidth="1"/>
    <col min="5895" max="5895" width="6.85546875" customWidth="1"/>
    <col min="5896" max="5896" width="42.85546875" customWidth="1"/>
    <col min="5897" max="5897" width="19.42578125" customWidth="1"/>
    <col min="6145" max="6145" width="5.5703125" customWidth="1"/>
    <col min="6146" max="6146" width="6" customWidth="1"/>
    <col min="6147" max="6148" width="5.7109375" customWidth="1"/>
    <col min="6149" max="6149" width="5.42578125" customWidth="1"/>
    <col min="6151" max="6151" width="6.85546875" customWidth="1"/>
    <col min="6152" max="6152" width="42.85546875" customWidth="1"/>
    <col min="6153" max="6153" width="19.42578125" customWidth="1"/>
    <col min="6401" max="6401" width="5.5703125" customWidth="1"/>
    <col min="6402" max="6402" width="6" customWidth="1"/>
    <col min="6403" max="6404" width="5.7109375" customWidth="1"/>
    <col min="6405" max="6405" width="5.42578125" customWidth="1"/>
    <col min="6407" max="6407" width="6.85546875" customWidth="1"/>
    <col min="6408" max="6408" width="42.85546875" customWidth="1"/>
    <col min="6409" max="6409" width="19.42578125" customWidth="1"/>
    <col min="6657" max="6657" width="5.5703125" customWidth="1"/>
    <col min="6658" max="6658" width="6" customWidth="1"/>
    <col min="6659" max="6660" width="5.7109375" customWidth="1"/>
    <col min="6661" max="6661" width="5.42578125" customWidth="1"/>
    <col min="6663" max="6663" width="6.85546875" customWidth="1"/>
    <col min="6664" max="6664" width="42.85546875" customWidth="1"/>
    <col min="6665" max="6665" width="19.42578125" customWidth="1"/>
    <col min="6913" max="6913" width="5.5703125" customWidth="1"/>
    <col min="6914" max="6914" width="6" customWidth="1"/>
    <col min="6915" max="6916" width="5.7109375" customWidth="1"/>
    <col min="6917" max="6917" width="5.42578125" customWidth="1"/>
    <col min="6919" max="6919" width="6.85546875" customWidth="1"/>
    <col min="6920" max="6920" width="42.85546875" customWidth="1"/>
    <col min="6921" max="6921" width="19.42578125" customWidth="1"/>
    <col min="7169" max="7169" width="5.5703125" customWidth="1"/>
    <col min="7170" max="7170" width="6" customWidth="1"/>
    <col min="7171" max="7172" width="5.7109375" customWidth="1"/>
    <col min="7173" max="7173" width="5.42578125" customWidth="1"/>
    <col min="7175" max="7175" width="6.85546875" customWidth="1"/>
    <col min="7176" max="7176" width="42.85546875" customWidth="1"/>
    <col min="7177" max="7177" width="19.42578125" customWidth="1"/>
    <col min="7425" max="7425" width="5.5703125" customWidth="1"/>
    <col min="7426" max="7426" width="6" customWidth="1"/>
    <col min="7427" max="7428" width="5.7109375" customWidth="1"/>
    <col min="7429" max="7429" width="5.42578125" customWidth="1"/>
    <col min="7431" max="7431" width="6.85546875" customWidth="1"/>
    <col min="7432" max="7432" width="42.85546875" customWidth="1"/>
    <col min="7433" max="7433" width="19.42578125" customWidth="1"/>
    <col min="7681" max="7681" width="5.5703125" customWidth="1"/>
    <col min="7682" max="7682" width="6" customWidth="1"/>
    <col min="7683" max="7684" width="5.7109375" customWidth="1"/>
    <col min="7685" max="7685" width="5.42578125" customWidth="1"/>
    <col min="7687" max="7687" width="6.85546875" customWidth="1"/>
    <col min="7688" max="7688" width="42.85546875" customWidth="1"/>
    <col min="7689" max="7689" width="19.42578125" customWidth="1"/>
    <col min="7937" max="7937" width="5.5703125" customWidth="1"/>
    <col min="7938" max="7938" width="6" customWidth="1"/>
    <col min="7939" max="7940" width="5.7109375" customWidth="1"/>
    <col min="7941" max="7941" width="5.42578125" customWidth="1"/>
    <col min="7943" max="7943" width="6.85546875" customWidth="1"/>
    <col min="7944" max="7944" width="42.85546875" customWidth="1"/>
    <col min="7945" max="7945" width="19.42578125" customWidth="1"/>
    <col min="8193" max="8193" width="5.5703125" customWidth="1"/>
    <col min="8194" max="8194" width="6" customWidth="1"/>
    <col min="8195" max="8196" width="5.7109375" customWidth="1"/>
    <col min="8197" max="8197" width="5.42578125" customWidth="1"/>
    <col min="8199" max="8199" width="6.85546875" customWidth="1"/>
    <col min="8200" max="8200" width="42.85546875" customWidth="1"/>
    <col min="8201" max="8201" width="19.42578125" customWidth="1"/>
    <col min="8449" max="8449" width="5.5703125" customWidth="1"/>
    <col min="8450" max="8450" width="6" customWidth="1"/>
    <col min="8451" max="8452" width="5.7109375" customWidth="1"/>
    <col min="8453" max="8453" width="5.42578125" customWidth="1"/>
    <col min="8455" max="8455" width="6.85546875" customWidth="1"/>
    <col min="8456" max="8456" width="42.85546875" customWidth="1"/>
    <col min="8457" max="8457" width="19.42578125" customWidth="1"/>
    <col min="8705" max="8705" width="5.5703125" customWidth="1"/>
    <col min="8706" max="8706" width="6" customWidth="1"/>
    <col min="8707" max="8708" width="5.7109375" customWidth="1"/>
    <col min="8709" max="8709" width="5.42578125" customWidth="1"/>
    <col min="8711" max="8711" width="6.85546875" customWidth="1"/>
    <col min="8712" max="8712" width="42.85546875" customWidth="1"/>
    <col min="8713" max="8713" width="19.42578125" customWidth="1"/>
    <col min="8961" max="8961" width="5.5703125" customWidth="1"/>
    <col min="8962" max="8962" width="6" customWidth="1"/>
    <col min="8963" max="8964" width="5.7109375" customWidth="1"/>
    <col min="8965" max="8965" width="5.42578125" customWidth="1"/>
    <col min="8967" max="8967" width="6.85546875" customWidth="1"/>
    <col min="8968" max="8968" width="42.85546875" customWidth="1"/>
    <col min="8969" max="8969" width="19.42578125" customWidth="1"/>
    <col min="9217" max="9217" width="5.5703125" customWidth="1"/>
    <col min="9218" max="9218" width="6" customWidth="1"/>
    <col min="9219" max="9220" width="5.7109375" customWidth="1"/>
    <col min="9221" max="9221" width="5.42578125" customWidth="1"/>
    <col min="9223" max="9223" width="6.85546875" customWidth="1"/>
    <col min="9224" max="9224" width="42.85546875" customWidth="1"/>
    <col min="9225" max="9225" width="19.42578125" customWidth="1"/>
    <col min="9473" max="9473" width="5.5703125" customWidth="1"/>
    <col min="9474" max="9474" width="6" customWidth="1"/>
    <col min="9475" max="9476" width="5.7109375" customWidth="1"/>
    <col min="9477" max="9477" width="5.42578125" customWidth="1"/>
    <col min="9479" max="9479" width="6.85546875" customWidth="1"/>
    <col min="9480" max="9480" width="42.85546875" customWidth="1"/>
    <col min="9481" max="9481" width="19.42578125" customWidth="1"/>
    <col min="9729" max="9729" width="5.5703125" customWidth="1"/>
    <col min="9730" max="9730" width="6" customWidth="1"/>
    <col min="9731" max="9732" width="5.7109375" customWidth="1"/>
    <col min="9733" max="9733" width="5.42578125" customWidth="1"/>
    <col min="9735" max="9735" width="6.85546875" customWidth="1"/>
    <col min="9736" max="9736" width="42.85546875" customWidth="1"/>
    <col min="9737" max="9737" width="19.42578125" customWidth="1"/>
    <col min="9985" max="9985" width="5.5703125" customWidth="1"/>
    <col min="9986" max="9986" width="6" customWidth="1"/>
    <col min="9987" max="9988" width="5.7109375" customWidth="1"/>
    <col min="9989" max="9989" width="5.42578125" customWidth="1"/>
    <col min="9991" max="9991" width="6.85546875" customWidth="1"/>
    <col min="9992" max="9992" width="42.85546875" customWidth="1"/>
    <col min="9993" max="9993" width="19.42578125" customWidth="1"/>
    <col min="10241" max="10241" width="5.5703125" customWidth="1"/>
    <col min="10242" max="10242" width="6" customWidth="1"/>
    <col min="10243" max="10244" width="5.7109375" customWidth="1"/>
    <col min="10245" max="10245" width="5.42578125" customWidth="1"/>
    <col min="10247" max="10247" width="6.85546875" customWidth="1"/>
    <col min="10248" max="10248" width="42.85546875" customWidth="1"/>
    <col min="10249" max="10249" width="19.42578125" customWidth="1"/>
    <col min="10497" max="10497" width="5.5703125" customWidth="1"/>
    <col min="10498" max="10498" width="6" customWidth="1"/>
    <col min="10499" max="10500" width="5.7109375" customWidth="1"/>
    <col min="10501" max="10501" width="5.42578125" customWidth="1"/>
    <col min="10503" max="10503" width="6.85546875" customWidth="1"/>
    <col min="10504" max="10504" width="42.85546875" customWidth="1"/>
    <col min="10505" max="10505" width="19.42578125" customWidth="1"/>
    <col min="10753" max="10753" width="5.5703125" customWidth="1"/>
    <col min="10754" max="10754" width="6" customWidth="1"/>
    <col min="10755" max="10756" width="5.7109375" customWidth="1"/>
    <col min="10757" max="10757" width="5.42578125" customWidth="1"/>
    <col min="10759" max="10759" width="6.85546875" customWidth="1"/>
    <col min="10760" max="10760" width="42.85546875" customWidth="1"/>
    <col min="10761" max="10761" width="19.42578125" customWidth="1"/>
    <col min="11009" max="11009" width="5.5703125" customWidth="1"/>
    <col min="11010" max="11010" width="6" customWidth="1"/>
    <col min="11011" max="11012" width="5.7109375" customWidth="1"/>
    <col min="11013" max="11013" width="5.42578125" customWidth="1"/>
    <col min="11015" max="11015" width="6.85546875" customWidth="1"/>
    <col min="11016" max="11016" width="42.85546875" customWidth="1"/>
    <col min="11017" max="11017" width="19.42578125" customWidth="1"/>
    <col min="11265" max="11265" width="5.5703125" customWidth="1"/>
    <col min="11266" max="11266" width="6" customWidth="1"/>
    <col min="11267" max="11268" width="5.7109375" customWidth="1"/>
    <col min="11269" max="11269" width="5.42578125" customWidth="1"/>
    <col min="11271" max="11271" width="6.85546875" customWidth="1"/>
    <col min="11272" max="11272" width="42.85546875" customWidth="1"/>
    <col min="11273" max="11273" width="19.42578125" customWidth="1"/>
    <col min="11521" max="11521" width="5.5703125" customWidth="1"/>
    <col min="11522" max="11522" width="6" customWidth="1"/>
    <col min="11523" max="11524" width="5.7109375" customWidth="1"/>
    <col min="11525" max="11525" width="5.42578125" customWidth="1"/>
    <col min="11527" max="11527" width="6.85546875" customWidth="1"/>
    <col min="11528" max="11528" width="42.85546875" customWidth="1"/>
    <col min="11529" max="11529" width="19.42578125" customWidth="1"/>
    <col min="11777" max="11777" width="5.5703125" customWidth="1"/>
    <col min="11778" max="11778" width="6" customWidth="1"/>
    <col min="11779" max="11780" width="5.7109375" customWidth="1"/>
    <col min="11781" max="11781" width="5.42578125" customWidth="1"/>
    <col min="11783" max="11783" width="6.85546875" customWidth="1"/>
    <col min="11784" max="11784" width="42.85546875" customWidth="1"/>
    <col min="11785" max="11785" width="19.42578125" customWidth="1"/>
    <col min="12033" max="12033" width="5.5703125" customWidth="1"/>
    <col min="12034" max="12034" width="6" customWidth="1"/>
    <col min="12035" max="12036" width="5.7109375" customWidth="1"/>
    <col min="12037" max="12037" width="5.42578125" customWidth="1"/>
    <col min="12039" max="12039" width="6.85546875" customWidth="1"/>
    <col min="12040" max="12040" width="42.85546875" customWidth="1"/>
    <col min="12041" max="12041" width="19.42578125" customWidth="1"/>
    <col min="12289" max="12289" width="5.5703125" customWidth="1"/>
    <col min="12290" max="12290" width="6" customWidth="1"/>
    <col min="12291" max="12292" width="5.7109375" customWidth="1"/>
    <col min="12293" max="12293" width="5.42578125" customWidth="1"/>
    <col min="12295" max="12295" width="6.85546875" customWidth="1"/>
    <col min="12296" max="12296" width="42.85546875" customWidth="1"/>
    <col min="12297" max="12297" width="19.42578125" customWidth="1"/>
    <col min="12545" max="12545" width="5.5703125" customWidth="1"/>
    <col min="12546" max="12546" width="6" customWidth="1"/>
    <col min="12547" max="12548" width="5.7109375" customWidth="1"/>
    <col min="12549" max="12549" width="5.42578125" customWidth="1"/>
    <col min="12551" max="12551" width="6.85546875" customWidth="1"/>
    <col min="12552" max="12552" width="42.85546875" customWidth="1"/>
    <col min="12553" max="12553" width="19.42578125" customWidth="1"/>
    <col min="12801" max="12801" width="5.5703125" customWidth="1"/>
    <col min="12802" max="12802" width="6" customWidth="1"/>
    <col min="12803" max="12804" width="5.7109375" customWidth="1"/>
    <col min="12805" max="12805" width="5.42578125" customWidth="1"/>
    <col min="12807" max="12807" width="6.85546875" customWidth="1"/>
    <col min="12808" max="12808" width="42.85546875" customWidth="1"/>
    <col min="12809" max="12809" width="19.42578125" customWidth="1"/>
    <col min="13057" max="13057" width="5.5703125" customWidth="1"/>
    <col min="13058" max="13058" width="6" customWidth="1"/>
    <col min="13059" max="13060" width="5.7109375" customWidth="1"/>
    <col min="13061" max="13061" width="5.42578125" customWidth="1"/>
    <col min="13063" max="13063" width="6.85546875" customWidth="1"/>
    <col min="13064" max="13064" width="42.85546875" customWidth="1"/>
    <col min="13065" max="13065" width="19.42578125" customWidth="1"/>
    <col min="13313" max="13313" width="5.5703125" customWidth="1"/>
    <col min="13314" max="13314" width="6" customWidth="1"/>
    <col min="13315" max="13316" width="5.7109375" customWidth="1"/>
    <col min="13317" max="13317" width="5.42578125" customWidth="1"/>
    <col min="13319" max="13319" width="6.85546875" customWidth="1"/>
    <col min="13320" max="13320" width="42.85546875" customWidth="1"/>
    <col min="13321" max="13321" width="19.42578125" customWidth="1"/>
    <col min="13569" max="13569" width="5.5703125" customWidth="1"/>
    <col min="13570" max="13570" width="6" customWidth="1"/>
    <col min="13571" max="13572" width="5.7109375" customWidth="1"/>
    <col min="13573" max="13573" width="5.42578125" customWidth="1"/>
    <col min="13575" max="13575" width="6.85546875" customWidth="1"/>
    <col min="13576" max="13576" width="42.85546875" customWidth="1"/>
    <col min="13577" max="13577" width="19.42578125" customWidth="1"/>
    <col min="13825" max="13825" width="5.5703125" customWidth="1"/>
    <col min="13826" max="13826" width="6" customWidth="1"/>
    <col min="13827" max="13828" width="5.7109375" customWidth="1"/>
    <col min="13829" max="13829" width="5.42578125" customWidth="1"/>
    <col min="13831" max="13831" width="6.85546875" customWidth="1"/>
    <col min="13832" max="13832" width="42.85546875" customWidth="1"/>
    <col min="13833" max="13833" width="19.42578125" customWidth="1"/>
    <col min="14081" max="14081" width="5.5703125" customWidth="1"/>
    <col min="14082" max="14082" width="6" customWidth="1"/>
    <col min="14083" max="14084" width="5.7109375" customWidth="1"/>
    <col min="14085" max="14085" width="5.42578125" customWidth="1"/>
    <col min="14087" max="14087" width="6.85546875" customWidth="1"/>
    <col min="14088" max="14088" width="42.85546875" customWidth="1"/>
    <col min="14089" max="14089" width="19.42578125" customWidth="1"/>
    <col min="14337" max="14337" width="5.5703125" customWidth="1"/>
    <col min="14338" max="14338" width="6" customWidth="1"/>
    <col min="14339" max="14340" width="5.7109375" customWidth="1"/>
    <col min="14341" max="14341" width="5.42578125" customWidth="1"/>
    <col min="14343" max="14343" width="6.85546875" customWidth="1"/>
    <col min="14344" max="14344" width="42.85546875" customWidth="1"/>
    <col min="14345" max="14345" width="19.42578125" customWidth="1"/>
    <col min="14593" max="14593" width="5.5703125" customWidth="1"/>
    <col min="14594" max="14594" width="6" customWidth="1"/>
    <col min="14595" max="14596" width="5.7109375" customWidth="1"/>
    <col min="14597" max="14597" width="5.42578125" customWidth="1"/>
    <col min="14599" max="14599" width="6.85546875" customWidth="1"/>
    <col min="14600" max="14600" width="42.85546875" customWidth="1"/>
    <col min="14601" max="14601" width="19.42578125" customWidth="1"/>
    <col min="14849" max="14849" width="5.5703125" customWidth="1"/>
    <col min="14850" max="14850" width="6" customWidth="1"/>
    <col min="14851" max="14852" width="5.7109375" customWidth="1"/>
    <col min="14853" max="14853" width="5.42578125" customWidth="1"/>
    <col min="14855" max="14855" width="6.85546875" customWidth="1"/>
    <col min="14856" max="14856" width="42.85546875" customWidth="1"/>
    <col min="14857" max="14857" width="19.42578125" customWidth="1"/>
    <col min="15105" max="15105" width="5.5703125" customWidth="1"/>
    <col min="15106" max="15106" width="6" customWidth="1"/>
    <col min="15107" max="15108" width="5.7109375" customWidth="1"/>
    <col min="15109" max="15109" width="5.42578125" customWidth="1"/>
    <col min="15111" max="15111" width="6.85546875" customWidth="1"/>
    <col min="15112" max="15112" width="42.85546875" customWidth="1"/>
    <col min="15113" max="15113" width="19.42578125" customWidth="1"/>
    <col min="15361" max="15361" width="5.5703125" customWidth="1"/>
    <col min="15362" max="15362" width="6" customWidth="1"/>
    <col min="15363" max="15364" width="5.7109375" customWidth="1"/>
    <col min="15365" max="15365" width="5.42578125" customWidth="1"/>
    <col min="15367" max="15367" width="6.85546875" customWidth="1"/>
    <col min="15368" max="15368" width="42.85546875" customWidth="1"/>
    <col min="15369" max="15369" width="19.42578125" customWidth="1"/>
    <col min="15617" max="15617" width="5.5703125" customWidth="1"/>
    <col min="15618" max="15618" width="6" customWidth="1"/>
    <col min="15619" max="15620" width="5.7109375" customWidth="1"/>
    <col min="15621" max="15621" width="5.42578125" customWidth="1"/>
    <col min="15623" max="15623" width="6.85546875" customWidth="1"/>
    <col min="15624" max="15624" width="42.85546875" customWidth="1"/>
    <col min="15625" max="15625" width="19.42578125" customWidth="1"/>
    <col min="15873" max="15873" width="5.5703125" customWidth="1"/>
    <col min="15874" max="15874" width="6" customWidth="1"/>
    <col min="15875" max="15876" width="5.7109375" customWidth="1"/>
    <col min="15877" max="15877" width="5.42578125" customWidth="1"/>
    <col min="15879" max="15879" width="6.85546875" customWidth="1"/>
    <col min="15880" max="15880" width="42.85546875" customWidth="1"/>
    <col min="15881" max="15881" width="19.42578125" customWidth="1"/>
    <col min="16129" max="16129" width="5.5703125" customWidth="1"/>
    <col min="16130" max="16130" width="6" customWidth="1"/>
    <col min="16131" max="16132" width="5.7109375" customWidth="1"/>
    <col min="16133" max="16133" width="5.42578125" customWidth="1"/>
    <col min="16135" max="16135" width="6.85546875" customWidth="1"/>
    <col min="16136" max="16136" width="42.85546875" customWidth="1"/>
    <col min="16137" max="16137" width="19.42578125" customWidth="1"/>
  </cols>
  <sheetData>
    <row r="1" spans="1:9" ht="18.75">
      <c r="A1" s="71"/>
      <c r="B1" s="71"/>
      <c r="C1" s="71"/>
      <c r="D1" s="71"/>
      <c r="E1" s="71"/>
      <c r="F1" s="71"/>
      <c r="G1" s="71"/>
      <c r="H1" s="72" t="s">
        <v>858</v>
      </c>
      <c r="I1" s="72"/>
    </row>
    <row r="2" spans="1:9" ht="18.75">
      <c r="A2" s="71"/>
      <c r="B2" s="71"/>
      <c r="C2" s="71"/>
      <c r="D2" s="71"/>
      <c r="E2" s="71"/>
      <c r="F2" s="71"/>
      <c r="G2" s="71"/>
      <c r="H2" s="72" t="s">
        <v>859</v>
      </c>
      <c r="I2" s="72"/>
    </row>
    <row r="3" spans="1:9" ht="18.75">
      <c r="A3" s="71"/>
      <c r="B3" s="71"/>
      <c r="C3" s="71"/>
      <c r="D3" s="71"/>
      <c r="E3" s="71"/>
      <c r="F3" s="71"/>
      <c r="G3" s="71"/>
      <c r="H3" s="72" t="s">
        <v>860</v>
      </c>
      <c r="I3" s="72"/>
    </row>
    <row r="4" spans="1:9" ht="18.75">
      <c r="A4" s="71"/>
      <c r="B4" s="71"/>
      <c r="C4" s="71"/>
      <c r="D4" s="71"/>
      <c r="E4" s="71"/>
      <c r="F4" s="71"/>
      <c r="G4" s="71"/>
      <c r="H4" s="72" t="s">
        <v>861</v>
      </c>
      <c r="I4" s="72"/>
    </row>
    <row r="5" spans="1:9" ht="18.75">
      <c r="A5" s="71"/>
      <c r="B5" s="71"/>
      <c r="C5" s="71"/>
      <c r="D5" s="71"/>
      <c r="E5" s="71"/>
      <c r="F5" s="71"/>
      <c r="G5" s="71"/>
      <c r="H5" s="73"/>
      <c r="I5" s="73"/>
    </row>
    <row r="6" spans="1:9" ht="18.75">
      <c r="A6" s="74"/>
      <c r="B6" s="74"/>
      <c r="C6" s="74"/>
      <c r="D6" s="74"/>
      <c r="E6" s="74"/>
      <c r="F6" s="74"/>
      <c r="G6" s="74"/>
      <c r="H6" s="72" t="s">
        <v>862</v>
      </c>
      <c r="I6" s="72"/>
    </row>
    <row r="7" spans="1:9" ht="18.75">
      <c r="A7" s="74"/>
      <c r="B7" s="74"/>
      <c r="C7" s="74"/>
      <c r="D7" s="74"/>
      <c r="E7" s="74"/>
      <c r="F7" s="74"/>
      <c r="G7" s="74"/>
      <c r="H7" s="72" t="s">
        <v>863</v>
      </c>
      <c r="I7" s="72"/>
    </row>
    <row r="8" spans="1:9" ht="18.75">
      <c r="A8" s="74"/>
      <c r="B8" s="74"/>
      <c r="C8" s="74"/>
      <c r="D8" s="74"/>
      <c r="E8" s="74"/>
      <c r="F8" s="74"/>
      <c r="G8" s="74"/>
      <c r="H8" s="72" t="s">
        <v>859</v>
      </c>
      <c r="I8" s="72"/>
    </row>
    <row r="9" spans="1:9" ht="18.75">
      <c r="A9" s="74"/>
      <c r="B9" s="74"/>
      <c r="C9" s="74"/>
      <c r="D9" s="74"/>
      <c r="E9" s="74"/>
      <c r="F9" s="74"/>
      <c r="G9" s="74"/>
      <c r="H9" s="72" t="s">
        <v>860</v>
      </c>
      <c r="I9" s="72"/>
    </row>
    <row r="10" spans="1:9" ht="18.75">
      <c r="A10" s="74"/>
      <c r="B10" s="74"/>
      <c r="C10" s="74"/>
      <c r="D10" s="74"/>
      <c r="E10" s="74"/>
      <c r="F10" s="74"/>
      <c r="G10" s="74"/>
      <c r="H10" s="72" t="s">
        <v>864</v>
      </c>
      <c r="I10" s="72"/>
    </row>
    <row r="11" spans="1:9" ht="18.75">
      <c r="A11" s="74"/>
      <c r="B11" s="74"/>
      <c r="C11" s="74"/>
      <c r="D11" s="74"/>
      <c r="E11" s="74"/>
      <c r="F11" s="74"/>
      <c r="G11" s="74"/>
      <c r="H11" s="74"/>
      <c r="I11" s="74"/>
    </row>
    <row r="12" spans="1:9" ht="18.75">
      <c r="A12" s="75" t="s">
        <v>865</v>
      </c>
      <c r="B12" s="76"/>
      <c r="C12" s="76"/>
      <c r="D12" s="76"/>
      <c r="E12" s="76"/>
      <c r="F12" s="76"/>
      <c r="G12" s="76"/>
      <c r="H12" s="76"/>
      <c r="I12" s="76"/>
    </row>
    <row r="13" spans="1:9" ht="18.75">
      <c r="A13" s="75" t="s">
        <v>866</v>
      </c>
      <c r="B13" s="76"/>
      <c r="C13" s="76"/>
      <c r="D13" s="76"/>
      <c r="E13" s="76"/>
      <c r="F13" s="76"/>
      <c r="G13" s="76"/>
      <c r="H13" s="76"/>
      <c r="I13" s="76"/>
    </row>
    <row r="14" spans="1:9" ht="18.75">
      <c r="A14" s="74"/>
      <c r="B14" s="74"/>
      <c r="C14" s="74"/>
      <c r="D14" s="74"/>
      <c r="E14" s="74"/>
      <c r="F14" s="74"/>
      <c r="G14" s="74"/>
      <c r="H14" s="77"/>
      <c r="I14" s="77"/>
    </row>
    <row r="15" spans="1:9" ht="18.75">
      <c r="A15" s="74"/>
      <c r="B15" s="74"/>
      <c r="C15" s="74"/>
      <c r="D15" s="74"/>
      <c r="E15" s="74"/>
      <c r="F15" s="74"/>
      <c r="G15" s="74"/>
      <c r="H15" s="74"/>
      <c r="I15" s="78"/>
    </row>
    <row r="16" spans="1:9" ht="37.5">
      <c r="A16" s="79" t="s">
        <v>867</v>
      </c>
      <c r="B16" s="79"/>
      <c r="C16" s="79"/>
      <c r="D16" s="79"/>
      <c r="E16" s="79"/>
      <c r="F16" s="79"/>
      <c r="G16" s="79"/>
      <c r="H16" s="80" t="s">
        <v>868</v>
      </c>
      <c r="I16" s="81" t="s">
        <v>869</v>
      </c>
    </row>
    <row r="17" spans="1:9" s="62" customFormat="1" ht="11.25">
      <c r="A17" s="98">
        <v>1</v>
      </c>
      <c r="B17" s="98"/>
      <c r="C17" s="98"/>
      <c r="D17" s="98"/>
      <c r="E17" s="98"/>
      <c r="F17" s="98"/>
      <c r="G17" s="98"/>
      <c r="H17" s="99">
        <v>2</v>
      </c>
      <c r="I17" s="100">
        <v>3</v>
      </c>
    </row>
    <row r="18" spans="1:9" ht="18.75">
      <c r="A18" s="82"/>
      <c r="B18" s="82"/>
      <c r="C18" s="82"/>
      <c r="D18" s="82"/>
      <c r="E18" s="82"/>
      <c r="F18" s="82"/>
      <c r="G18" s="82"/>
      <c r="H18" s="83"/>
      <c r="I18" s="82"/>
    </row>
    <row r="19" spans="1:9" ht="56.25">
      <c r="A19" s="84" t="s">
        <v>870</v>
      </c>
      <c r="B19" s="84" t="s">
        <v>871</v>
      </c>
      <c r="C19" s="84" t="s">
        <v>871</v>
      </c>
      <c r="D19" s="84" t="s">
        <v>871</v>
      </c>
      <c r="E19" s="84" t="s">
        <v>871</v>
      </c>
      <c r="F19" s="84" t="s">
        <v>872</v>
      </c>
      <c r="G19" s="84" t="s">
        <v>406</v>
      </c>
      <c r="H19" s="85" t="s">
        <v>873</v>
      </c>
      <c r="I19" s="86">
        <f>I20</f>
        <v>41141.648999999976</v>
      </c>
    </row>
    <row r="20" spans="1:9" ht="56.25">
      <c r="A20" s="84" t="s">
        <v>870</v>
      </c>
      <c r="B20" s="84" t="s">
        <v>874</v>
      </c>
      <c r="C20" s="84" t="s">
        <v>871</v>
      </c>
      <c r="D20" s="84" t="s">
        <v>871</v>
      </c>
      <c r="E20" s="84" t="s">
        <v>871</v>
      </c>
      <c r="F20" s="84" t="s">
        <v>872</v>
      </c>
      <c r="G20" s="84" t="s">
        <v>406</v>
      </c>
      <c r="H20" s="85" t="s">
        <v>875</v>
      </c>
      <c r="I20" s="87">
        <f>I21+I25</f>
        <v>41141.648999999976</v>
      </c>
    </row>
    <row r="21" spans="1:9" ht="37.5">
      <c r="A21" s="84" t="s">
        <v>870</v>
      </c>
      <c r="B21" s="84" t="s">
        <v>874</v>
      </c>
      <c r="C21" s="84" t="s">
        <v>871</v>
      </c>
      <c r="D21" s="84" t="s">
        <v>871</v>
      </c>
      <c r="E21" s="84" t="s">
        <v>871</v>
      </c>
      <c r="F21" s="84" t="s">
        <v>872</v>
      </c>
      <c r="G21" s="84" t="s">
        <v>355</v>
      </c>
      <c r="H21" s="88" t="s">
        <v>876</v>
      </c>
      <c r="I21" s="87">
        <f>I22</f>
        <v>-569877.93000000005</v>
      </c>
    </row>
    <row r="22" spans="1:9" ht="37.5">
      <c r="A22" s="84" t="s">
        <v>870</v>
      </c>
      <c r="B22" s="84" t="s">
        <v>874</v>
      </c>
      <c r="C22" s="84" t="s">
        <v>877</v>
      </c>
      <c r="D22" s="84" t="s">
        <v>871</v>
      </c>
      <c r="E22" s="84" t="s">
        <v>871</v>
      </c>
      <c r="F22" s="84" t="s">
        <v>872</v>
      </c>
      <c r="G22" s="84" t="s">
        <v>355</v>
      </c>
      <c r="H22" s="88" t="s">
        <v>878</v>
      </c>
      <c r="I22" s="87">
        <f>I23</f>
        <v>-569877.93000000005</v>
      </c>
    </row>
    <row r="23" spans="1:9" ht="37.5">
      <c r="A23" s="84" t="s">
        <v>870</v>
      </c>
      <c r="B23" s="84" t="s">
        <v>874</v>
      </c>
      <c r="C23" s="84" t="s">
        <v>877</v>
      </c>
      <c r="D23" s="84" t="s">
        <v>870</v>
      </c>
      <c r="E23" s="84" t="s">
        <v>871</v>
      </c>
      <c r="F23" s="84" t="s">
        <v>872</v>
      </c>
      <c r="G23" s="84" t="s">
        <v>879</v>
      </c>
      <c r="H23" s="88" t="s">
        <v>880</v>
      </c>
      <c r="I23" s="87">
        <f>I24</f>
        <v>-569877.93000000005</v>
      </c>
    </row>
    <row r="24" spans="1:9" ht="56.25">
      <c r="A24" s="84" t="s">
        <v>870</v>
      </c>
      <c r="B24" s="84" t="s">
        <v>874</v>
      </c>
      <c r="C24" s="84" t="s">
        <v>877</v>
      </c>
      <c r="D24" s="84" t="s">
        <v>870</v>
      </c>
      <c r="E24" s="84" t="s">
        <v>874</v>
      </c>
      <c r="F24" s="84" t="s">
        <v>872</v>
      </c>
      <c r="G24" s="84" t="s">
        <v>879</v>
      </c>
      <c r="H24" s="88" t="s">
        <v>881</v>
      </c>
      <c r="I24" s="89">
        <f>-193-600-569084.93</f>
        <v>-569877.93000000005</v>
      </c>
    </row>
    <row r="25" spans="1:9" ht="37.5">
      <c r="A25" s="84" t="s">
        <v>870</v>
      </c>
      <c r="B25" s="84" t="s">
        <v>874</v>
      </c>
      <c r="C25" s="84" t="s">
        <v>871</v>
      </c>
      <c r="D25" s="84" t="s">
        <v>871</v>
      </c>
      <c r="E25" s="84" t="s">
        <v>871</v>
      </c>
      <c r="F25" s="84" t="s">
        <v>872</v>
      </c>
      <c r="G25" s="84" t="s">
        <v>91</v>
      </c>
      <c r="H25" s="88" t="s">
        <v>882</v>
      </c>
      <c r="I25" s="87">
        <f>I26</f>
        <v>611019.57900000003</v>
      </c>
    </row>
    <row r="26" spans="1:9" ht="37.5">
      <c r="A26" s="84" t="s">
        <v>870</v>
      </c>
      <c r="B26" s="84" t="s">
        <v>874</v>
      </c>
      <c r="C26" s="84" t="s">
        <v>877</v>
      </c>
      <c r="D26" s="84" t="s">
        <v>871</v>
      </c>
      <c r="E26" s="84" t="s">
        <v>871</v>
      </c>
      <c r="F26" s="84" t="s">
        <v>872</v>
      </c>
      <c r="G26" s="84" t="s">
        <v>91</v>
      </c>
      <c r="H26" s="88" t="s">
        <v>883</v>
      </c>
      <c r="I26" s="87">
        <f>I27</f>
        <v>611019.57900000003</v>
      </c>
    </row>
    <row r="27" spans="1:9" ht="37.5">
      <c r="A27" s="84" t="s">
        <v>870</v>
      </c>
      <c r="B27" s="84" t="s">
        <v>874</v>
      </c>
      <c r="C27" s="84" t="s">
        <v>877</v>
      </c>
      <c r="D27" s="84" t="s">
        <v>870</v>
      </c>
      <c r="E27" s="84" t="s">
        <v>871</v>
      </c>
      <c r="F27" s="84" t="s">
        <v>872</v>
      </c>
      <c r="G27" s="84" t="s">
        <v>884</v>
      </c>
      <c r="H27" s="88" t="s">
        <v>885</v>
      </c>
      <c r="I27" s="87">
        <f>I28</f>
        <v>611019.57900000003</v>
      </c>
    </row>
    <row r="28" spans="1:9" ht="56.25">
      <c r="A28" s="84" t="s">
        <v>870</v>
      </c>
      <c r="B28" s="84" t="s">
        <v>874</v>
      </c>
      <c r="C28" s="84" t="s">
        <v>877</v>
      </c>
      <c r="D28" s="84" t="s">
        <v>870</v>
      </c>
      <c r="E28" s="84" t="s">
        <v>874</v>
      </c>
      <c r="F28" s="84" t="s">
        <v>872</v>
      </c>
      <c r="G28" s="84" t="s">
        <v>884</v>
      </c>
      <c r="H28" s="88" t="s">
        <v>886</v>
      </c>
      <c r="I28" s="87">
        <f>626.5+610393.079</f>
        <v>611019.57900000003</v>
      </c>
    </row>
    <row r="29" spans="1:9" ht="56.25" hidden="1">
      <c r="A29" s="84" t="s">
        <v>870</v>
      </c>
      <c r="B29" s="84" t="s">
        <v>887</v>
      </c>
      <c r="C29" s="84" t="s">
        <v>871</v>
      </c>
      <c r="D29" s="84" t="s">
        <v>871</v>
      </c>
      <c r="E29" s="84" t="s">
        <v>871</v>
      </c>
      <c r="F29" s="84" t="s">
        <v>872</v>
      </c>
      <c r="G29" s="84" t="s">
        <v>406</v>
      </c>
      <c r="H29" s="85" t="s">
        <v>888</v>
      </c>
      <c r="I29" s="90">
        <v>0</v>
      </c>
    </row>
    <row r="30" spans="1:9" ht="56.25" hidden="1">
      <c r="A30" s="84" t="s">
        <v>870</v>
      </c>
      <c r="B30" s="84" t="s">
        <v>887</v>
      </c>
      <c r="C30" s="84" t="s">
        <v>889</v>
      </c>
      <c r="D30" s="84" t="s">
        <v>871</v>
      </c>
      <c r="E30" s="84" t="s">
        <v>871</v>
      </c>
      <c r="F30" s="84" t="s">
        <v>872</v>
      </c>
      <c r="G30" s="84" t="s">
        <v>406</v>
      </c>
      <c r="H30" s="88" t="s">
        <v>890</v>
      </c>
      <c r="I30" s="90">
        <v>0</v>
      </c>
    </row>
    <row r="31" spans="1:9" ht="206.25" hidden="1">
      <c r="A31" s="84" t="s">
        <v>870</v>
      </c>
      <c r="B31" s="84" t="s">
        <v>887</v>
      </c>
      <c r="C31" s="84" t="s">
        <v>889</v>
      </c>
      <c r="D31" s="84" t="s">
        <v>871</v>
      </c>
      <c r="E31" s="84" t="s">
        <v>871</v>
      </c>
      <c r="F31" s="84" t="s">
        <v>872</v>
      </c>
      <c r="G31" s="84" t="s">
        <v>32</v>
      </c>
      <c r="H31" s="88" t="s">
        <v>891</v>
      </c>
      <c r="I31" s="90">
        <v>0</v>
      </c>
    </row>
    <row r="32" spans="1:9" ht="187.5" hidden="1">
      <c r="A32" s="84" t="s">
        <v>870</v>
      </c>
      <c r="B32" s="84" t="s">
        <v>887</v>
      </c>
      <c r="C32" s="84" t="s">
        <v>889</v>
      </c>
      <c r="D32" s="84" t="s">
        <v>871</v>
      </c>
      <c r="E32" s="84" t="s">
        <v>874</v>
      </c>
      <c r="F32" s="84" t="s">
        <v>872</v>
      </c>
      <c r="G32" s="84" t="s">
        <v>892</v>
      </c>
      <c r="H32" s="88" t="s">
        <v>893</v>
      </c>
      <c r="I32" s="90">
        <v>0</v>
      </c>
    </row>
    <row r="33" spans="1:9" ht="56.25" hidden="1">
      <c r="A33" s="84" t="s">
        <v>870</v>
      </c>
      <c r="B33" s="84" t="s">
        <v>887</v>
      </c>
      <c r="C33" s="84" t="s">
        <v>874</v>
      </c>
      <c r="D33" s="84" t="s">
        <v>871</v>
      </c>
      <c r="E33" s="84" t="s">
        <v>871</v>
      </c>
      <c r="F33" s="84" t="s">
        <v>872</v>
      </c>
      <c r="G33" s="84" t="s">
        <v>406</v>
      </c>
      <c r="H33" s="88" t="s">
        <v>894</v>
      </c>
      <c r="I33" s="90">
        <v>0</v>
      </c>
    </row>
    <row r="34" spans="1:9" ht="56.25" hidden="1">
      <c r="A34" s="84" t="s">
        <v>870</v>
      </c>
      <c r="B34" s="84" t="s">
        <v>887</v>
      </c>
      <c r="C34" s="84" t="s">
        <v>874</v>
      </c>
      <c r="D34" s="84" t="s">
        <v>871</v>
      </c>
      <c r="E34" s="84" t="s">
        <v>871</v>
      </c>
      <c r="F34" s="84" t="s">
        <v>872</v>
      </c>
      <c r="G34" s="84" t="s">
        <v>91</v>
      </c>
      <c r="H34" s="88" t="s">
        <v>895</v>
      </c>
      <c r="I34" s="90">
        <v>0</v>
      </c>
    </row>
    <row r="35" spans="1:9" ht="93.75" hidden="1">
      <c r="A35" s="84" t="s">
        <v>870</v>
      </c>
      <c r="B35" s="84" t="s">
        <v>887</v>
      </c>
      <c r="C35" s="84" t="s">
        <v>874</v>
      </c>
      <c r="D35" s="84" t="s">
        <v>870</v>
      </c>
      <c r="E35" s="84" t="s">
        <v>874</v>
      </c>
      <c r="F35" s="84" t="s">
        <v>872</v>
      </c>
      <c r="G35" s="84" t="s">
        <v>896</v>
      </c>
      <c r="H35" s="88" t="s">
        <v>897</v>
      </c>
      <c r="I35" s="91"/>
    </row>
    <row r="36" spans="1:9" ht="18">
      <c r="A36" s="92"/>
      <c r="B36" s="92"/>
      <c r="C36" s="92"/>
      <c r="D36" s="92"/>
      <c r="E36" s="92"/>
      <c r="F36" s="92"/>
      <c r="G36" s="92"/>
      <c r="H36" s="93"/>
      <c r="I36" s="94"/>
    </row>
    <row r="37" spans="1:9">
      <c r="A37" s="95"/>
      <c r="B37" s="95"/>
      <c r="C37" s="95"/>
      <c r="D37" s="95"/>
      <c r="E37" s="95"/>
      <c r="F37" s="95"/>
      <c r="G37" s="95"/>
      <c r="H37" s="96"/>
      <c r="I37" s="97"/>
    </row>
  </sheetData>
  <mergeCells count="14">
    <mergeCell ref="A16:G16"/>
    <mergeCell ref="A17:G17"/>
    <mergeCell ref="H8:I8"/>
    <mergeCell ref="H9:I9"/>
    <mergeCell ref="H10:I10"/>
    <mergeCell ref="A12:I12"/>
    <mergeCell ref="A13:I13"/>
    <mergeCell ref="H14:I14"/>
    <mergeCell ref="H1:I1"/>
    <mergeCell ref="H2:I2"/>
    <mergeCell ref="H3:I3"/>
    <mergeCell ref="H4:I4"/>
    <mergeCell ref="H6:I6"/>
    <mergeCell ref="H7:I7"/>
  </mergeCells>
  <pageMargins left="0.78740157480314965" right="0.78740157480314965" top="0.59055118110236227" bottom="0.59055118110236227" header="0.31496062992125984" footer="0.31496062992125984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4"/>
  <sheetViews>
    <sheetView workbookViewId="0">
      <selection activeCell="K14" sqref="K14"/>
    </sheetView>
  </sheetViews>
  <sheetFormatPr defaultRowHeight="15.75"/>
  <cols>
    <col min="1" max="1" width="30.7109375" style="101" customWidth="1"/>
    <col min="2" max="2" width="13.7109375" style="102" customWidth="1"/>
    <col min="3" max="4" width="19.42578125" style="102" hidden="1" customWidth="1"/>
    <col min="5" max="5" width="34.7109375" style="102" customWidth="1"/>
    <col min="6" max="6" width="32.7109375" style="102" customWidth="1"/>
    <col min="7" max="7" width="16" style="102" customWidth="1"/>
    <col min="8" max="256" width="9.140625" style="102"/>
    <col min="257" max="257" width="30.7109375" style="102" customWidth="1"/>
    <col min="258" max="258" width="13.7109375" style="102" customWidth="1"/>
    <col min="259" max="260" width="0" style="102" hidden="1" customWidth="1"/>
    <col min="261" max="261" width="19.42578125" style="102" customWidth="1"/>
    <col min="262" max="262" width="26.7109375" style="102" customWidth="1"/>
    <col min="263" max="263" width="16" style="102" customWidth="1"/>
    <col min="264" max="512" width="9.140625" style="102"/>
    <col min="513" max="513" width="30.7109375" style="102" customWidth="1"/>
    <col min="514" max="514" width="13.7109375" style="102" customWidth="1"/>
    <col min="515" max="516" width="0" style="102" hidden="1" customWidth="1"/>
    <col min="517" max="517" width="19.42578125" style="102" customWidth="1"/>
    <col min="518" max="518" width="26.7109375" style="102" customWidth="1"/>
    <col min="519" max="519" width="16" style="102" customWidth="1"/>
    <col min="520" max="768" width="9.140625" style="102"/>
    <col min="769" max="769" width="30.7109375" style="102" customWidth="1"/>
    <col min="770" max="770" width="13.7109375" style="102" customWidth="1"/>
    <col min="771" max="772" width="0" style="102" hidden="1" customWidth="1"/>
    <col min="773" max="773" width="19.42578125" style="102" customWidth="1"/>
    <col min="774" max="774" width="26.7109375" style="102" customWidth="1"/>
    <col min="775" max="775" width="16" style="102" customWidth="1"/>
    <col min="776" max="1024" width="9.140625" style="102"/>
    <col min="1025" max="1025" width="30.7109375" style="102" customWidth="1"/>
    <col min="1026" max="1026" width="13.7109375" style="102" customWidth="1"/>
    <col min="1027" max="1028" width="0" style="102" hidden="1" customWidth="1"/>
    <col min="1029" max="1029" width="19.42578125" style="102" customWidth="1"/>
    <col min="1030" max="1030" width="26.7109375" style="102" customWidth="1"/>
    <col min="1031" max="1031" width="16" style="102" customWidth="1"/>
    <col min="1032" max="1280" width="9.140625" style="102"/>
    <col min="1281" max="1281" width="30.7109375" style="102" customWidth="1"/>
    <col min="1282" max="1282" width="13.7109375" style="102" customWidth="1"/>
    <col min="1283" max="1284" width="0" style="102" hidden="1" customWidth="1"/>
    <col min="1285" max="1285" width="19.42578125" style="102" customWidth="1"/>
    <col min="1286" max="1286" width="26.7109375" style="102" customWidth="1"/>
    <col min="1287" max="1287" width="16" style="102" customWidth="1"/>
    <col min="1288" max="1536" width="9.140625" style="102"/>
    <col min="1537" max="1537" width="30.7109375" style="102" customWidth="1"/>
    <col min="1538" max="1538" width="13.7109375" style="102" customWidth="1"/>
    <col min="1539" max="1540" width="0" style="102" hidden="1" customWidth="1"/>
    <col min="1541" max="1541" width="19.42578125" style="102" customWidth="1"/>
    <col min="1542" max="1542" width="26.7109375" style="102" customWidth="1"/>
    <col min="1543" max="1543" width="16" style="102" customWidth="1"/>
    <col min="1544" max="1792" width="9.140625" style="102"/>
    <col min="1793" max="1793" width="30.7109375" style="102" customWidth="1"/>
    <col min="1794" max="1794" width="13.7109375" style="102" customWidth="1"/>
    <col min="1795" max="1796" width="0" style="102" hidden="1" customWidth="1"/>
    <col min="1797" max="1797" width="19.42578125" style="102" customWidth="1"/>
    <col min="1798" max="1798" width="26.7109375" style="102" customWidth="1"/>
    <col min="1799" max="1799" width="16" style="102" customWidth="1"/>
    <col min="1800" max="2048" width="9.140625" style="102"/>
    <col min="2049" max="2049" width="30.7109375" style="102" customWidth="1"/>
    <col min="2050" max="2050" width="13.7109375" style="102" customWidth="1"/>
    <col min="2051" max="2052" width="0" style="102" hidden="1" customWidth="1"/>
    <col min="2053" max="2053" width="19.42578125" style="102" customWidth="1"/>
    <col min="2054" max="2054" width="26.7109375" style="102" customWidth="1"/>
    <col min="2055" max="2055" width="16" style="102" customWidth="1"/>
    <col min="2056" max="2304" width="9.140625" style="102"/>
    <col min="2305" max="2305" width="30.7109375" style="102" customWidth="1"/>
    <col min="2306" max="2306" width="13.7109375" style="102" customWidth="1"/>
    <col min="2307" max="2308" width="0" style="102" hidden="1" customWidth="1"/>
    <col min="2309" max="2309" width="19.42578125" style="102" customWidth="1"/>
    <col min="2310" max="2310" width="26.7109375" style="102" customWidth="1"/>
    <col min="2311" max="2311" width="16" style="102" customWidth="1"/>
    <col min="2312" max="2560" width="9.140625" style="102"/>
    <col min="2561" max="2561" width="30.7109375" style="102" customWidth="1"/>
    <col min="2562" max="2562" width="13.7109375" style="102" customWidth="1"/>
    <col min="2563" max="2564" width="0" style="102" hidden="1" customWidth="1"/>
    <col min="2565" max="2565" width="19.42578125" style="102" customWidth="1"/>
    <col min="2566" max="2566" width="26.7109375" style="102" customWidth="1"/>
    <col min="2567" max="2567" width="16" style="102" customWidth="1"/>
    <col min="2568" max="2816" width="9.140625" style="102"/>
    <col min="2817" max="2817" width="30.7109375" style="102" customWidth="1"/>
    <col min="2818" max="2818" width="13.7109375" style="102" customWidth="1"/>
    <col min="2819" max="2820" width="0" style="102" hidden="1" customWidth="1"/>
    <col min="2821" max="2821" width="19.42578125" style="102" customWidth="1"/>
    <col min="2822" max="2822" width="26.7109375" style="102" customWidth="1"/>
    <col min="2823" max="2823" width="16" style="102" customWidth="1"/>
    <col min="2824" max="3072" width="9.140625" style="102"/>
    <col min="3073" max="3073" width="30.7109375" style="102" customWidth="1"/>
    <col min="3074" max="3074" width="13.7109375" style="102" customWidth="1"/>
    <col min="3075" max="3076" width="0" style="102" hidden="1" customWidth="1"/>
    <col min="3077" max="3077" width="19.42578125" style="102" customWidth="1"/>
    <col min="3078" max="3078" width="26.7109375" style="102" customWidth="1"/>
    <col min="3079" max="3079" width="16" style="102" customWidth="1"/>
    <col min="3080" max="3328" width="9.140625" style="102"/>
    <col min="3329" max="3329" width="30.7109375" style="102" customWidth="1"/>
    <col min="3330" max="3330" width="13.7109375" style="102" customWidth="1"/>
    <col min="3331" max="3332" width="0" style="102" hidden="1" customWidth="1"/>
    <col min="3333" max="3333" width="19.42578125" style="102" customWidth="1"/>
    <col min="3334" max="3334" width="26.7109375" style="102" customWidth="1"/>
    <col min="3335" max="3335" width="16" style="102" customWidth="1"/>
    <col min="3336" max="3584" width="9.140625" style="102"/>
    <col min="3585" max="3585" width="30.7109375" style="102" customWidth="1"/>
    <col min="3586" max="3586" width="13.7109375" style="102" customWidth="1"/>
    <col min="3587" max="3588" width="0" style="102" hidden="1" customWidth="1"/>
    <col min="3589" max="3589" width="19.42578125" style="102" customWidth="1"/>
    <col min="3590" max="3590" width="26.7109375" style="102" customWidth="1"/>
    <col min="3591" max="3591" width="16" style="102" customWidth="1"/>
    <col min="3592" max="3840" width="9.140625" style="102"/>
    <col min="3841" max="3841" width="30.7109375" style="102" customWidth="1"/>
    <col min="3842" max="3842" width="13.7109375" style="102" customWidth="1"/>
    <col min="3843" max="3844" width="0" style="102" hidden="1" customWidth="1"/>
    <col min="3845" max="3845" width="19.42578125" style="102" customWidth="1"/>
    <col min="3846" max="3846" width="26.7109375" style="102" customWidth="1"/>
    <col min="3847" max="3847" width="16" style="102" customWidth="1"/>
    <col min="3848" max="4096" width="9.140625" style="102"/>
    <col min="4097" max="4097" width="30.7109375" style="102" customWidth="1"/>
    <col min="4098" max="4098" width="13.7109375" style="102" customWidth="1"/>
    <col min="4099" max="4100" width="0" style="102" hidden="1" customWidth="1"/>
    <col min="4101" max="4101" width="19.42578125" style="102" customWidth="1"/>
    <col min="4102" max="4102" width="26.7109375" style="102" customWidth="1"/>
    <col min="4103" max="4103" width="16" style="102" customWidth="1"/>
    <col min="4104" max="4352" width="9.140625" style="102"/>
    <col min="4353" max="4353" width="30.7109375" style="102" customWidth="1"/>
    <col min="4354" max="4354" width="13.7109375" style="102" customWidth="1"/>
    <col min="4355" max="4356" width="0" style="102" hidden="1" customWidth="1"/>
    <col min="4357" max="4357" width="19.42578125" style="102" customWidth="1"/>
    <col min="4358" max="4358" width="26.7109375" style="102" customWidth="1"/>
    <col min="4359" max="4359" width="16" style="102" customWidth="1"/>
    <col min="4360" max="4608" width="9.140625" style="102"/>
    <col min="4609" max="4609" width="30.7109375" style="102" customWidth="1"/>
    <col min="4610" max="4610" width="13.7109375" style="102" customWidth="1"/>
    <col min="4611" max="4612" width="0" style="102" hidden="1" customWidth="1"/>
    <col min="4613" max="4613" width="19.42578125" style="102" customWidth="1"/>
    <col min="4614" max="4614" width="26.7109375" style="102" customWidth="1"/>
    <col min="4615" max="4615" width="16" style="102" customWidth="1"/>
    <col min="4616" max="4864" width="9.140625" style="102"/>
    <col min="4865" max="4865" width="30.7109375" style="102" customWidth="1"/>
    <col min="4866" max="4866" width="13.7109375" style="102" customWidth="1"/>
    <col min="4867" max="4868" width="0" style="102" hidden="1" customWidth="1"/>
    <col min="4869" max="4869" width="19.42578125" style="102" customWidth="1"/>
    <col min="4870" max="4870" width="26.7109375" style="102" customWidth="1"/>
    <col min="4871" max="4871" width="16" style="102" customWidth="1"/>
    <col min="4872" max="5120" width="9.140625" style="102"/>
    <col min="5121" max="5121" width="30.7109375" style="102" customWidth="1"/>
    <col min="5122" max="5122" width="13.7109375" style="102" customWidth="1"/>
    <col min="5123" max="5124" width="0" style="102" hidden="1" customWidth="1"/>
    <col min="5125" max="5125" width="19.42578125" style="102" customWidth="1"/>
    <col min="5126" max="5126" width="26.7109375" style="102" customWidth="1"/>
    <col min="5127" max="5127" width="16" style="102" customWidth="1"/>
    <col min="5128" max="5376" width="9.140625" style="102"/>
    <col min="5377" max="5377" width="30.7109375" style="102" customWidth="1"/>
    <col min="5378" max="5378" width="13.7109375" style="102" customWidth="1"/>
    <col min="5379" max="5380" width="0" style="102" hidden="1" customWidth="1"/>
    <col min="5381" max="5381" width="19.42578125" style="102" customWidth="1"/>
    <col min="5382" max="5382" width="26.7109375" style="102" customWidth="1"/>
    <col min="5383" max="5383" width="16" style="102" customWidth="1"/>
    <col min="5384" max="5632" width="9.140625" style="102"/>
    <col min="5633" max="5633" width="30.7109375" style="102" customWidth="1"/>
    <col min="5634" max="5634" width="13.7109375" style="102" customWidth="1"/>
    <col min="5635" max="5636" width="0" style="102" hidden="1" customWidth="1"/>
    <col min="5637" max="5637" width="19.42578125" style="102" customWidth="1"/>
    <col min="5638" max="5638" width="26.7109375" style="102" customWidth="1"/>
    <col min="5639" max="5639" width="16" style="102" customWidth="1"/>
    <col min="5640" max="5888" width="9.140625" style="102"/>
    <col min="5889" max="5889" width="30.7109375" style="102" customWidth="1"/>
    <col min="5890" max="5890" width="13.7109375" style="102" customWidth="1"/>
    <col min="5891" max="5892" width="0" style="102" hidden="1" customWidth="1"/>
    <col min="5893" max="5893" width="19.42578125" style="102" customWidth="1"/>
    <col min="5894" max="5894" width="26.7109375" style="102" customWidth="1"/>
    <col min="5895" max="5895" width="16" style="102" customWidth="1"/>
    <col min="5896" max="6144" width="9.140625" style="102"/>
    <col min="6145" max="6145" width="30.7109375" style="102" customWidth="1"/>
    <col min="6146" max="6146" width="13.7109375" style="102" customWidth="1"/>
    <col min="6147" max="6148" width="0" style="102" hidden="1" customWidth="1"/>
    <col min="6149" max="6149" width="19.42578125" style="102" customWidth="1"/>
    <col min="6150" max="6150" width="26.7109375" style="102" customWidth="1"/>
    <col min="6151" max="6151" width="16" style="102" customWidth="1"/>
    <col min="6152" max="6400" width="9.140625" style="102"/>
    <col min="6401" max="6401" width="30.7109375" style="102" customWidth="1"/>
    <col min="6402" max="6402" width="13.7109375" style="102" customWidth="1"/>
    <col min="6403" max="6404" width="0" style="102" hidden="1" customWidth="1"/>
    <col min="6405" max="6405" width="19.42578125" style="102" customWidth="1"/>
    <col min="6406" max="6406" width="26.7109375" style="102" customWidth="1"/>
    <col min="6407" max="6407" width="16" style="102" customWidth="1"/>
    <col min="6408" max="6656" width="9.140625" style="102"/>
    <col min="6657" max="6657" width="30.7109375" style="102" customWidth="1"/>
    <col min="6658" max="6658" width="13.7109375" style="102" customWidth="1"/>
    <col min="6659" max="6660" width="0" style="102" hidden="1" customWidth="1"/>
    <col min="6661" max="6661" width="19.42578125" style="102" customWidth="1"/>
    <col min="6662" max="6662" width="26.7109375" style="102" customWidth="1"/>
    <col min="6663" max="6663" width="16" style="102" customWidth="1"/>
    <col min="6664" max="6912" width="9.140625" style="102"/>
    <col min="6913" max="6913" width="30.7109375" style="102" customWidth="1"/>
    <col min="6914" max="6914" width="13.7109375" style="102" customWidth="1"/>
    <col min="6915" max="6916" width="0" style="102" hidden="1" customWidth="1"/>
    <col min="6917" max="6917" width="19.42578125" style="102" customWidth="1"/>
    <col min="6918" max="6918" width="26.7109375" style="102" customWidth="1"/>
    <col min="6919" max="6919" width="16" style="102" customWidth="1"/>
    <col min="6920" max="7168" width="9.140625" style="102"/>
    <col min="7169" max="7169" width="30.7109375" style="102" customWidth="1"/>
    <col min="7170" max="7170" width="13.7109375" style="102" customWidth="1"/>
    <col min="7171" max="7172" width="0" style="102" hidden="1" customWidth="1"/>
    <col min="7173" max="7173" width="19.42578125" style="102" customWidth="1"/>
    <col min="7174" max="7174" width="26.7109375" style="102" customWidth="1"/>
    <col min="7175" max="7175" width="16" style="102" customWidth="1"/>
    <col min="7176" max="7424" width="9.140625" style="102"/>
    <col min="7425" max="7425" width="30.7109375" style="102" customWidth="1"/>
    <col min="7426" max="7426" width="13.7109375" style="102" customWidth="1"/>
    <col min="7427" max="7428" width="0" style="102" hidden="1" customWidth="1"/>
    <col min="7429" max="7429" width="19.42578125" style="102" customWidth="1"/>
    <col min="7430" max="7430" width="26.7109375" style="102" customWidth="1"/>
    <col min="7431" max="7431" width="16" style="102" customWidth="1"/>
    <col min="7432" max="7680" width="9.140625" style="102"/>
    <col min="7681" max="7681" width="30.7109375" style="102" customWidth="1"/>
    <col min="7682" max="7682" width="13.7109375" style="102" customWidth="1"/>
    <col min="7683" max="7684" width="0" style="102" hidden="1" customWidth="1"/>
    <col min="7685" max="7685" width="19.42578125" style="102" customWidth="1"/>
    <col min="7686" max="7686" width="26.7109375" style="102" customWidth="1"/>
    <col min="7687" max="7687" width="16" style="102" customWidth="1"/>
    <col min="7688" max="7936" width="9.140625" style="102"/>
    <col min="7937" max="7937" width="30.7109375" style="102" customWidth="1"/>
    <col min="7938" max="7938" width="13.7109375" style="102" customWidth="1"/>
    <col min="7939" max="7940" width="0" style="102" hidden="1" customWidth="1"/>
    <col min="7941" max="7941" width="19.42578125" style="102" customWidth="1"/>
    <col min="7942" max="7942" width="26.7109375" style="102" customWidth="1"/>
    <col min="7943" max="7943" width="16" style="102" customWidth="1"/>
    <col min="7944" max="8192" width="9.140625" style="102"/>
    <col min="8193" max="8193" width="30.7109375" style="102" customWidth="1"/>
    <col min="8194" max="8194" width="13.7109375" style="102" customWidth="1"/>
    <col min="8195" max="8196" width="0" style="102" hidden="1" customWidth="1"/>
    <col min="8197" max="8197" width="19.42578125" style="102" customWidth="1"/>
    <col min="8198" max="8198" width="26.7109375" style="102" customWidth="1"/>
    <col min="8199" max="8199" width="16" style="102" customWidth="1"/>
    <col min="8200" max="8448" width="9.140625" style="102"/>
    <col min="8449" max="8449" width="30.7109375" style="102" customWidth="1"/>
    <col min="8450" max="8450" width="13.7109375" style="102" customWidth="1"/>
    <col min="8451" max="8452" width="0" style="102" hidden="1" customWidth="1"/>
    <col min="8453" max="8453" width="19.42578125" style="102" customWidth="1"/>
    <col min="8454" max="8454" width="26.7109375" style="102" customWidth="1"/>
    <col min="8455" max="8455" width="16" style="102" customWidth="1"/>
    <col min="8456" max="8704" width="9.140625" style="102"/>
    <col min="8705" max="8705" width="30.7109375" style="102" customWidth="1"/>
    <col min="8706" max="8706" width="13.7109375" style="102" customWidth="1"/>
    <col min="8707" max="8708" width="0" style="102" hidden="1" customWidth="1"/>
    <col min="8709" max="8709" width="19.42578125" style="102" customWidth="1"/>
    <col min="8710" max="8710" width="26.7109375" style="102" customWidth="1"/>
    <col min="8711" max="8711" width="16" style="102" customWidth="1"/>
    <col min="8712" max="8960" width="9.140625" style="102"/>
    <col min="8961" max="8961" width="30.7109375" style="102" customWidth="1"/>
    <col min="8962" max="8962" width="13.7109375" style="102" customWidth="1"/>
    <col min="8963" max="8964" width="0" style="102" hidden="1" customWidth="1"/>
    <col min="8965" max="8965" width="19.42578125" style="102" customWidth="1"/>
    <col min="8966" max="8966" width="26.7109375" style="102" customWidth="1"/>
    <col min="8967" max="8967" width="16" style="102" customWidth="1"/>
    <col min="8968" max="9216" width="9.140625" style="102"/>
    <col min="9217" max="9217" width="30.7109375" style="102" customWidth="1"/>
    <col min="9218" max="9218" width="13.7109375" style="102" customWidth="1"/>
    <col min="9219" max="9220" width="0" style="102" hidden="1" customWidth="1"/>
    <col min="9221" max="9221" width="19.42578125" style="102" customWidth="1"/>
    <col min="9222" max="9222" width="26.7109375" style="102" customWidth="1"/>
    <col min="9223" max="9223" width="16" style="102" customWidth="1"/>
    <col min="9224" max="9472" width="9.140625" style="102"/>
    <col min="9473" max="9473" width="30.7109375" style="102" customWidth="1"/>
    <col min="9474" max="9474" width="13.7109375" style="102" customWidth="1"/>
    <col min="9475" max="9476" width="0" style="102" hidden="1" customWidth="1"/>
    <col min="9477" max="9477" width="19.42578125" style="102" customWidth="1"/>
    <col min="9478" max="9478" width="26.7109375" style="102" customWidth="1"/>
    <col min="9479" max="9479" width="16" style="102" customWidth="1"/>
    <col min="9480" max="9728" width="9.140625" style="102"/>
    <col min="9729" max="9729" width="30.7109375" style="102" customWidth="1"/>
    <col min="9730" max="9730" width="13.7109375" style="102" customWidth="1"/>
    <col min="9731" max="9732" width="0" style="102" hidden="1" customWidth="1"/>
    <col min="9733" max="9733" width="19.42578125" style="102" customWidth="1"/>
    <col min="9734" max="9734" width="26.7109375" style="102" customWidth="1"/>
    <col min="9735" max="9735" width="16" style="102" customWidth="1"/>
    <col min="9736" max="9984" width="9.140625" style="102"/>
    <col min="9985" max="9985" width="30.7109375" style="102" customWidth="1"/>
    <col min="9986" max="9986" width="13.7109375" style="102" customWidth="1"/>
    <col min="9987" max="9988" width="0" style="102" hidden="1" customWidth="1"/>
    <col min="9989" max="9989" width="19.42578125" style="102" customWidth="1"/>
    <col min="9990" max="9990" width="26.7109375" style="102" customWidth="1"/>
    <col min="9991" max="9991" width="16" style="102" customWidth="1"/>
    <col min="9992" max="10240" width="9.140625" style="102"/>
    <col min="10241" max="10241" width="30.7109375" style="102" customWidth="1"/>
    <col min="10242" max="10242" width="13.7109375" style="102" customWidth="1"/>
    <col min="10243" max="10244" width="0" style="102" hidden="1" customWidth="1"/>
    <col min="10245" max="10245" width="19.42578125" style="102" customWidth="1"/>
    <col min="10246" max="10246" width="26.7109375" style="102" customWidth="1"/>
    <col min="10247" max="10247" width="16" style="102" customWidth="1"/>
    <col min="10248" max="10496" width="9.140625" style="102"/>
    <col min="10497" max="10497" width="30.7109375" style="102" customWidth="1"/>
    <col min="10498" max="10498" width="13.7109375" style="102" customWidth="1"/>
    <col min="10499" max="10500" width="0" style="102" hidden="1" customWidth="1"/>
    <col min="10501" max="10501" width="19.42578125" style="102" customWidth="1"/>
    <col min="10502" max="10502" width="26.7109375" style="102" customWidth="1"/>
    <col min="10503" max="10503" width="16" style="102" customWidth="1"/>
    <col min="10504" max="10752" width="9.140625" style="102"/>
    <col min="10753" max="10753" width="30.7109375" style="102" customWidth="1"/>
    <col min="10754" max="10754" width="13.7109375" style="102" customWidth="1"/>
    <col min="10755" max="10756" width="0" style="102" hidden="1" customWidth="1"/>
    <col min="10757" max="10757" width="19.42578125" style="102" customWidth="1"/>
    <col min="10758" max="10758" width="26.7109375" style="102" customWidth="1"/>
    <col min="10759" max="10759" width="16" style="102" customWidth="1"/>
    <col min="10760" max="11008" width="9.140625" style="102"/>
    <col min="11009" max="11009" width="30.7109375" style="102" customWidth="1"/>
    <col min="11010" max="11010" width="13.7109375" style="102" customWidth="1"/>
    <col min="11011" max="11012" width="0" style="102" hidden="1" customWidth="1"/>
    <col min="11013" max="11013" width="19.42578125" style="102" customWidth="1"/>
    <col min="11014" max="11014" width="26.7109375" style="102" customWidth="1"/>
    <col min="11015" max="11015" width="16" style="102" customWidth="1"/>
    <col min="11016" max="11264" width="9.140625" style="102"/>
    <col min="11265" max="11265" width="30.7109375" style="102" customWidth="1"/>
    <col min="11266" max="11266" width="13.7109375" style="102" customWidth="1"/>
    <col min="11267" max="11268" width="0" style="102" hidden="1" customWidth="1"/>
    <col min="11269" max="11269" width="19.42578125" style="102" customWidth="1"/>
    <col min="11270" max="11270" width="26.7109375" style="102" customWidth="1"/>
    <col min="11271" max="11271" width="16" style="102" customWidth="1"/>
    <col min="11272" max="11520" width="9.140625" style="102"/>
    <col min="11521" max="11521" width="30.7109375" style="102" customWidth="1"/>
    <col min="11522" max="11522" width="13.7109375" style="102" customWidth="1"/>
    <col min="11523" max="11524" width="0" style="102" hidden="1" customWidth="1"/>
    <col min="11525" max="11525" width="19.42578125" style="102" customWidth="1"/>
    <col min="11526" max="11526" width="26.7109375" style="102" customWidth="1"/>
    <col min="11527" max="11527" width="16" style="102" customWidth="1"/>
    <col min="11528" max="11776" width="9.140625" style="102"/>
    <col min="11777" max="11777" width="30.7109375" style="102" customWidth="1"/>
    <col min="11778" max="11778" width="13.7109375" style="102" customWidth="1"/>
    <col min="11779" max="11780" width="0" style="102" hidden="1" customWidth="1"/>
    <col min="11781" max="11781" width="19.42578125" style="102" customWidth="1"/>
    <col min="11782" max="11782" width="26.7109375" style="102" customWidth="1"/>
    <col min="11783" max="11783" width="16" style="102" customWidth="1"/>
    <col min="11784" max="12032" width="9.140625" style="102"/>
    <col min="12033" max="12033" width="30.7109375" style="102" customWidth="1"/>
    <col min="12034" max="12034" width="13.7109375" style="102" customWidth="1"/>
    <col min="12035" max="12036" width="0" style="102" hidden="1" customWidth="1"/>
    <col min="12037" max="12037" width="19.42578125" style="102" customWidth="1"/>
    <col min="12038" max="12038" width="26.7109375" style="102" customWidth="1"/>
    <col min="12039" max="12039" width="16" style="102" customWidth="1"/>
    <col min="12040" max="12288" width="9.140625" style="102"/>
    <col min="12289" max="12289" width="30.7109375" style="102" customWidth="1"/>
    <col min="12290" max="12290" width="13.7109375" style="102" customWidth="1"/>
    <col min="12291" max="12292" width="0" style="102" hidden="1" customWidth="1"/>
    <col min="12293" max="12293" width="19.42578125" style="102" customWidth="1"/>
    <col min="12294" max="12294" width="26.7109375" style="102" customWidth="1"/>
    <col min="12295" max="12295" width="16" style="102" customWidth="1"/>
    <col min="12296" max="12544" width="9.140625" style="102"/>
    <col min="12545" max="12545" width="30.7109375" style="102" customWidth="1"/>
    <col min="12546" max="12546" width="13.7109375" style="102" customWidth="1"/>
    <col min="12547" max="12548" width="0" style="102" hidden="1" customWidth="1"/>
    <col min="12549" max="12549" width="19.42578125" style="102" customWidth="1"/>
    <col min="12550" max="12550" width="26.7109375" style="102" customWidth="1"/>
    <col min="12551" max="12551" width="16" style="102" customWidth="1"/>
    <col min="12552" max="12800" width="9.140625" style="102"/>
    <col min="12801" max="12801" width="30.7109375" style="102" customWidth="1"/>
    <col min="12802" max="12802" width="13.7109375" style="102" customWidth="1"/>
    <col min="12803" max="12804" width="0" style="102" hidden="1" customWidth="1"/>
    <col min="12805" max="12805" width="19.42578125" style="102" customWidth="1"/>
    <col min="12806" max="12806" width="26.7109375" style="102" customWidth="1"/>
    <col min="12807" max="12807" width="16" style="102" customWidth="1"/>
    <col min="12808" max="13056" width="9.140625" style="102"/>
    <col min="13057" max="13057" width="30.7109375" style="102" customWidth="1"/>
    <col min="13058" max="13058" width="13.7109375" style="102" customWidth="1"/>
    <col min="13059" max="13060" width="0" style="102" hidden="1" customWidth="1"/>
    <col min="13061" max="13061" width="19.42578125" style="102" customWidth="1"/>
    <col min="13062" max="13062" width="26.7109375" style="102" customWidth="1"/>
    <col min="13063" max="13063" width="16" style="102" customWidth="1"/>
    <col min="13064" max="13312" width="9.140625" style="102"/>
    <col min="13313" max="13313" width="30.7109375" style="102" customWidth="1"/>
    <col min="13314" max="13314" width="13.7109375" style="102" customWidth="1"/>
    <col min="13315" max="13316" width="0" style="102" hidden="1" customWidth="1"/>
    <col min="13317" max="13317" width="19.42578125" style="102" customWidth="1"/>
    <col min="13318" max="13318" width="26.7109375" style="102" customWidth="1"/>
    <col min="13319" max="13319" width="16" style="102" customWidth="1"/>
    <col min="13320" max="13568" width="9.140625" style="102"/>
    <col min="13569" max="13569" width="30.7109375" style="102" customWidth="1"/>
    <col min="13570" max="13570" width="13.7109375" style="102" customWidth="1"/>
    <col min="13571" max="13572" width="0" style="102" hidden="1" customWidth="1"/>
    <col min="13573" max="13573" width="19.42578125" style="102" customWidth="1"/>
    <col min="13574" max="13574" width="26.7109375" style="102" customWidth="1"/>
    <col min="13575" max="13575" width="16" style="102" customWidth="1"/>
    <col min="13576" max="13824" width="9.140625" style="102"/>
    <col min="13825" max="13825" width="30.7109375" style="102" customWidth="1"/>
    <col min="13826" max="13826" width="13.7109375" style="102" customWidth="1"/>
    <col min="13827" max="13828" width="0" style="102" hidden="1" customWidth="1"/>
    <col min="13829" max="13829" width="19.42578125" style="102" customWidth="1"/>
    <col min="13830" max="13830" width="26.7109375" style="102" customWidth="1"/>
    <col min="13831" max="13831" width="16" style="102" customWidth="1"/>
    <col min="13832" max="14080" width="9.140625" style="102"/>
    <col min="14081" max="14081" width="30.7109375" style="102" customWidth="1"/>
    <col min="14082" max="14082" width="13.7109375" style="102" customWidth="1"/>
    <col min="14083" max="14084" width="0" style="102" hidden="1" customWidth="1"/>
    <col min="14085" max="14085" width="19.42578125" style="102" customWidth="1"/>
    <col min="14086" max="14086" width="26.7109375" style="102" customWidth="1"/>
    <col min="14087" max="14087" width="16" style="102" customWidth="1"/>
    <col min="14088" max="14336" width="9.140625" style="102"/>
    <col min="14337" max="14337" width="30.7109375" style="102" customWidth="1"/>
    <col min="14338" max="14338" width="13.7109375" style="102" customWidth="1"/>
    <col min="14339" max="14340" width="0" style="102" hidden="1" customWidth="1"/>
    <col min="14341" max="14341" width="19.42578125" style="102" customWidth="1"/>
    <col min="14342" max="14342" width="26.7109375" style="102" customWidth="1"/>
    <col min="14343" max="14343" width="16" style="102" customWidth="1"/>
    <col min="14344" max="14592" width="9.140625" style="102"/>
    <col min="14593" max="14593" width="30.7109375" style="102" customWidth="1"/>
    <col min="14594" max="14594" width="13.7109375" style="102" customWidth="1"/>
    <col min="14595" max="14596" width="0" style="102" hidden="1" customWidth="1"/>
    <col min="14597" max="14597" width="19.42578125" style="102" customWidth="1"/>
    <col min="14598" max="14598" width="26.7109375" style="102" customWidth="1"/>
    <col min="14599" max="14599" width="16" style="102" customWidth="1"/>
    <col min="14600" max="14848" width="9.140625" style="102"/>
    <col min="14849" max="14849" width="30.7109375" style="102" customWidth="1"/>
    <col min="14850" max="14850" width="13.7109375" style="102" customWidth="1"/>
    <col min="14851" max="14852" width="0" style="102" hidden="1" customWidth="1"/>
    <col min="14853" max="14853" width="19.42578125" style="102" customWidth="1"/>
    <col min="14854" max="14854" width="26.7109375" style="102" customWidth="1"/>
    <col min="14855" max="14855" width="16" style="102" customWidth="1"/>
    <col min="14856" max="15104" width="9.140625" style="102"/>
    <col min="15105" max="15105" width="30.7109375" style="102" customWidth="1"/>
    <col min="15106" max="15106" width="13.7109375" style="102" customWidth="1"/>
    <col min="15107" max="15108" width="0" style="102" hidden="1" customWidth="1"/>
    <col min="15109" max="15109" width="19.42578125" style="102" customWidth="1"/>
    <col min="15110" max="15110" width="26.7109375" style="102" customWidth="1"/>
    <col min="15111" max="15111" width="16" style="102" customWidth="1"/>
    <col min="15112" max="15360" width="9.140625" style="102"/>
    <col min="15361" max="15361" width="30.7109375" style="102" customWidth="1"/>
    <col min="15362" max="15362" width="13.7109375" style="102" customWidth="1"/>
    <col min="15363" max="15364" width="0" style="102" hidden="1" customWidth="1"/>
    <col min="15365" max="15365" width="19.42578125" style="102" customWidth="1"/>
    <col min="15366" max="15366" width="26.7109375" style="102" customWidth="1"/>
    <col min="15367" max="15367" width="16" style="102" customWidth="1"/>
    <col min="15368" max="15616" width="9.140625" style="102"/>
    <col min="15617" max="15617" width="30.7109375" style="102" customWidth="1"/>
    <col min="15618" max="15618" width="13.7109375" style="102" customWidth="1"/>
    <col min="15619" max="15620" width="0" style="102" hidden="1" customWidth="1"/>
    <col min="15621" max="15621" width="19.42578125" style="102" customWidth="1"/>
    <col min="15622" max="15622" width="26.7109375" style="102" customWidth="1"/>
    <col min="15623" max="15623" width="16" style="102" customWidth="1"/>
    <col min="15624" max="15872" width="9.140625" style="102"/>
    <col min="15873" max="15873" width="30.7109375" style="102" customWidth="1"/>
    <col min="15874" max="15874" width="13.7109375" style="102" customWidth="1"/>
    <col min="15875" max="15876" width="0" style="102" hidden="1" customWidth="1"/>
    <col min="15877" max="15877" width="19.42578125" style="102" customWidth="1"/>
    <col min="15878" max="15878" width="26.7109375" style="102" customWidth="1"/>
    <col min="15879" max="15879" width="16" style="102" customWidth="1"/>
    <col min="15880" max="16128" width="9.140625" style="102"/>
    <col min="16129" max="16129" width="30.7109375" style="102" customWidth="1"/>
    <col min="16130" max="16130" width="13.7109375" style="102" customWidth="1"/>
    <col min="16131" max="16132" width="0" style="102" hidden="1" customWidth="1"/>
    <col min="16133" max="16133" width="19.42578125" style="102" customWidth="1"/>
    <col min="16134" max="16134" width="26.7109375" style="102" customWidth="1"/>
    <col min="16135" max="16135" width="16" style="102" customWidth="1"/>
    <col min="16136" max="16384" width="9.140625" style="102"/>
  </cols>
  <sheetData>
    <row r="1" spans="1:9" ht="18.75">
      <c r="F1" s="45" t="s">
        <v>566</v>
      </c>
      <c r="G1" s="103"/>
      <c r="H1" s="103"/>
      <c r="I1" s="103"/>
    </row>
    <row r="2" spans="1:9" ht="18.75">
      <c r="E2" s="2" t="s">
        <v>859</v>
      </c>
      <c r="F2" s="2"/>
      <c r="G2" s="103"/>
      <c r="H2" s="103"/>
      <c r="I2" s="103"/>
    </row>
    <row r="3" spans="1:9" ht="18.75">
      <c r="B3" s="2" t="s">
        <v>409</v>
      </c>
      <c r="C3" s="2"/>
      <c r="D3" s="2"/>
      <c r="E3" s="2"/>
      <c r="F3" s="2"/>
      <c r="G3" s="103"/>
      <c r="H3" s="103"/>
      <c r="I3" s="103"/>
    </row>
    <row r="4" spans="1:9" ht="18.75">
      <c r="E4" s="104" t="s">
        <v>898</v>
      </c>
      <c r="F4" s="104"/>
      <c r="G4" s="44"/>
      <c r="H4" s="44"/>
      <c r="I4" s="44"/>
    </row>
    <row r="6" spans="1:9" ht="18.75">
      <c r="A6" s="2" t="s">
        <v>899</v>
      </c>
      <c r="B6" s="105"/>
      <c r="C6" s="105"/>
      <c r="D6" s="105"/>
      <c r="E6" s="105"/>
      <c r="F6" s="105"/>
    </row>
    <row r="7" spans="1:9" ht="18.75">
      <c r="A7" s="2" t="s">
        <v>900</v>
      </c>
      <c r="B7" s="2"/>
      <c r="C7" s="2"/>
      <c r="D7" s="2"/>
      <c r="E7" s="2"/>
      <c r="F7" s="2"/>
    </row>
    <row r="8" spans="1:9" ht="18.75">
      <c r="A8" s="2" t="s">
        <v>409</v>
      </c>
      <c r="B8" s="105"/>
      <c r="C8" s="105"/>
      <c r="D8" s="105"/>
      <c r="E8" s="105"/>
      <c r="F8" s="105"/>
    </row>
    <row r="9" spans="1:9" ht="18.75">
      <c r="A9" s="2" t="s">
        <v>901</v>
      </c>
      <c r="B9" s="2"/>
      <c r="C9" s="2"/>
      <c r="D9" s="2"/>
      <c r="E9" s="2"/>
      <c r="F9" s="2"/>
    </row>
    <row r="10" spans="1:9" ht="18.75">
      <c r="A10" s="106"/>
      <c r="B10" s="107"/>
      <c r="C10" s="107"/>
      <c r="D10" s="107"/>
      <c r="E10" s="107"/>
      <c r="F10" s="107"/>
    </row>
    <row r="11" spans="1:9" ht="18.75">
      <c r="A11" s="4"/>
      <c r="B11" s="108" t="s">
        <v>902</v>
      </c>
      <c r="C11" s="108"/>
      <c r="D11" s="108"/>
      <c r="E11" s="108"/>
      <c r="F11" s="108"/>
    </row>
    <row r="12" spans="1:9" ht="18.75">
      <c r="A12" s="4"/>
      <c r="B12" s="107"/>
      <c r="C12" s="107"/>
      <c r="D12" s="107"/>
      <c r="E12" s="107"/>
      <c r="F12" s="107"/>
    </row>
    <row r="13" spans="1:9" ht="18.75">
      <c r="A13" s="109" t="s">
        <v>903</v>
      </c>
      <c r="B13" s="109"/>
      <c r="C13" s="109"/>
      <c r="D13" s="109"/>
      <c r="E13" s="109"/>
      <c r="F13" s="109"/>
    </row>
    <row r="14" spans="1:9" ht="57" customHeight="1">
      <c r="A14" s="110" t="s">
        <v>904</v>
      </c>
      <c r="B14" s="110"/>
      <c r="C14" s="110"/>
      <c r="D14" s="110"/>
      <c r="E14" s="110"/>
      <c r="F14" s="110"/>
    </row>
    <row r="15" spans="1:9" ht="18.75">
      <c r="A15" s="111"/>
      <c r="B15" s="107"/>
      <c r="C15" s="107"/>
      <c r="D15" s="107"/>
      <c r="E15" s="107"/>
      <c r="F15" s="107"/>
    </row>
    <row r="16" spans="1:9" ht="18.75">
      <c r="A16" s="112"/>
      <c r="B16" s="107"/>
      <c r="C16" s="107"/>
      <c r="D16" s="107"/>
      <c r="E16" s="107"/>
      <c r="F16" s="4" t="s">
        <v>905</v>
      </c>
    </row>
    <row r="17" spans="1:8" ht="93.75">
      <c r="A17" s="135" t="s">
        <v>906</v>
      </c>
      <c r="B17" s="135" t="s">
        <v>907</v>
      </c>
      <c r="C17" s="178" t="s">
        <v>908</v>
      </c>
      <c r="D17" s="178" t="s">
        <v>909</v>
      </c>
      <c r="E17" s="178" t="s">
        <v>908</v>
      </c>
      <c r="F17" s="178" t="s">
        <v>910</v>
      </c>
      <c r="G17" s="113"/>
      <c r="H17" s="114"/>
    </row>
    <row r="18" spans="1:8" ht="18.75">
      <c r="A18" s="115" t="s">
        <v>911</v>
      </c>
      <c r="B18" s="179">
        <f>B19+B20</f>
        <v>6201.5860000000002</v>
      </c>
      <c r="C18" s="179">
        <f>SUM(C20:C20)</f>
        <v>0</v>
      </c>
      <c r="D18" s="180">
        <f>SUM(D20:D20)</f>
        <v>0</v>
      </c>
      <c r="E18" s="179">
        <f>E19+E20</f>
        <v>5336.1930000000002</v>
      </c>
      <c r="F18" s="181">
        <f>F19+F20</f>
        <v>865.39300000000003</v>
      </c>
      <c r="H18" s="114"/>
    </row>
    <row r="19" spans="1:8" ht="37.5">
      <c r="A19" s="116" t="s">
        <v>912</v>
      </c>
      <c r="B19" s="182">
        <f>E19+F19</f>
        <v>6201.5860000000002</v>
      </c>
      <c r="C19" s="183"/>
      <c r="D19" s="184"/>
      <c r="E19" s="182">
        <f>1118.318+3534.3+683.575</f>
        <v>5336.1930000000002</v>
      </c>
      <c r="F19" s="185">
        <f>35.7+6.836+822.857</f>
        <v>865.39300000000003</v>
      </c>
    </row>
    <row r="20" spans="1:8" ht="18.75">
      <c r="A20" s="117"/>
      <c r="B20" s="118"/>
      <c r="C20" s="118"/>
      <c r="D20" s="119"/>
      <c r="E20" s="120"/>
      <c r="F20" s="121"/>
      <c r="G20" s="122"/>
    </row>
    <row r="21" spans="1:8" ht="18.75">
      <c r="A21" s="123"/>
      <c r="B21" s="107"/>
      <c r="C21" s="107"/>
      <c r="D21" s="107"/>
      <c r="E21" s="107"/>
      <c r="F21" s="107"/>
    </row>
    <row r="22" spans="1:8" ht="18.75">
      <c r="A22" s="123"/>
      <c r="B22" s="107"/>
      <c r="C22" s="107"/>
      <c r="D22" s="107"/>
      <c r="E22" s="107"/>
      <c r="F22" s="107"/>
    </row>
    <row r="23" spans="1:8">
      <c r="A23" s="124"/>
    </row>
    <row r="24" spans="1:8">
      <c r="A24" s="125"/>
    </row>
    <row r="25" spans="1:8">
      <c r="A25" s="125"/>
    </row>
    <row r="26" spans="1:8">
      <c r="A26" s="125"/>
    </row>
    <row r="27" spans="1:8">
      <c r="A27" s="125"/>
    </row>
    <row r="28" spans="1:8">
      <c r="A28" s="125"/>
    </row>
    <row r="29" spans="1:8">
      <c r="A29" s="125"/>
    </row>
    <row r="30" spans="1:8">
      <c r="A30" s="125"/>
    </row>
    <row r="31" spans="1:8">
      <c r="A31" s="125"/>
    </row>
    <row r="32" spans="1:8">
      <c r="A32" s="124"/>
    </row>
    <row r="33" spans="1:1">
      <c r="A33" s="124"/>
    </row>
    <row r="34" spans="1:1">
      <c r="A34" s="125"/>
    </row>
    <row r="35" spans="1:1">
      <c r="A35" s="125"/>
    </row>
    <row r="36" spans="1:1">
      <c r="A36" s="124"/>
    </row>
    <row r="37" spans="1:1">
      <c r="A37" s="124"/>
    </row>
    <row r="38" spans="1:1">
      <c r="A38" s="124"/>
    </row>
    <row r="39" spans="1:1">
      <c r="A39" s="124"/>
    </row>
    <row r="40" spans="1:1">
      <c r="A40" s="124"/>
    </row>
    <row r="41" spans="1:1">
      <c r="A41" s="124"/>
    </row>
    <row r="42" spans="1:1">
      <c r="A42" s="124"/>
    </row>
    <row r="43" spans="1:1">
      <c r="A43" s="126"/>
    </row>
    <row r="44" spans="1:1">
      <c r="A44" s="127"/>
    </row>
  </sheetData>
  <mergeCells count="10">
    <mergeCell ref="A9:F9"/>
    <mergeCell ref="B11:F11"/>
    <mergeCell ref="A13:F13"/>
    <mergeCell ref="A14:F14"/>
    <mergeCell ref="E2:F2"/>
    <mergeCell ref="B3:F3"/>
    <mergeCell ref="E4:F4"/>
    <mergeCell ref="A6:F6"/>
    <mergeCell ref="A7:F7"/>
    <mergeCell ref="A8:F8"/>
  </mergeCells>
  <pageMargins left="0.78740157480314965" right="0.78740157480314965" top="0.59055118110236227" bottom="0.59055118110236227" header="0.31496062992125984" footer="0.31496062992125984"/>
  <pageSetup paperSize="9" scale="7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workbookViewId="0">
      <selection activeCell="I22" sqref="I22"/>
    </sheetView>
  </sheetViews>
  <sheetFormatPr defaultRowHeight="15.75"/>
  <cols>
    <col min="1" max="1" width="27.7109375" style="101" customWidth="1"/>
    <col min="2" max="2" width="20.7109375" style="102" customWidth="1"/>
    <col min="3" max="3" width="31" style="102" customWidth="1"/>
    <col min="4" max="4" width="35.7109375" style="102" customWidth="1"/>
    <col min="5" max="256" width="9.140625" style="102"/>
    <col min="257" max="257" width="27.7109375" style="102" customWidth="1"/>
    <col min="258" max="258" width="15.140625" style="102" customWidth="1"/>
    <col min="259" max="259" width="20" style="102" customWidth="1"/>
    <col min="260" max="260" width="25.28515625" style="102" customWidth="1"/>
    <col min="261" max="512" width="9.140625" style="102"/>
    <col min="513" max="513" width="27.7109375" style="102" customWidth="1"/>
    <col min="514" max="514" width="15.140625" style="102" customWidth="1"/>
    <col min="515" max="515" width="20" style="102" customWidth="1"/>
    <col min="516" max="516" width="25.28515625" style="102" customWidth="1"/>
    <col min="517" max="768" width="9.140625" style="102"/>
    <col min="769" max="769" width="27.7109375" style="102" customWidth="1"/>
    <col min="770" max="770" width="15.140625" style="102" customWidth="1"/>
    <col min="771" max="771" width="20" style="102" customWidth="1"/>
    <col min="772" max="772" width="25.28515625" style="102" customWidth="1"/>
    <col min="773" max="1024" width="9.140625" style="102"/>
    <col min="1025" max="1025" width="27.7109375" style="102" customWidth="1"/>
    <col min="1026" max="1026" width="15.140625" style="102" customWidth="1"/>
    <col min="1027" max="1027" width="20" style="102" customWidth="1"/>
    <col min="1028" max="1028" width="25.28515625" style="102" customWidth="1"/>
    <col min="1029" max="1280" width="9.140625" style="102"/>
    <col min="1281" max="1281" width="27.7109375" style="102" customWidth="1"/>
    <col min="1282" max="1282" width="15.140625" style="102" customWidth="1"/>
    <col min="1283" max="1283" width="20" style="102" customWidth="1"/>
    <col min="1284" max="1284" width="25.28515625" style="102" customWidth="1"/>
    <col min="1285" max="1536" width="9.140625" style="102"/>
    <col min="1537" max="1537" width="27.7109375" style="102" customWidth="1"/>
    <col min="1538" max="1538" width="15.140625" style="102" customWidth="1"/>
    <col min="1539" max="1539" width="20" style="102" customWidth="1"/>
    <col min="1540" max="1540" width="25.28515625" style="102" customWidth="1"/>
    <col min="1541" max="1792" width="9.140625" style="102"/>
    <col min="1793" max="1793" width="27.7109375" style="102" customWidth="1"/>
    <col min="1794" max="1794" width="15.140625" style="102" customWidth="1"/>
    <col min="1795" max="1795" width="20" style="102" customWidth="1"/>
    <col min="1796" max="1796" width="25.28515625" style="102" customWidth="1"/>
    <col min="1797" max="2048" width="9.140625" style="102"/>
    <col min="2049" max="2049" width="27.7109375" style="102" customWidth="1"/>
    <col min="2050" max="2050" width="15.140625" style="102" customWidth="1"/>
    <col min="2051" max="2051" width="20" style="102" customWidth="1"/>
    <col min="2052" max="2052" width="25.28515625" style="102" customWidth="1"/>
    <col min="2053" max="2304" width="9.140625" style="102"/>
    <col min="2305" max="2305" width="27.7109375" style="102" customWidth="1"/>
    <col min="2306" max="2306" width="15.140625" style="102" customWidth="1"/>
    <col min="2307" max="2307" width="20" style="102" customWidth="1"/>
    <col min="2308" max="2308" width="25.28515625" style="102" customWidth="1"/>
    <col min="2309" max="2560" width="9.140625" style="102"/>
    <col min="2561" max="2561" width="27.7109375" style="102" customWidth="1"/>
    <col min="2562" max="2562" width="15.140625" style="102" customWidth="1"/>
    <col min="2563" max="2563" width="20" style="102" customWidth="1"/>
    <col min="2564" max="2564" width="25.28515625" style="102" customWidth="1"/>
    <col min="2565" max="2816" width="9.140625" style="102"/>
    <col min="2817" max="2817" width="27.7109375" style="102" customWidth="1"/>
    <col min="2818" max="2818" width="15.140625" style="102" customWidth="1"/>
    <col min="2819" max="2819" width="20" style="102" customWidth="1"/>
    <col min="2820" max="2820" width="25.28515625" style="102" customWidth="1"/>
    <col min="2821" max="3072" width="9.140625" style="102"/>
    <col min="3073" max="3073" width="27.7109375" style="102" customWidth="1"/>
    <col min="3074" max="3074" width="15.140625" style="102" customWidth="1"/>
    <col min="3075" max="3075" width="20" style="102" customWidth="1"/>
    <col min="3076" max="3076" width="25.28515625" style="102" customWidth="1"/>
    <col min="3077" max="3328" width="9.140625" style="102"/>
    <col min="3329" max="3329" width="27.7109375" style="102" customWidth="1"/>
    <col min="3330" max="3330" width="15.140625" style="102" customWidth="1"/>
    <col min="3331" max="3331" width="20" style="102" customWidth="1"/>
    <col min="3332" max="3332" width="25.28515625" style="102" customWidth="1"/>
    <col min="3333" max="3584" width="9.140625" style="102"/>
    <col min="3585" max="3585" width="27.7109375" style="102" customWidth="1"/>
    <col min="3586" max="3586" width="15.140625" style="102" customWidth="1"/>
    <col min="3587" max="3587" width="20" style="102" customWidth="1"/>
    <col min="3588" max="3588" width="25.28515625" style="102" customWidth="1"/>
    <col min="3589" max="3840" width="9.140625" style="102"/>
    <col min="3841" max="3841" width="27.7109375" style="102" customWidth="1"/>
    <col min="3842" max="3842" width="15.140625" style="102" customWidth="1"/>
    <col min="3843" max="3843" width="20" style="102" customWidth="1"/>
    <col min="3844" max="3844" width="25.28515625" style="102" customWidth="1"/>
    <col min="3845" max="4096" width="9.140625" style="102"/>
    <col min="4097" max="4097" width="27.7109375" style="102" customWidth="1"/>
    <col min="4098" max="4098" width="15.140625" style="102" customWidth="1"/>
    <col min="4099" max="4099" width="20" style="102" customWidth="1"/>
    <col min="4100" max="4100" width="25.28515625" style="102" customWidth="1"/>
    <col min="4101" max="4352" width="9.140625" style="102"/>
    <col min="4353" max="4353" width="27.7109375" style="102" customWidth="1"/>
    <col min="4354" max="4354" width="15.140625" style="102" customWidth="1"/>
    <col min="4355" max="4355" width="20" style="102" customWidth="1"/>
    <col min="4356" max="4356" width="25.28515625" style="102" customWidth="1"/>
    <col min="4357" max="4608" width="9.140625" style="102"/>
    <col min="4609" max="4609" width="27.7109375" style="102" customWidth="1"/>
    <col min="4610" max="4610" width="15.140625" style="102" customWidth="1"/>
    <col min="4611" max="4611" width="20" style="102" customWidth="1"/>
    <col min="4612" max="4612" width="25.28515625" style="102" customWidth="1"/>
    <col min="4613" max="4864" width="9.140625" style="102"/>
    <col min="4865" max="4865" width="27.7109375" style="102" customWidth="1"/>
    <col min="4866" max="4866" width="15.140625" style="102" customWidth="1"/>
    <col min="4867" max="4867" width="20" style="102" customWidth="1"/>
    <col min="4868" max="4868" width="25.28515625" style="102" customWidth="1"/>
    <col min="4869" max="5120" width="9.140625" style="102"/>
    <col min="5121" max="5121" width="27.7109375" style="102" customWidth="1"/>
    <col min="5122" max="5122" width="15.140625" style="102" customWidth="1"/>
    <col min="5123" max="5123" width="20" style="102" customWidth="1"/>
    <col min="5124" max="5124" width="25.28515625" style="102" customWidth="1"/>
    <col min="5125" max="5376" width="9.140625" style="102"/>
    <col min="5377" max="5377" width="27.7109375" style="102" customWidth="1"/>
    <col min="5378" max="5378" width="15.140625" style="102" customWidth="1"/>
    <col min="5379" max="5379" width="20" style="102" customWidth="1"/>
    <col min="5380" max="5380" width="25.28515625" style="102" customWidth="1"/>
    <col min="5381" max="5632" width="9.140625" style="102"/>
    <col min="5633" max="5633" width="27.7109375" style="102" customWidth="1"/>
    <col min="5634" max="5634" width="15.140625" style="102" customWidth="1"/>
    <col min="5635" max="5635" width="20" style="102" customWidth="1"/>
    <col min="5636" max="5636" width="25.28515625" style="102" customWidth="1"/>
    <col min="5637" max="5888" width="9.140625" style="102"/>
    <col min="5889" max="5889" width="27.7109375" style="102" customWidth="1"/>
    <col min="5890" max="5890" width="15.140625" style="102" customWidth="1"/>
    <col min="5891" max="5891" width="20" style="102" customWidth="1"/>
    <col min="5892" max="5892" width="25.28515625" style="102" customWidth="1"/>
    <col min="5893" max="6144" width="9.140625" style="102"/>
    <col min="6145" max="6145" width="27.7109375" style="102" customWidth="1"/>
    <col min="6146" max="6146" width="15.140625" style="102" customWidth="1"/>
    <col min="6147" max="6147" width="20" style="102" customWidth="1"/>
    <col min="6148" max="6148" width="25.28515625" style="102" customWidth="1"/>
    <col min="6149" max="6400" width="9.140625" style="102"/>
    <col min="6401" max="6401" width="27.7109375" style="102" customWidth="1"/>
    <col min="6402" max="6402" width="15.140625" style="102" customWidth="1"/>
    <col min="6403" max="6403" width="20" style="102" customWidth="1"/>
    <col min="6404" max="6404" width="25.28515625" style="102" customWidth="1"/>
    <col min="6405" max="6656" width="9.140625" style="102"/>
    <col min="6657" max="6657" width="27.7109375" style="102" customWidth="1"/>
    <col min="6658" max="6658" width="15.140625" style="102" customWidth="1"/>
    <col min="6659" max="6659" width="20" style="102" customWidth="1"/>
    <col min="6660" max="6660" width="25.28515625" style="102" customWidth="1"/>
    <col min="6661" max="6912" width="9.140625" style="102"/>
    <col min="6913" max="6913" width="27.7109375" style="102" customWidth="1"/>
    <col min="6914" max="6914" width="15.140625" style="102" customWidth="1"/>
    <col min="6915" max="6915" width="20" style="102" customWidth="1"/>
    <col min="6916" max="6916" width="25.28515625" style="102" customWidth="1"/>
    <col min="6917" max="7168" width="9.140625" style="102"/>
    <col min="7169" max="7169" width="27.7109375" style="102" customWidth="1"/>
    <col min="7170" max="7170" width="15.140625" style="102" customWidth="1"/>
    <col min="7171" max="7171" width="20" style="102" customWidth="1"/>
    <col min="7172" max="7172" width="25.28515625" style="102" customWidth="1"/>
    <col min="7173" max="7424" width="9.140625" style="102"/>
    <col min="7425" max="7425" width="27.7109375" style="102" customWidth="1"/>
    <col min="7426" max="7426" width="15.140625" style="102" customWidth="1"/>
    <col min="7427" max="7427" width="20" style="102" customWidth="1"/>
    <col min="7428" max="7428" width="25.28515625" style="102" customWidth="1"/>
    <col min="7429" max="7680" width="9.140625" style="102"/>
    <col min="7681" max="7681" width="27.7109375" style="102" customWidth="1"/>
    <col min="7682" max="7682" width="15.140625" style="102" customWidth="1"/>
    <col min="7683" max="7683" width="20" style="102" customWidth="1"/>
    <col min="7684" max="7684" width="25.28515625" style="102" customWidth="1"/>
    <col min="7685" max="7936" width="9.140625" style="102"/>
    <col min="7937" max="7937" width="27.7109375" style="102" customWidth="1"/>
    <col min="7938" max="7938" width="15.140625" style="102" customWidth="1"/>
    <col min="7939" max="7939" width="20" style="102" customWidth="1"/>
    <col min="7940" max="7940" width="25.28515625" style="102" customWidth="1"/>
    <col min="7941" max="8192" width="9.140625" style="102"/>
    <col min="8193" max="8193" width="27.7109375" style="102" customWidth="1"/>
    <col min="8194" max="8194" width="15.140625" style="102" customWidth="1"/>
    <col min="8195" max="8195" width="20" style="102" customWidth="1"/>
    <col min="8196" max="8196" width="25.28515625" style="102" customWidth="1"/>
    <col min="8197" max="8448" width="9.140625" style="102"/>
    <col min="8449" max="8449" width="27.7109375" style="102" customWidth="1"/>
    <col min="8450" max="8450" width="15.140625" style="102" customWidth="1"/>
    <col min="8451" max="8451" width="20" style="102" customWidth="1"/>
    <col min="8452" max="8452" width="25.28515625" style="102" customWidth="1"/>
    <col min="8453" max="8704" width="9.140625" style="102"/>
    <col min="8705" max="8705" width="27.7109375" style="102" customWidth="1"/>
    <col min="8706" max="8706" width="15.140625" style="102" customWidth="1"/>
    <col min="8707" max="8707" width="20" style="102" customWidth="1"/>
    <col min="8708" max="8708" width="25.28515625" style="102" customWidth="1"/>
    <col min="8709" max="8960" width="9.140625" style="102"/>
    <col min="8961" max="8961" width="27.7109375" style="102" customWidth="1"/>
    <col min="8962" max="8962" width="15.140625" style="102" customWidth="1"/>
    <col min="8963" max="8963" width="20" style="102" customWidth="1"/>
    <col min="8964" max="8964" width="25.28515625" style="102" customWidth="1"/>
    <col min="8965" max="9216" width="9.140625" style="102"/>
    <col min="9217" max="9217" width="27.7109375" style="102" customWidth="1"/>
    <col min="9218" max="9218" width="15.140625" style="102" customWidth="1"/>
    <col min="9219" max="9219" width="20" style="102" customWidth="1"/>
    <col min="9220" max="9220" width="25.28515625" style="102" customWidth="1"/>
    <col min="9221" max="9472" width="9.140625" style="102"/>
    <col min="9473" max="9473" width="27.7109375" style="102" customWidth="1"/>
    <col min="9474" max="9474" width="15.140625" style="102" customWidth="1"/>
    <col min="9475" max="9475" width="20" style="102" customWidth="1"/>
    <col min="9476" max="9476" width="25.28515625" style="102" customWidth="1"/>
    <col min="9477" max="9728" width="9.140625" style="102"/>
    <col min="9729" max="9729" width="27.7109375" style="102" customWidth="1"/>
    <col min="9730" max="9730" width="15.140625" style="102" customWidth="1"/>
    <col min="9731" max="9731" width="20" style="102" customWidth="1"/>
    <col min="9732" max="9732" width="25.28515625" style="102" customWidth="1"/>
    <col min="9733" max="9984" width="9.140625" style="102"/>
    <col min="9985" max="9985" width="27.7109375" style="102" customWidth="1"/>
    <col min="9986" max="9986" width="15.140625" style="102" customWidth="1"/>
    <col min="9987" max="9987" width="20" style="102" customWidth="1"/>
    <col min="9988" max="9988" width="25.28515625" style="102" customWidth="1"/>
    <col min="9989" max="10240" width="9.140625" style="102"/>
    <col min="10241" max="10241" width="27.7109375" style="102" customWidth="1"/>
    <col min="10242" max="10242" width="15.140625" style="102" customWidth="1"/>
    <col min="10243" max="10243" width="20" style="102" customWidth="1"/>
    <col min="10244" max="10244" width="25.28515625" style="102" customWidth="1"/>
    <col min="10245" max="10496" width="9.140625" style="102"/>
    <col min="10497" max="10497" width="27.7109375" style="102" customWidth="1"/>
    <col min="10498" max="10498" width="15.140625" style="102" customWidth="1"/>
    <col min="10499" max="10499" width="20" style="102" customWidth="1"/>
    <col min="10500" max="10500" width="25.28515625" style="102" customWidth="1"/>
    <col min="10501" max="10752" width="9.140625" style="102"/>
    <col min="10753" max="10753" width="27.7109375" style="102" customWidth="1"/>
    <col min="10754" max="10754" width="15.140625" style="102" customWidth="1"/>
    <col min="10755" max="10755" width="20" style="102" customWidth="1"/>
    <col min="10756" max="10756" width="25.28515625" style="102" customWidth="1"/>
    <col min="10757" max="11008" width="9.140625" style="102"/>
    <col min="11009" max="11009" width="27.7109375" style="102" customWidth="1"/>
    <col min="11010" max="11010" width="15.140625" style="102" customWidth="1"/>
    <col min="11011" max="11011" width="20" style="102" customWidth="1"/>
    <col min="11012" max="11012" width="25.28515625" style="102" customWidth="1"/>
    <col min="11013" max="11264" width="9.140625" style="102"/>
    <col min="11265" max="11265" width="27.7109375" style="102" customWidth="1"/>
    <col min="11266" max="11266" width="15.140625" style="102" customWidth="1"/>
    <col min="11267" max="11267" width="20" style="102" customWidth="1"/>
    <col min="11268" max="11268" width="25.28515625" style="102" customWidth="1"/>
    <col min="11269" max="11520" width="9.140625" style="102"/>
    <col min="11521" max="11521" width="27.7109375" style="102" customWidth="1"/>
    <col min="11522" max="11522" width="15.140625" style="102" customWidth="1"/>
    <col min="11523" max="11523" width="20" style="102" customWidth="1"/>
    <col min="11524" max="11524" width="25.28515625" style="102" customWidth="1"/>
    <col min="11525" max="11776" width="9.140625" style="102"/>
    <col min="11777" max="11777" width="27.7109375" style="102" customWidth="1"/>
    <col min="11778" max="11778" width="15.140625" style="102" customWidth="1"/>
    <col min="11779" max="11779" width="20" style="102" customWidth="1"/>
    <col min="11780" max="11780" width="25.28515625" style="102" customWidth="1"/>
    <col min="11781" max="12032" width="9.140625" style="102"/>
    <col min="12033" max="12033" width="27.7109375" style="102" customWidth="1"/>
    <col min="12034" max="12034" width="15.140625" style="102" customWidth="1"/>
    <col min="12035" max="12035" width="20" style="102" customWidth="1"/>
    <col min="12036" max="12036" width="25.28515625" style="102" customWidth="1"/>
    <col min="12037" max="12288" width="9.140625" style="102"/>
    <col min="12289" max="12289" width="27.7109375" style="102" customWidth="1"/>
    <col min="12290" max="12290" width="15.140625" style="102" customWidth="1"/>
    <col min="12291" max="12291" width="20" style="102" customWidth="1"/>
    <col min="12292" max="12292" width="25.28515625" style="102" customWidth="1"/>
    <col min="12293" max="12544" width="9.140625" style="102"/>
    <col min="12545" max="12545" width="27.7109375" style="102" customWidth="1"/>
    <col min="12546" max="12546" width="15.140625" style="102" customWidth="1"/>
    <col min="12547" max="12547" width="20" style="102" customWidth="1"/>
    <col min="12548" max="12548" width="25.28515625" style="102" customWidth="1"/>
    <col min="12549" max="12800" width="9.140625" style="102"/>
    <col min="12801" max="12801" width="27.7109375" style="102" customWidth="1"/>
    <col min="12802" max="12802" width="15.140625" style="102" customWidth="1"/>
    <col min="12803" max="12803" width="20" style="102" customWidth="1"/>
    <col min="12804" max="12804" width="25.28515625" style="102" customWidth="1"/>
    <col min="12805" max="13056" width="9.140625" style="102"/>
    <col min="13057" max="13057" width="27.7109375" style="102" customWidth="1"/>
    <col min="13058" max="13058" width="15.140625" style="102" customWidth="1"/>
    <col min="13059" max="13059" width="20" style="102" customWidth="1"/>
    <col min="13060" max="13060" width="25.28515625" style="102" customWidth="1"/>
    <col min="13061" max="13312" width="9.140625" style="102"/>
    <col min="13313" max="13313" width="27.7109375" style="102" customWidth="1"/>
    <col min="13314" max="13314" width="15.140625" style="102" customWidth="1"/>
    <col min="13315" max="13315" width="20" style="102" customWidth="1"/>
    <col min="13316" max="13316" width="25.28515625" style="102" customWidth="1"/>
    <col min="13317" max="13568" width="9.140625" style="102"/>
    <col min="13569" max="13569" width="27.7109375" style="102" customWidth="1"/>
    <col min="13570" max="13570" width="15.140625" style="102" customWidth="1"/>
    <col min="13571" max="13571" width="20" style="102" customWidth="1"/>
    <col min="13572" max="13572" width="25.28515625" style="102" customWidth="1"/>
    <col min="13573" max="13824" width="9.140625" style="102"/>
    <col min="13825" max="13825" width="27.7109375" style="102" customWidth="1"/>
    <col min="13826" max="13826" width="15.140625" style="102" customWidth="1"/>
    <col min="13827" max="13827" width="20" style="102" customWidth="1"/>
    <col min="13828" max="13828" width="25.28515625" style="102" customWidth="1"/>
    <col min="13829" max="14080" width="9.140625" style="102"/>
    <col min="14081" max="14081" width="27.7109375" style="102" customWidth="1"/>
    <col min="14082" max="14082" width="15.140625" style="102" customWidth="1"/>
    <col min="14083" max="14083" width="20" style="102" customWidth="1"/>
    <col min="14084" max="14084" width="25.28515625" style="102" customWidth="1"/>
    <col min="14085" max="14336" width="9.140625" style="102"/>
    <col min="14337" max="14337" width="27.7109375" style="102" customWidth="1"/>
    <col min="14338" max="14338" width="15.140625" style="102" customWidth="1"/>
    <col min="14339" max="14339" width="20" style="102" customWidth="1"/>
    <col min="14340" max="14340" width="25.28515625" style="102" customWidth="1"/>
    <col min="14341" max="14592" width="9.140625" style="102"/>
    <col min="14593" max="14593" width="27.7109375" style="102" customWidth="1"/>
    <col min="14594" max="14594" width="15.140625" style="102" customWidth="1"/>
    <col min="14595" max="14595" width="20" style="102" customWidth="1"/>
    <col min="14596" max="14596" width="25.28515625" style="102" customWidth="1"/>
    <col min="14597" max="14848" width="9.140625" style="102"/>
    <col min="14849" max="14849" width="27.7109375" style="102" customWidth="1"/>
    <col min="14850" max="14850" width="15.140625" style="102" customWidth="1"/>
    <col min="14851" max="14851" width="20" style="102" customWidth="1"/>
    <col min="14852" max="14852" width="25.28515625" style="102" customWidth="1"/>
    <col min="14853" max="15104" width="9.140625" style="102"/>
    <col min="15105" max="15105" width="27.7109375" style="102" customWidth="1"/>
    <col min="15106" max="15106" width="15.140625" style="102" customWidth="1"/>
    <col min="15107" max="15107" width="20" style="102" customWidth="1"/>
    <col min="15108" max="15108" width="25.28515625" style="102" customWidth="1"/>
    <col min="15109" max="15360" width="9.140625" style="102"/>
    <col min="15361" max="15361" width="27.7109375" style="102" customWidth="1"/>
    <col min="15362" max="15362" width="15.140625" style="102" customWidth="1"/>
    <col min="15363" max="15363" width="20" style="102" customWidth="1"/>
    <col min="15364" max="15364" width="25.28515625" style="102" customWidth="1"/>
    <col min="15365" max="15616" width="9.140625" style="102"/>
    <col min="15617" max="15617" width="27.7109375" style="102" customWidth="1"/>
    <col min="15618" max="15618" width="15.140625" style="102" customWidth="1"/>
    <col min="15619" max="15619" width="20" style="102" customWidth="1"/>
    <col min="15620" max="15620" width="25.28515625" style="102" customWidth="1"/>
    <col min="15621" max="15872" width="9.140625" style="102"/>
    <col min="15873" max="15873" width="27.7109375" style="102" customWidth="1"/>
    <col min="15874" max="15874" width="15.140625" style="102" customWidth="1"/>
    <col min="15875" max="15875" width="20" style="102" customWidth="1"/>
    <col min="15876" max="15876" width="25.28515625" style="102" customWidth="1"/>
    <col min="15877" max="16128" width="9.140625" style="102"/>
    <col min="16129" max="16129" width="27.7109375" style="102" customWidth="1"/>
    <col min="16130" max="16130" width="15.140625" style="102" customWidth="1"/>
    <col min="16131" max="16131" width="20" style="102" customWidth="1"/>
    <col min="16132" max="16132" width="25.28515625" style="102" customWidth="1"/>
    <col min="16133" max="16384" width="9.140625" style="102"/>
  </cols>
  <sheetData>
    <row r="1" spans="1:6" ht="18.75">
      <c r="C1" s="2" t="s">
        <v>913</v>
      </c>
      <c r="D1" s="105"/>
    </row>
    <row r="2" spans="1:6" ht="18.75">
      <c r="C2" s="2" t="s">
        <v>900</v>
      </c>
      <c r="D2" s="2"/>
    </row>
    <row r="3" spans="1:6" ht="16.5">
      <c r="B3" s="2" t="s">
        <v>409</v>
      </c>
      <c r="C3" s="128"/>
      <c r="D3" s="128"/>
    </row>
    <row r="4" spans="1:6" ht="18.75" customHeight="1">
      <c r="C4" s="2" t="s">
        <v>914</v>
      </c>
      <c r="D4" s="105"/>
    </row>
    <row r="5" spans="1:6" ht="18.75" customHeight="1">
      <c r="C5" s="45"/>
      <c r="D5" s="103"/>
    </row>
    <row r="6" spans="1:6" ht="18.75">
      <c r="A6" s="2" t="s">
        <v>915</v>
      </c>
      <c r="B6" s="105"/>
      <c r="C6" s="105"/>
      <c r="D6" s="105"/>
    </row>
    <row r="7" spans="1:6" ht="18.75">
      <c r="A7" s="2" t="s">
        <v>900</v>
      </c>
      <c r="B7" s="2"/>
      <c r="C7" s="2"/>
      <c r="D7" s="2"/>
      <c r="E7" s="44"/>
      <c r="F7" s="44"/>
    </row>
    <row r="8" spans="1:6" ht="18.75">
      <c r="A8" s="2" t="s">
        <v>409</v>
      </c>
      <c r="B8" s="105"/>
      <c r="C8" s="105"/>
      <c r="D8" s="105"/>
    </row>
    <row r="9" spans="1:6" ht="18.75">
      <c r="A9" s="2" t="s">
        <v>916</v>
      </c>
      <c r="B9" s="2"/>
      <c r="C9" s="2"/>
      <c r="D9" s="2"/>
    </row>
    <row r="10" spans="1:6" ht="18.75">
      <c r="A10" s="106"/>
      <c r="B10" s="107"/>
      <c r="C10" s="107"/>
      <c r="D10" s="107"/>
    </row>
    <row r="11" spans="1:6" ht="18.75">
      <c r="A11" s="4"/>
      <c r="B11" s="2" t="s">
        <v>917</v>
      </c>
      <c r="C11" s="129"/>
      <c r="D11" s="129"/>
    </row>
    <row r="12" spans="1:6" ht="18.75">
      <c r="A12" s="108"/>
      <c r="B12" s="108"/>
      <c r="C12" s="107"/>
      <c r="D12" s="107"/>
    </row>
    <row r="13" spans="1:6" ht="18.75">
      <c r="A13" s="4"/>
      <c r="B13" s="107"/>
      <c r="C13" s="107"/>
      <c r="D13" s="107"/>
    </row>
    <row r="14" spans="1:6" ht="18.75">
      <c r="A14" s="109" t="s">
        <v>903</v>
      </c>
      <c r="B14" s="129"/>
      <c r="C14" s="129"/>
      <c r="D14" s="129"/>
    </row>
    <row r="15" spans="1:6" ht="18.75">
      <c r="A15" s="110" t="s">
        <v>918</v>
      </c>
      <c r="B15" s="129"/>
      <c r="C15" s="129"/>
      <c r="D15" s="129"/>
    </row>
    <row r="16" spans="1:6" ht="18.75">
      <c r="A16" s="111"/>
      <c r="B16" s="107"/>
      <c r="C16" s="107"/>
      <c r="D16" s="107"/>
    </row>
    <row r="17" spans="1:4" ht="18.75">
      <c r="A17" s="112"/>
      <c r="B17" s="107"/>
      <c r="C17" s="107"/>
      <c r="D17" s="107"/>
    </row>
    <row r="18" spans="1:4" ht="93.75">
      <c r="A18" s="135" t="s">
        <v>906</v>
      </c>
      <c r="B18" s="135" t="s">
        <v>919</v>
      </c>
      <c r="C18" s="178" t="s">
        <v>908</v>
      </c>
      <c r="D18" s="178" t="s">
        <v>910</v>
      </c>
    </row>
    <row r="19" spans="1:4" ht="18.75">
      <c r="A19" s="115" t="s">
        <v>911</v>
      </c>
      <c r="B19" s="186">
        <f>B21</f>
        <v>333.4</v>
      </c>
      <c r="C19" s="187"/>
      <c r="D19" s="188">
        <v>0</v>
      </c>
    </row>
    <row r="20" spans="1:4" ht="18.75">
      <c r="A20" s="130"/>
      <c r="B20" s="189"/>
      <c r="C20" s="190"/>
      <c r="D20" s="191"/>
    </row>
    <row r="21" spans="1:4" ht="37.5">
      <c r="A21" s="131" t="s">
        <v>920</v>
      </c>
      <c r="B21" s="192">
        <f>C21+D21</f>
        <v>333.4</v>
      </c>
      <c r="C21" s="193">
        <v>300</v>
      </c>
      <c r="D21" s="194">
        <v>33.4</v>
      </c>
    </row>
    <row r="22" spans="1:4" ht="18.75">
      <c r="A22" s="106"/>
      <c r="B22" s="107"/>
      <c r="C22" s="107"/>
      <c r="D22" s="107"/>
    </row>
    <row r="23" spans="1:4" ht="18.75">
      <c r="A23" s="106"/>
      <c r="B23" s="107"/>
      <c r="C23" s="107"/>
      <c r="D23" s="107"/>
    </row>
    <row r="24" spans="1:4" ht="18.75">
      <c r="A24" s="106"/>
      <c r="B24" s="107"/>
      <c r="C24" s="107"/>
      <c r="D24" s="107"/>
    </row>
  </sheetData>
  <mergeCells count="12">
    <mergeCell ref="A8:D8"/>
    <mergeCell ref="A9:D9"/>
    <mergeCell ref="B11:D11"/>
    <mergeCell ref="A12:B12"/>
    <mergeCell ref="A14:D14"/>
    <mergeCell ref="A15:D15"/>
    <mergeCell ref="C1:D1"/>
    <mergeCell ref="C2:D2"/>
    <mergeCell ref="B3:D3"/>
    <mergeCell ref="C4:D4"/>
    <mergeCell ref="A6:D6"/>
    <mergeCell ref="A7:D7"/>
  </mergeCells>
  <pageMargins left="0.78740157480314965" right="0.78740157480314965" top="0.59055118110236227" bottom="0.59055118110236227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workbookViewId="0">
      <selection sqref="A1:B19"/>
    </sheetView>
  </sheetViews>
  <sheetFormatPr defaultRowHeight="15.75"/>
  <cols>
    <col min="1" max="1" width="54" style="101" customWidth="1"/>
    <col min="2" max="2" width="25.42578125" style="102" customWidth="1"/>
    <col min="3" max="256" width="9.140625" style="102"/>
    <col min="257" max="257" width="54" style="102" customWidth="1"/>
    <col min="258" max="258" width="25.42578125" style="102" customWidth="1"/>
    <col min="259" max="512" width="9.140625" style="102"/>
    <col min="513" max="513" width="54" style="102" customWidth="1"/>
    <col min="514" max="514" width="25.42578125" style="102" customWidth="1"/>
    <col min="515" max="768" width="9.140625" style="102"/>
    <col min="769" max="769" width="54" style="102" customWidth="1"/>
    <col min="770" max="770" width="25.42578125" style="102" customWidth="1"/>
    <col min="771" max="1024" width="9.140625" style="102"/>
    <col min="1025" max="1025" width="54" style="102" customWidth="1"/>
    <col min="1026" max="1026" width="25.42578125" style="102" customWidth="1"/>
    <col min="1027" max="1280" width="9.140625" style="102"/>
    <col min="1281" max="1281" width="54" style="102" customWidth="1"/>
    <col min="1282" max="1282" width="25.42578125" style="102" customWidth="1"/>
    <col min="1283" max="1536" width="9.140625" style="102"/>
    <col min="1537" max="1537" width="54" style="102" customWidth="1"/>
    <col min="1538" max="1538" width="25.42578125" style="102" customWidth="1"/>
    <col min="1539" max="1792" width="9.140625" style="102"/>
    <col min="1793" max="1793" width="54" style="102" customWidth="1"/>
    <col min="1794" max="1794" width="25.42578125" style="102" customWidth="1"/>
    <col min="1795" max="2048" width="9.140625" style="102"/>
    <col min="2049" max="2049" width="54" style="102" customWidth="1"/>
    <col min="2050" max="2050" width="25.42578125" style="102" customWidth="1"/>
    <col min="2051" max="2304" width="9.140625" style="102"/>
    <col min="2305" max="2305" width="54" style="102" customWidth="1"/>
    <col min="2306" max="2306" width="25.42578125" style="102" customWidth="1"/>
    <col min="2307" max="2560" width="9.140625" style="102"/>
    <col min="2561" max="2561" width="54" style="102" customWidth="1"/>
    <col min="2562" max="2562" width="25.42578125" style="102" customWidth="1"/>
    <col min="2563" max="2816" width="9.140625" style="102"/>
    <col min="2817" max="2817" width="54" style="102" customWidth="1"/>
    <col min="2818" max="2818" width="25.42578125" style="102" customWidth="1"/>
    <col min="2819" max="3072" width="9.140625" style="102"/>
    <col min="3073" max="3073" width="54" style="102" customWidth="1"/>
    <col min="3074" max="3074" width="25.42578125" style="102" customWidth="1"/>
    <col min="3075" max="3328" width="9.140625" style="102"/>
    <col min="3329" max="3329" width="54" style="102" customWidth="1"/>
    <col min="3330" max="3330" width="25.42578125" style="102" customWidth="1"/>
    <col min="3331" max="3584" width="9.140625" style="102"/>
    <col min="3585" max="3585" width="54" style="102" customWidth="1"/>
    <col min="3586" max="3586" width="25.42578125" style="102" customWidth="1"/>
    <col min="3587" max="3840" width="9.140625" style="102"/>
    <col min="3841" max="3841" width="54" style="102" customWidth="1"/>
    <col min="3842" max="3842" width="25.42578125" style="102" customWidth="1"/>
    <col min="3843" max="4096" width="9.140625" style="102"/>
    <col min="4097" max="4097" width="54" style="102" customWidth="1"/>
    <col min="4098" max="4098" width="25.42578125" style="102" customWidth="1"/>
    <col min="4099" max="4352" width="9.140625" style="102"/>
    <col min="4353" max="4353" width="54" style="102" customWidth="1"/>
    <col min="4354" max="4354" width="25.42578125" style="102" customWidth="1"/>
    <col min="4355" max="4608" width="9.140625" style="102"/>
    <col min="4609" max="4609" width="54" style="102" customWidth="1"/>
    <col min="4610" max="4610" width="25.42578125" style="102" customWidth="1"/>
    <col min="4611" max="4864" width="9.140625" style="102"/>
    <col min="4865" max="4865" width="54" style="102" customWidth="1"/>
    <col min="4866" max="4866" width="25.42578125" style="102" customWidth="1"/>
    <col min="4867" max="5120" width="9.140625" style="102"/>
    <col min="5121" max="5121" width="54" style="102" customWidth="1"/>
    <col min="5122" max="5122" width="25.42578125" style="102" customWidth="1"/>
    <col min="5123" max="5376" width="9.140625" style="102"/>
    <col min="5377" max="5377" width="54" style="102" customWidth="1"/>
    <col min="5378" max="5378" width="25.42578125" style="102" customWidth="1"/>
    <col min="5379" max="5632" width="9.140625" style="102"/>
    <col min="5633" max="5633" width="54" style="102" customWidth="1"/>
    <col min="5634" max="5634" width="25.42578125" style="102" customWidth="1"/>
    <col min="5635" max="5888" width="9.140625" style="102"/>
    <col min="5889" max="5889" width="54" style="102" customWidth="1"/>
    <col min="5890" max="5890" width="25.42578125" style="102" customWidth="1"/>
    <col min="5891" max="6144" width="9.140625" style="102"/>
    <col min="6145" max="6145" width="54" style="102" customWidth="1"/>
    <col min="6146" max="6146" width="25.42578125" style="102" customWidth="1"/>
    <col min="6147" max="6400" width="9.140625" style="102"/>
    <col min="6401" max="6401" width="54" style="102" customWidth="1"/>
    <col min="6402" max="6402" width="25.42578125" style="102" customWidth="1"/>
    <col min="6403" max="6656" width="9.140625" style="102"/>
    <col min="6657" max="6657" width="54" style="102" customWidth="1"/>
    <col min="6658" max="6658" width="25.42578125" style="102" customWidth="1"/>
    <col min="6659" max="6912" width="9.140625" style="102"/>
    <col min="6913" max="6913" width="54" style="102" customWidth="1"/>
    <col min="6914" max="6914" width="25.42578125" style="102" customWidth="1"/>
    <col min="6915" max="7168" width="9.140625" style="102"/>
    <col min="7169" max="7169" width="54" style="102" customWidth="1"/>
    <col min="7170" max="7170" width="25.42578125" style="102" customWidth="1"/>
    <col min="7171" max="7424" width="9.140625" style="102"/>
    <col min="7425" max="7425" width="54" style="102" customWidth="1"/>
    <col min="7426" max="7426" width="25.42578125" style="102" customWidth="1"/>
    <col min="7427" max="7680" width="9.140625" style="102"/>
    <col min="7681" max="7681" width="54" style="102" customWidth="1"/>
    <col min="7682" max="7682" width="25.42578125" style="102" customWidth="1"/>
    <col min="7683" max="7936" width="9.140625" style="102"/>
    <col min="7937" max="7937" width="54" style="102" customWidth="1"/>
    <col min="7938" max="7938" width="25.42578125" style="102" customWidth="1"/>
    <col min="7939" max="8192" width="9.140625" style="102"/>
    <col min="8193" max="8193" width="54" style="102" customWidth="1"/>
    <col min="8194" max="8194" width="25.42578125" style="102" customWidth="1"/>
    <col min="8195" max="8448" width="9.140625" style="102"/>
    <col min="8449" max="8449" width="54" style="102" customWidth="1"/>
    <col min="8450" max="8450" width="25.42578125" style="102" customWidth="1"/>
    <col min="8451" max="8704" width="9.140625" style="102"/>
    <col min="8705" max="8705" width="54" style="102" customWidth="1"/>
    <col min="8706" max="8706" width="25.42578125" style="102" customWidth="1"/>
    <col min="8707" max="8960" width="9.140625" style="102"/>
    <col min="8961" max="8961" width="54" style="102" customWidth="1"/>
    <col min="8962" max="8962" width="25.42578125" style="102" customWidth="1"/>
    <col min="8963" max="9216" width="9.140625" style="102"/>
    <col min="9217" max="9217" width="54" style="102" customWidth="1"/>
    <col min="9218" max="9218" width="25.42578125" style="102" customWidth="1"/>
    <col min="9219" max="9472" width="9.140625" style="102"/>
    <col min="9473" max="9473" width="54" style="102" customWidth="1"/>
    <col min="9474" max="9474" width="25.42578125" style="102" customWidth="1"/>
    <col min="9475" max="9728" width="9.140625" style="102"/>
    <col min="9729" max="9729" width="54" style="102" customWidth="1"/>
    <col min="9730" max="9730" width="25.42578125" style="102" customWidth="1"/>
    <col min="9731" max="9984" width="9.140625" style="102"/>
    <col min="9985" max="9985" width="54" style="102" customWidth="1"/>
    <col min="9986" max="9986" width="25.42578125" style="102" customWidth="1"/>
    <col min="9987" max="10240" width="9.140625" style="102"/>
    <col min="10241" max="10241" width="54" style="102" customWidth="1"/>
    <col min="10242" max="10242" width="25.42578125" style="102" customWidth="1"/>
    <col min="10243" max="10496" width="9.140625" style="102"/>
    <col min="10497" max="10497" width="54" style="102" customWidth="1"/>
    <col min="10498" max="10498" width="25.42578125" style="102" customWidth="1"/>
    <col min="10499" max="10752" width="9.140625" style="102"/>
    <col min="10753" max="10753" width="54" style="102" customWidth="1"/>
    <col min="10754" max="10754" width="25.42578125" style="102" customWidth="1"/>
    <col min="10755" max="11008" width="9.140625" style="102"/>
    <col min="11009" max="11009" width="54" style="102" customWidth="1"/>
    <col min="11010" max="11010" width="25.42578125" style="102" customWidth="1"/>
    <col min="11011" max="11264" width="9.140625" style="102"/>
    <col min="11265" max="11265" width="54" style="102" customWidth="1"/>
    <col min="11266" max="11266" width="25.42578125" style="102" customWidth="1"/>
    <col min="11267" max="11520" width="9.140625" style="102"/>
    <col min="11521" max="11521" width="54" style="102" customWidth="1"/>
    <col min="11522" max="11522" width="25.42578125" style="102" customWidth="1"/>
    <col min="11523" max="11776" width="9.140625" style="102"/>
    <col min="11777" max="11777" width="54" style="102" customWidth="1"/>
    <col min="11778" max="11778" width="25.42578125" style="102" customWidth="1"/>
    <col min="11779" max="12032" width="9.140625" style="102"/>
    <col min="12033" max="12033" width="54" style="102" customWidth="1"/>
    <col min="12034" max="12034" width="25.42578125" style="102" customWidth="1"/>
    <col min="12035" max="12288" width="9.140625" style="102"/>
    <col min="12289" max="12289" width="54" style="102" customWidth="1"/>
    <col min="12290" max="12290" width="25.42578125" style="102" customWidth="1"/>
    <col min="12291" max="12544" width="9.140625" style="102"/>
    <col min="12545" max="12545" width="54" style="102" customWidth="1"/>
    <col min="12546" max="12546" width="25.42578125" style="102" customWidth="1"/>
    <col min="12547" max="12800" width="9.140625" style="102"/>
    <col min="12801" max="12801" width="54" style="102" customWidth="1"/>
    <col min="12802" max="12802" width="25.42578125" style="102" customWidth="1"/>
    <col min="12803" max="13056" width="9.140625" style="102"/>
    <col min="13057" max="13057" width="54" style="102" customWidth="1"/>
    <col min="13058" max="13058" width="25.42578125" style="102" customWidth="1"/>
    <col min="13059" max="13312" width="9.140625" style="102"/>
    <col min="13313" max="13313" width="54" style="102" customWidth="1"/>
    <col min="13314" max="13314" width="25.42578125" style="102" customWidth="1"/>
    <col min="13315" max="13568" width="9.140625" style="102"/>
    <col min="13569" max="13569" width="54" style="102" customWidth="1"/>
    <col min="13570" max="13570" width="25.42578125" style="102" customWidth="1"/>
    <col min="13571" max="13824" width="9.140625" style="102"/>
    <col min="13825" max="13825" width="54" style="102" customWidth="1"/>
    <col min="13826" max="13826" width="25.42578125" style="102" customWidth="1"/>
    <col min="13827" max="14080" width="9.140625" style="102"/>
    <col min="14081" max="14081" width="54" style="102" customWidth="1"/>
    <col min="14082" max="14082" width="25.42578125" style="102" customWidth="1"/>
    <col min="14083" max="14336" width="9.140625" style="102"/>
    <col min="14337" max="14337" width="54" style="102" customWidth="1"/>
    <col min="14338" max="14338" width="25.42578125" style="102" customWidth="1"/>
    <col min="14339" max="14592" width="9.140625" style="102"/>
    <col min="14593" max="14593" width="54" style="102" customWidth="1"/>
    <col min="14594" max="14594" width="25.42578125" style="102" customWidth="1"/>
    <col min="14595" max="14848" width="9.140625" style="102"/>
    <col min="14849" max="14849" width="54" style="102" customWidth="1"/>
    <col min="14850" max="14850" width="25.42578125" style="102" customWidth="1"/>
    <col min="14851" max="15104" width="9.140625" style="102"/>
    <col min="15105" max="15105" width="54" style="102" customWidth="1"/>
    <col min="15106" max="15106" width="25.42578125" style="102" customWidth="1"/>
    <col min="15107" max="15360" width="9.140625" style="102"/>
    <col min="15361" max="15361" width="54" style="102" customWidth="1"/>
    <col min="15362" max="15362" width="25.42578125" style="102" customWidth="1"/>
    <col min="15363" max="15616" width="9.140625" style="102"/>
    <col min="15617" max="15617" width="54" style="102" customWidth="1"/>
    <col min="15618" max="15618" width="25.42578125" style="102" customWidth="1"/>
    <col min="15619" max="15872" width="9.140625" style="102"/>
    <col min="15873" max="15873" width="54" style="102" customWidth="1"/>
    <col min="15874" max="15874" width="25.42578125" style="102" customWidth="1"/>
    <col min="15875" max="16128" width="9.140625" style="102"/>
    <col min="16129" max="16129" width="54" style="102" customWidth="1"/>
    <col min="16130" max="16130" width="25.42578125" style="102" customWidth="1"/>
    <col min="16131" max="16384" width="9.140625" style="102"/>
  </cols>
  <sheetData>
    <row r="1" spans="1:6" ht="18.75">
      <c r="A1" s="2" t="s">
        <v>862</v>
      </c>
      <c r="B1" s="105"/>
    </row>
    <row r="2" spans="1:6" ht="18.75">
      <c r="A2" s="2" t="s">
        <v>900</v>
      </c>
      <c r="B2" s="2"/>
    </row>
    <row r="3" spans="1:6" ht="18.75">
      <c r="A3" s="2" t="s">
        <v>409</v>
      </c>
      <c r="B3" s="105"/>
    </row>
    <row r="4" spans="1:6" ht="18.75">
      <c r="A4" s="108" t="s">
        <v>921</v>
      </c>
      <c r="B4" s="108"/>
    </row>
    <row r="5" spans="1:6" ht="18.75">
      <c r="A5" s="45"/>
      <c r="B5" s="103"/>
    </row>
    <row r="6" spans="1:6" ht="18.75">
      <c r="A6" s="2" t="s">
        <v>915</v>
      </c>
      <c r="B6" s="105"/>
    </row>
    <row r="7" spans="1:6" ht="18.75">
      <c r="A7" s="2" t="s">
        <v>900</v>
      </c>
      <c r="B7" s="2"/>
      <c r="C7" s="44"/>
      <c r="D7" s="44"/>
      <c r="E7" s="44"/>
      <c r="F7" s="44"/>
    </row>
    <row r="8" spans="1:6" ht="18.75">
      <c r="A8" s="2" t="s">
        <v>409</v>
      </c>
      <c r="B8" s="105"/>
    </row>
    <row r="9" spans="1:6" ht="18.75">
      <c r="A9" s="2" t="s">
        <v>916</v>
      </c>
      <c r="B9" s="105"/>
    </row>
    <row r="10" spans="1:6" ht="18.75">
      <c r="A10" s="106"/>
      <c r="B10" s="107"/>
    </row>
    <row r="11" spans="1:6" ht="18" customHeight="1">
      <c r="A11" s="4"/>
      <c r="B11" s="45" t="s">
        <v>922</v>
      </c>
    </row>
    <row r="12" spans="1:6" ht="15.75" customHeight="1">
      <c r="A12" s="108"/>
      <c r="B12" s="108"/>
    </row>
    <row r="13" spans="1:6" ht="21" customHeight="1">
      <c r="A13" s="132"/>
      <c r="B13" s="107"/>
    </row>
    <row r="14" spans="1:6" ht="78" customHeight="1">
      <c r="A14" s="109" t="s">
        <v>923</v>
      </c>
      <c r="B14" s="129"/>
    </row>
    <row r="15" spans="1:6" ht="18.75" customHeight="1">
      <c r="A15" s="133"/>
      <c r="B15" s="134" t="s">
        <v>924</v>
      </c>
    </row>
    <row r="16" spans="1:6" ht="96" customHeight="1">
      <c r="A16" s="135" t="s">
        <v>906</v>
      </c>
      <c r="B16" s="135" t="s">
        <v>925</v>
      </c>
    </row>
    <row r="17" spans="1:2" ht="18.75">
      <c r="A17" s="115" t="s">
        <v>911</v>
      </c>
      <c r="B17" s="136">
        <f>SUM(B19,B20)</f>
        <v>5077.143</v>
      </c>
    </row>
    <row r="18" spans="1:2" ht="9" customHeight="1">
      <c r="A18" s="137"/>
      <c r="B18" s="138"/>
    </row>
    <row r="19" spans="1:2" ht="18.75">
      <c r="A19" s="139" t="s">
        <v>912</v>
      </c>
      <c r="B19" s="140">
        <f>-2200+3500+4600-822.857</f>
        <v>5077.143</v>
      </c>
    </row>
    <row r="20" spans="1:2" ht="18.75">
      <c r="A20" s="123"/>
      <c r="B20" s="141"/>
    </row>
    <row r="21" spans="1:2">
      <c r="A21" s="125"/>
      <c r="B21" s="114"/>
    </row>
    <row r="22" spans="1:2">
      <c r="A22" s="125"/>
      <c r="B22" s="114"/>
    </row>
    <row r="23" spans="1:2">
      <c r="A23" s="125"/>
    </row>
    <row r="24" spans="1:2">
      <c r="A24" s="125"/>
    </row>
    <row r="25" spans="1:2" ht="18.75">
      <c r="A25" s="142"/>
    </row>
    <row r="26" spans="1:2">
      <c r="A26" s="125"/>
    </row>
    <row r="27" spans="1:2">
      <c r="A27" s="125"/>
    </row>
    <row r="28" spans="1:2">
      <c r="A28" s="125"/>
    </row>
    <row r="29" spans="1:2">
      <c r="A29" s="124"/>
    </row>
    <row r="30" spans="1:2">
      <c r="A30" s="124"/>
    </row>
    <row r="31" spans="1:2">
      <c r="A31" s="125"/>
    </row>
    <row r="32" spans="1:2">
      <c r="A32" s="125"/>
    </row>
    <row r="33" spans="1:1">
      <c r="A33" s="124"/>
    </row>
    <row r="34" spans="1:1">
      <c r="A34" s="124"/>
    </row>
    <row r="35" spans="1:1">
      <c r="A35" s="124"/>
    </row>
    <row r="36" spans="1:1">
      <c r="A36" s="124"/>
    </row>
    <row r="37" spans="1:1">
      <c r="A37" s="124"/>
    </row>
    <row r="38" spans="1:1">
      <c r="A38" s="124"/>
    </row>
    <row r="39" spans="1:1">
      <c r="A39" s="124"/>
    </row>
    <row r="40" spans="1:1">
      <c r="A40" s="126"/>
    </row>
    <row r="41" spans="1:1">
      <c r="A41" s="127"/>
    </row>
  </sheetData>
  <mergeCells count="10">
    <mergeCell ref="A8:B8"/>
    <mergeCell ref="A9:B9"/>
    <mergeCell ref="A12:B12"/>
    <mergeCell ref="A14:B14"/>
    <mergeCell ref="A1:B1"/>
    <mergeCell ref="A2:B2"/>
    <mergeCell ref="A3:B3"/>
    <mergeCell ref="A4:B4"/>
    <mergeCell ref="A6:B6"/>
    <mergeCell ref="A7:B7"/>
  </mergeCells>
  <pageMargins left="0.78740157480314965" right="0.78740157480314965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13"/>
  <sheetViews>
    <sheetView workbookViewId="0">
      <selection activeCell="G9" sqref="G9"/>
    </sheetView>
  </sheetViews>
  <sheetFormatPr defaultRowHeight="15"/>
  <cols>
    <col min="1" max="1" width="17" style="9" bestFit="1" customWidth="1"/>
    <col min="2" max="2" width="29.140625" style="9" bestFit="1" customWidth="1"/>
    <col min="3" max="3" width="110.7109375" style="9" customWidth="1"/>
    <col min="4" max="256" width="9.140625" style="9"/>
    <col min="257" max="257" width="17" style="9" bestFit="1" customWidth="1"/>
    <col min="258" max="258" width="29.140625" style="9" bestFit="1" customWidth="1"/>
    <col min="259" max="259" width="78.140625" style="9" customWidth="1"/>
    <col min="260" max="512" width="9.140625" style="9"/>
    <col min="513" max="513" width="17" style="9" bestFit="1" customWidth="1"/>
    <col min="514" max="514" width="29.140625" style="9" bestFit="1" customWidth="1"/>
    <col min="515" max="515" width="78.140625" style="9" customWidth="1"/>
    <col min="516" max="768" width="9.140625" style="9"/>
    <col min="769" max="769" width="17" style="9" bestFit="1" customWidth="1"/>
    <col min="770" max="770" width="29.140625" style="9" bestFit="1" customWidth="1"/>
    <col min="771" max="771" width="78.140625" style="9" customWidth="1"/>
    <col min="772" max="1024" width="9.140625" style="9"/>
    <col min="1025" max="1025" width="17" style="9" bestFit="1" customWidth="1"/>
    <col min="1026" max="1026" width="29.140625" style="9" bestFit="1" customWidth="1"/>
    <col min="1027" max="1027" width="78.140625" style="9" customWidth="1"/>
    <col min="1028" max="1280" width="9.140625" style="9"/>
    <col min="1281" max="1281" width="17" style="9" bestFit="1" customWidth="1"/>
    <col min="1282" max="1282" width="29.140625" style="9" bestFit="1" customWidth="1"/>
    <col min="1283" max="1283" width="78.140625" style="9" customWidth="1"/>
    <col min="1284" max="1536" width="9.140625" style="9"/>
    <col min="1537" max="1537" width="17" style="9" bestFit="1" customWidth="1"/>
    <col min="1538" max="1538" width="29.140625" style="9" bestFit="1" customWidth="1"/>
    <col min="1539" max="1539" width="78.140625" style="9" customWidth="1"/>
    <col min="1540" max="1792" width="9.140625" style="9"/>
    <col min="1793" max="1793" width="17" style="9" bestFit="1" customWidth="1"/>
    <col min="1794" max="1794" width="29.140625" style="9" bestFit="1" customWidth="1"/>
    <col min="1795" max="1795" width="78.140625" style="9" customWidth="1"/>
    <col min="1796" max="2048" width="9.140625" style="9"/>
    <col min="2049" max="2049" width="17" style="9" bestFit="1" customWidth="1"/>
    <col min="2050" max="2050" width="29.140625" style="9" bestFit="1" customWidth="1"/>
    <col min="2051" max="2051" width="78.140625" style="9" customWidth="1"/>
    <col min="2052" max="2304" width="9.140625" style="9"/>
    <col min="2305" max="2305" width="17" style="9" bestFit="1" customWidth="1"/>
    <col min="2306" max="2306" width="29.140625" style="9" bestFit="1" customWidth="1"/>
    <col min="2307" max="2307" width="78.140625" style="9" customWidth="1"/>
    <col min="2308" max="2560" width="9.140625" style="9"/>
    <col min="2561" max="2561" width="17" style="9" bestFit="1" customWidth="1"/>
    <col min="2562" max="2562" width="29.140625" style="9" bestFit="1" customWidth="1"/>
    <col min="2563" max="2563" width="78.140625" style="9" customWidth="1"/>
    <col min="2564" max="2816" width="9.140625" style="9"/>
    <col min="2817" max="2817" width="17" style="9" bestFit="1" customWidth="1"/>
    <col min="2818" max="2818" width="29.140625" style="9" bestFit="1" customWidth="1"/>
    <col min="2819" max="2819" width="78.140625" style="9" customWidth="1"/>
    <col min="2820" max="3072" width="9.140625" style="9"/>
    <col min="3073" max="3073" width="17" style="9" bestFit="1" customWidth="1"/>
    <col min="3074" max="3074" width="29.140625" style="9" bestFit="1" customWidth="1"/>
    <col min="3075" max="3075" width="78.140625" style="9" customWidth="1"/>
    <col min="3076" max="3328" width="9.140625" style="9"/>
    <col min="3329" max="3329" width="17" style="9" bestFit="1" customWidth="1"/>
    <col min="3330" max="3330" width="29.140625" style="9" bestFit="1" customWidth="1"/>
    <col min="3331" max="3331" width="78.140625" style="9" customWidth="1"/>
    <col min="3332" max="3584" width="9.140625" style="9"/>
    <col min="3585" max="3585" width="17" style="9" bestFit="1" customWidth="1"/>
    <col min="3586" max="3586" width="29.140625" style="9" bestFit="1" customWidth="1"/>
    <col min="3587" max="3587" width="78.140625" style="9" customWidth="1"/>
    <col min="3588" max="3840" width="9.140625" style="9"/>
    <col min="3841" max="3841" width="17" style="9" bestFit="1" customWidth="1"/>
    <col min="3842" max="3842" width="29.140625" style="9" bestFit="1" customWidth="1"/>
    <col min="3843" max="3843" width="78.140625" style="9" customWidth="1"/>
    <col min="3844" max="4096" width="9.140625" style="9"/>
    <col min="4097" max="4097" width="17" style="9" bestFit="1" customWidth="1"/>
    <col min="4098" max="4098" width="29.140625" style="9" bestFit="1" customWidth="1"/>
    <col min="4099" max="4099" width="78.140625" style="9" customWidth="1"/>
    <col min="4100" max="4352" width="9.140625" style="9"/>
    <col min="4353" max="4353" width="17" style="9" bestFit="1" customWidth="1"/>
    <col min="4354" max="4354" width="29.140625" style="9" bestFit="1" customWidth="1"/>
    <col min="4355" max="4355" width="78.140625" style="9" customWidth="1"/>
    <col min="4356" max="4608" width="9.140625" style="9"/>
    <col min="4609" max="4609" width="17" style="9" bestFit="1" customWidth="1"/>
    <col min="4610" max="4610" width="29.140625" style="9" bestFit="1" customWidth="1"/>
    <col min="4611" max="4611" width="78.140625" style="9" customWidth="1"/>
    <col min="4612" max="4864" width="9.140625" style="9"/>
    <col min="4865" max="4865" width="17" style="9" bestFit="1" customWidth="1"/>
    <col min="4866" max="4866" width="29.140625" style="9" bestFit="1" customWidth="1"/>
    <col min="4867" max="4867" width="78.140625" style="9" customWidth="1"/>
    <col min="4868" max="5120" width="9.140625" style="9"/>
    <col min="5121" max="5121" width="17" style="9" bestFit="1" customWidth="1"/>
    <col min="5122" max="5122" width="29.140625" style="9" bestFit="1" customWidth="1"/>
    <col min="5123" max="5123" width="78.140625" style="9" customWidth="1"/>
    <col min="5124" max="5376" width="9.140625" style="9"/>
    <col min="5377" max="5377" width="17" style="9" bestFit="1" customWidth="1"/>
    <col min="5378" max="5378" width="29.140625" style="9" bestFit="1" customWidth="1"/>
    <col min="5379" max="5379" width="78.140625" style="9" customWidth="1"/>
    <col min="5380" max="5632" width="9.140625" style="9"/>
    <col min="5633" max="5633" width="17" style="9" bestFit="1" customWidth="1"/>
    <col min="5634" max="5634" width="29.140625" style="9" bestFit="1" customWidth="1"/>
    <col min="5635" max="5635" width="78.140625" style="9" customWidth="1"/>
    <col min="5636" max="5888" width="9.140625" style="9"/>
    <col min="5889" max="5889" width="17" style="9" bestFit="1" customWidth="1"/>
    <col min="5890" max="5890" width="29.140625" style="9" bestFit="1" customWidth="1"/>
    <col min="5891" max="5891" width="78.140625" style="9" customWidth="1"/>
    <col min="5892" max="6144" width="9.140625" style="9"/>
    <col min="6145" max="6145" width="17" style="9" bestFit="1" customWidth="1"/>
    <col min="6146" max="6146" width="29.140625" style="9" bestFit="1" customWidth="1"/>
    <col min="6147" max="6147" width="78.140625" style="9" customWidth="1"/>
    <col min="6148" max="6400" width="9.140625" style="9"/>
    <col min="6401" max="6401" width="17" style="9" bestFit="1" customWidth="1"/>
    <col min="6402" max="6402" width="29.140625" style="9" bestFit="1" customWidth="1"/>
    <col min="6403" max="6403" width="78.140625" style="9" customWidth="1"/>
    <col min="6404" max="6656" width="9.140625" style="9"/>
    <col min="6657" max="6657" width="17" style="9" bestFit="1" customWidth="1"/>
    <col min="6658" max="6658" width="29.140625" style="9" bestFit="1" customWidth="1"/>
    <col min="6659" max="6659" width="78.140625" style="9" customWidth="1"/>
    <col min="6660" max="6912" width="9.140625" style="9"/>
    <col min="6913" max="6913" width="17" style="9" bestFit="1" customWidth="1"/>
    <col min="6914" max="6914" width="29.140625" style="9" bestFit="1" customWidth="1"/>
    <col min="6915" max="6915" width="78.140625" style="9" customWidth="1"/>
    <col min="6916" max="7168" width="9.140625" style="9"/>
    <col min="7169" max="7169" width="17" style="9" bestFit="1" customWidth="1"/>
    <col min="7170" max="7170" width="29.140625" style="9" bestFit="1" customWidth="1"/>
    <col min="7171" max="7171" width="78.140625" style="9" customWidth="1"/>
    <col min="7172" max="7424" width="9.140625" style="9"/>
    <col min="7425" max="7425" width="17" style="9" bestFit="1" customWidth="1"/>
    <col min="7426" max="7426" width="29.140625" style="9" bestFit="1" customWidth="1"/>
    <col min="7427" max="7427" width="78.140625" style="9" customWidth="1"/>
    <col min="7428" max="7680" width="9.140625" style="9"/>
    <col min="7681" max="7681" width="17" style="9" bestFit="1" customWidth="1"/>
    <col min="7682" max="7682" width="29.140625" style="9" bestFit="1" customWidth="1"/>
    <col min="7683" max="7683" width="78.140625" style="9" customWidth="1"/>
    <col min="7684" max="7936" width="9.140625" style="9"/>
    <col min="7937" max="7937" width="17" style="9" bestFit="1" customWidth="1"/>
    <col min="7938" max="7938" width="29.140625" style="9" bestFit="1" customWidth="1"/>
    <col min="7939" max="7939" width="78.140625" style="9" customWidth="1"/>
    <col min="7940" max="8192" width="9.140625" style="9"/>
    <col min="8193" max="8193" width="17" style="9" bestFit="1" customWidth="1"/>
    <col min="8194" max="8194" width="29.140625" style="9" bestFit="1" customWidth="1"/>
    <col min="8195" max="8195" width="78.140625" style="9" customWidth="1"/>
    <col min="8196" max="8448" width="9.140625" style="9"/>
    <col min="8449" max="8449" width="17" style="9" bestFit="1" customWidth="1"/>
    <col min="8450" max="8450" width="29.140625" style="9" bestFit="1" customWidth="1"/>
    <col min="8451" max="8451" width="78.140625" style="9" customWidth="1"/>
    <col min="8452" max="8704" width="9.140625" style="9"/>
    <col min="8705" max="8705" width="17" style="9" bestFit="1" customWidth="1"/>
    <col min="8706" max="8706" width="29.140625" style="9" bestFit="1" customWidth="1"/>
    <col min="8707" max="8707" width="78.140625" style="9" customWidth="1"/>
    <col min="8708" max="8960" width="9.140625" style="9"/>
    <col min="8961" max="8961" width="17" style="9" bestFit="1" customWidth="1"/>
    <col min="8962" max="8962" width="29.140625" style="9" bestFit="1" customWidth="1"/>
    <col min="8963" max="8963" width="78.140625" style="9" customWidth="1"/>
    <col min="8964" max="9216" width="9.140625" style="9"/>
    <col min="9217" max="9217" width="17" style="9" bestFit="1" customWidth="1"/>
    <col min="9218" max="9218" width="29.140625" style="9" bestFit="1" customWidth="1"/>
    <col min="9219" max="9219" width="78.140625" style="9" customWidth="1"/>
    <col min="9220" max="9472" width="9.140625" style="9"/>
    <col min="9473" max="9473" width="17" style="9" bestFit="1" customWidth="1"/>
    <col min="9474" max="9474" width="29.140625" style="9" bestFit="1" customWidth="1"/>
    <col min="9475" max="9475" width="78.140625" style="9" customWidth="1"/>
    <col min="9476" max="9728" width="9.140625" style="9"/>
    <col min="9729" max="9729" width="17" style="9" bestFit="1" customWidth="1"/>
    <col min="9730" max="9730" width="29.140625" style="9" bestFit="1" customWidth="1"/>
    <col min="9731" max="9731" width="78.140625" style="9" customWidth="1"/>
    <col min="9732" max="9984" width="9.140625" style="9"/>
    <col min="9985" max="9985" width="17" style="9" bestFit="1" customWidth="1"/>
    <col min="9986" max="9986" width="29.140625" style="9" bestFit="1" customWidth="1"/>
    <col min="9987" max="9987" width="78.140625" style="9" customWidth="1"/>
    <col min="9988" max="10240" width="9.140625" style="9"/>
    <col min="10241" max="10241" width="17" style="9" bestFit="1" customWidth="1"/>
    <col min="10242" max="10242" width="29.140625" style="9" bestFit="1" customWidth="1"/>
    <col min="10243" max="10243" width="78.140625" style="9" customWidth="1"/>
    <col min="10244" max="10496" width="9.140625" style="9"/>
    <col min="10497" max="10497" width="17" style="9" bestFit="1" customWidth="1"/>
    <col min="10498" max="10498" width="29.140625" style="9" bestFit="1" customWidth="1"/>
    <col min="10499" max="10499" width="78.140625" style="9" customWidth="1"/>
    <col min="10500" max="10752" width="9.140625" style="9"/>
    <col min="10753" max="10753" width="17" style="9" bestFit="1" customWidth="1"/>
    <col min="10754" max="10754" width="29.140625" style="9" bestFit="1" customWidth="1"/>
    <col min="10755" max="10755" width="78.140625" style="9" customWidth="1"/>
    <col min="10756" max="11008" width="9.140625" style="9"/>
    <col min="11009" max="11009" width="17" style="9" bestFit="1" customWidth="1"/>
    <col min="11010" max="11010" width="29.140625" style="9" bestFit="1" customWidth="1"/>
    <col min="11011" max="11011" width="78.140625" style="9" customWidth="1"/>
    <col min="11012" max="11264" width="9.140625" style="9"/>
    <col min="11265" max="11265" width="17" style="9" bestFit="1" customWidth="1"/>
    <col min="11266" max="11266" width="29.140625" style="9" bestFit="1" customWidth="1"/>
    <col min="11267" max="11267" width="78.140625" style="9" customWidth="1"/>
    <col min="11268" max="11520" width="9.140625" style="9"/>
    <col min="11521" max="11521" width="17" style="9" bestFit="1" customWidth="1"/>
    <col min="11522" max="11522" width="29.140625" style="9" bestFit="1" customWidth="1"/>
    <col min="11523" max="11523" width="78.140625" style="9" customWidth="1"/>
    <col min="11524" max="11776" width="9.140625" style="9"/>
    <col min="11777" max="11777" width="17" style="9" bestFit="1" customWidth="1"/>
    <col min="11778" max="11778" width="29.140625" style="9" bestFit="1" customWidth="1"/>
    <col min="11779" max="11779" width="78.140625" style="9" customWidth="1"/>
    <col min="11780" max="12032" width="9.140625" style="9"/>
    <col min="12033" max="12033" width="17" style="9" bestFit="1" customWidth="1"/>
    <col min="12034" max="12034" width="29.140625" style="9" bestFit="1" customWidth="1"/>
    <col min="12035" max="12035" width="78.140625" style="9" customWidth="1"/>
    <col min="12036" max="12288" width="9.140625" style="9"/>
    <col min="12289" max="12289" width="17" style="9" bestFit="1" customWidth="1"/>
    <col min="12290" max="12290" width="29.140625" style="9" bestFit="1" customWidth="1"/>
    <col min="12291" max="12291" width="78.140625" style="9" customWidth="1"/>
    <col min="12292" max="12544" width="9.140625" style="9"/>
    <col min="12545" max="12545" width="17" style="9" bestFit="1" customWidth="1"/>
    <col min="12546" max="12546" width="29.140625" style="9" bestFit="1" customWidth="1"/>
    <col min="12547" max="12547" width="78.140625" style="9" customWidth="1"/>
    <col min="12548" max="12800" width="9.140625" style="9"/>
    <col min="12801" max="12801" width="17" style="9" bestFit="1" customWidth="1"/>
    <col min="12802" max="12802" width="29.140625" style="9" bestFit="1" customWidth="1"/>
    <col min="12803" max="12803" width="78.140625" style="9" customWidth="1"/>
    <col min="12804" max="13056" width="9.140625" style="9"/>
    <col min="13057" max="13057" width="17" style="9" bestFit="1" customWidth="1"/>
    <col min="13058" max="13058" width="29.140625" style="9" bestFit="1" customWidth="1"/>
    <col min="13059" max="13059" width="78.140625" style="9" customWidth="1"/>
    <col min="13060" max="13312" width="9.140625" style="9"/>
    <col min="13313" max="13313" width="17" style="9" bestFit="1" customWidth="1"/>
    <col min="13314" max="13314" width="29.140625" style="9" bestFit="1" customWidth="1"/>
    <col min="13315" max="13315" width="78.140625" style="9" customWidth="1"/>
    <col min="13316" max="13568" width="9.140625" style="9"/>
    <col min="13569" max="13569" width="17" style="9" bestFit="1" customWidth="1"/>
    <col min="13570" max="13570" width="29.140625" style="9" bestFit="1" customWidth="1"/>
    <col min="13571" max="13571" width="78.140625" style="9" customWidth="1"/>
    <col min="13572" max="13824" width="9.140625" style="9"/>
    <col min="13825" max="13825" width="17" style="9" bestFit="1" customWidth="1"/>
    <col min="13826" max="13826" width="29.140625" style="9" bestFit="1" customWidth="1"/>
    <col min="13827" max="13827" width="78.140625" style="9" customWidth="1"/>
    <col min="13828" max="14080" width="9.140625" style="9"/>
    <col min="14081" max="14081" width="17" style="9" bestFit="1" customWidth="1"/>
    <col min="14082" max="14082" width="29.140625" style="9" bestFit="1" customWidth="1"/>
    <col min="14083" max="14083" width="78.140625" style="9" customWidth="1"/>
    <col min="14084" max="14336" width="9.140625" style="9"/>
    <col min="14337" max="14337" width="17" style="9" bestFit="1" customWidth="1"/>
    <col min="14338" max="14338" width="29.140625" style="9" bestFit="1" customWidth="1"/>
    <col min="14339" max="14339" width="78.140625" style="9" customWidth="1"/>
    <col min="14340" max="14592" width="9.140625" style="9"/>
    <col min="14593" max="14593" width="17" style="9" bestFit="1" customWidth="1"/>
    <col min="14594" max="14594" width="29.140625" style="9" bestFit="1" customWidth="1"/>
    <col min="14595" max="14595" width="78.140625" style="9" customWidth="1"/>
    <col min="14596" max="14848" width="9.140625" style="9"/>
    <col min="14849" max="14849" width="17" style="9" bestFit="1" customWidth="1"/>
    <col min="14850" max="14850" width="29.140625" style="9" bestFit="1" customWidth="1"/>
    <col min="14851" max="14851" width="78.140625" style="9" customWidth="1"/>
    <col min="14852" max="15104" width="9.140625" style="9"/>
    <col min="15105" max="15105" width="17" style="9" bestFit="1" customWidth="1"/>
    <col min="15106" max="15106" width="29.140625" style="9" bestFit="1" customWidth="1"/>
    <col min="15107" max="15107" width="78.140625" style="9" customWidth="1"/>
    <col min="15108" max="15360" width="9.140625" style="9"/>
    <col min="15361" max="15361" width="17" style="9" bestFit="1" customWidth="1"/>
    <col min="15362" max="15362" width="29.140625" style="9" bestFit="1" customWidth="1"/>
    <col min="15363" max="15363" width="78.140625" style="9" customWidth="1"/>
    <col min="15364" max="15616" width="9.140625" style="9"/>
    <col min="15617" max="15617" width="17" style="9" bestFit="1" customWidth="1"/>
    <col min="15618" max="15618" width="29.140625" style="9" bestFit="1" customWidth="1"/>
    <col min="15619" max="15619" width="78.140625" style="9" customWidth="1"/>
    <col min="15620" max="15872" width="9.140625" style="9"/>
    <col min="15873" max="15873" width="17" style="9" bestFit="1" customWidth="1"/>
    <col min="15874" max="15874" width="29.140625" style="9" bestFit="1" customWidth="1"/>
    <col min="15875" max="15875" width="78.140625" style="9" customWidth="1"/>
    <col min="15876" max="16128" width="9.140625" style="9"/>
    <col min="16129" max="16129" width="17" style="9" bestFit="1" customWidth="1"/>
    <col min="16130" max="16130" width="29.140625" style="9" bestFit="1" customWidth="1"/>
    <col min="16131" max="16131" width="78.140625" style="9" customWidth="1"/>
    <col min="16132" max="16384" width="9.140625" style="9"/>
  </cols>
  <sheetData>
    <row r="1" spans="1:256" ht="18.75">
      <c r="C1" s="143" t="s">
        <v>926</v>
      </c>
    </row>
    <row r="2" spans="1:256" ht="18.75">
      <c r="C2" s="143" t="s">
        <v>408</v>
      </c>
    </row>
    <row r="3" spans="1:256" ht="18.75">
      <c r="C3" s="143" t="s">
        <v>409</v>
      </c>
    </row>
    <row r="4" spans="1:256" ht="18.75">
      <c r="C4" s="143" t="s">
        <v>898</v>
      </c>
    </row>
    <row r="5" spans="1:256" ht="18.75">
      <c r="C5" s="1"/>
    </row>
    <row r="6" spans="1:256" ht="18.75">
      <c r="A6" s="144"/>
      <c r="B6" s="132"/>
      <c r="C6" s="4" t="s">
        <v>927</v>
      </c>
    </row>
    <row r="7" spans="1:256" ht="18.75">
      <c r="A7" s="144"/>
      <c r="B7" s="132"/>
      <c r="C7" s="4" t="s">
        <v>408</v>
      </c>
    </row>
    <row r="8" spans="1:256" ht="18.75">
      <c r="A8" s="144"/>
      <c r="B8" s="132"/>
      <c r="C8" s="4" t="s">
        <v>409</v>
      </c>
    </row>
    <row r="9" spans="1:256" ht="18.75">
      <c r="A9" s="144"/>
      <c r="B9" s="132"/>
      <c r="C9" s="4" t="s">
        <v>928</v>
      </c>
    </row>
    <row r="10" spans="1:256" ht="18.75">
      <c r="A10" s="144"/>
      <c r="B10" s="132"/>
      <c r="C10" s="4"/>
    </row>
    <row r="11" spans="1:256" ht="18.75">
      <c r="A11" s="145" t="s">
        <v>929</v>
      </c>
      <c r="B11" s="145"/>
      <c r="C11" s="145"/>
    </row>
    <row r="12" spans="1:256" ht="18.75">
      <c r="A12" s="145" t="s">
        <v>930</v>
      </c>
      <c r="B12" s="145"/>
      <c r="C12" s="145"/>
    </row>
    <row r="13" spans="1:256" ht="18.75">
      <c r="A13" s="146"/>
      <c r="B13" s="147"/>
      <c r="C13" s="146"/>
    </row>
    <row r="14" spans="1:256" ht="16.5">
      <c r="A14" s="148" t="s">
        <v>568</v>
      </c>
      <c r="B14" s="149"/>
      <c r="C14" s="148" t="s">
        <v>2</v>
      </c>
    </row>
    <row r="15" spans="1:256" ht="49.5">
      <c r="A15" s="150" t="s">
        <v>931</v>
      </c>
      <c r="B15" s="150" t="s">
        <v>932</v>
      </c>
      <c r="C15" s="151"/>
    </row>
    <row r="16" spans="1:256">
      <c r="A16" s="152">
        <v>1</v>
      </c>
      <c r="B16" s="152">
        <v>2</v>
      </c>
      <c r="C16" s="153">
        <v>3</v>
      </c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  <c r="BR16" s="154"/>
      <c r="BS16" s="154"/>
      <c r="BT16" s="154"/>
      <c r="BU16" s="154"/>
      <c r="BV16" s="154"/>
      <c r="BW16" s="154"/>
      <c r="BX16" s="154"/>
      <c r="BY16" s="154"/>
      <c r="BZ16" s="154"/>
      <c r="CA16" s="154"/>
      <c r="CB16" s="154"/>
      <c r="CC16" s="154"/>
      <c r="CD16" s="154"/>
      <c r="CE16" s="154"/>
      <c r="CF16" s="154"/>
      <c r="CG16" s="154"/>
      <c r="CH16" s="154"/>
      <c r="CI16" s="154"/>
      <c r="CJ16" s="154"/>
      <c r="CK16" s="154"/>
      <c r="CL16" s="154"/>
      <c r="CM16" s="154"/>
      <c r="CN16" s="154"/>
      <c r="CO16" s="154"/>
      <c r="CP16" s="154"/>
      <c r="CQ16" s="154"/>
      <c r="CR16" s="154"/>
      <c r="CS16" s="154"/>
      <c r="CT16" s="154"/>
      <c r="CU16" s="154"/>
      <c r="CV16" s="154"/>
      <c r="CW16" s="154"/>
      <c r="CX16" s="154"/>
      <c r="CY16" s="154"/>
      <c r="CZ16" s="154"/>
      <c r="DA16" s="154"/>
      <c r="DB16" s="154"/>
      <c r="DC16" s="154"/>
      <c r="DD16" s="154"/>
      <c r="DE16" s="154"/>
      <c r="DF16" s="154"/>
      <c r="DG16" s="154"/>
      <c r="DH16" s="154"/>
      <c r="DI16" s="154"/>
      <c r="DJ16" s="154"/>
      <c r="DK16" s="154"/>
      <c r="DL16" s="154"/>
      <c r="DM16" s="154"/>
      <c r="DN16" s="154"/>
      <c r="DO16" s="154"/>
      <c r="DP16" s="154"/>
      <c r="DQ16" s="154"/>
      <c r="DR16" s="154"/>
      <c r="DS16" s="154"/>
      <c r="DT16" s="154"/>
      <c r="DU16" s="154"/>
      <c r="DV16" s="154"/>
      <c r="DW16" s="154"/>
      <c r="DX16" s="154"/>
      <c r="DY16" s="154"/>
      <c r="DZ16" s="154"/>
      <c r="EA16" s="154"/>
      <c r="EB16" s="154"/>
      <c r="EC16" s="154"/>
      <c r="ED16" s="154"/>
      <c r="EE16" s="154"/>
      <c r="EF16" s="154"/>
      <c r="EG16" s="154"/>
      <c r="EH16" s="154"/>
      <c r="EI16" s="154"/>
      <c r="EJ16" s="154"/>
      <c r="EK16" s="154"/>
      <c r="EL16" s="154"/>
      <c r="EM16" s="154"/>
      <c r="EN16" s="154"/>
      <c r="EO16" s="154"/>
      <c r="EP16" s="154"/>
      <c r="EQ16" s="154"/>
      <c r="ER16" s="154"/>
      <c r="ES16" s="154"/>
      <c r="ET16" s="154"/>
      <c r="EU16" s="154"/>
      <c r="EV16" s="154"/>
      <c r="EW16" s="154"/>
      <c r="EX16" s="154"/>
      <c r="EY16" s="154"/>
      <c r="EZ16" s="154"/>
      <c r="FA16" s="154"/>
      <c r="FB16" s="154"/>
      <c r="FC16" s="154"/>
      <c r="FD16" s="154"/>
      <c r="FE16" s="154"/>
      <c r="FF16" s="154"/>
      <c r="FG16" s="154"/>
      <c r="FH16" s="154"/>
      <c r="FI16" s="154"/>
      <c r="FJ16" s="154"/>
      <c r="FK16" s="154"/>
      <c r="FL16" s="154"/>
      <c r="FM16" s="154"/>
      <c r="FN16" s="154"/>
      <c r="FO16" s="154"/>
      <c r="FP16" s="154"/>
      <c r="FQ16" s="154"/>
      <c r="FR16" s="154"/>
      <c r="FS16" s="154"/>
      <c r="FT16" s="154"/>
      <c r="FU16" s="154"/>
      <c r="FV16" s="154"/>
      <c r="FW16" s="154"/>
      <c r="FX16" s="154"/>
      <c r="FY16" s="154"/>
      <c r="FZ16" s="154"/>
      <c r="GA16" s="154"/>
      <c r="GB16" s="154"/>
      <c r="GC16" s="154"/>
      <c r="GD16" s="154"/>
      <c r="GE16" s="154"/>
      <c r="GF16" s="154"/>
      <c r="GG16" s="154"/>
      <c r="GH16" s="154"/>
      <c r="GI16" s="154"/>
      <c r="GJ16" s="154"/>
      <c r="GK16" s="154"/>
      <c r="GL16" s="154"/>
      <c r="GM16" s="154"/>
      <c r="GN16" s="154"/>
      <c r="GO16" s="154"/>
      <c r="GP16" s="154"/>
      <c r="GQ16" s="154"/>
      <c r="GR16" s="154"/>
      <c r="GS16" s="154"/>
      <c r="GT16" s="154"/>
      <c r="GU16" s="154"/>
      <c r="GV16" s="154"/>
      <c r="GW16" s="154"/>
      <c r="GX16" s="154"/>
      <c r="GY16" s="154"/>
      <c r="GZ16" s="154"/>
      <c r="HA16" s="154"/>
      <c r="HB16" s="154"/>
      <c r="HC16" s="154"/>
      <c r="HD16" s="154"/>
      <c r="HE16" s="154"/>
      <c r="HF16" s="154"/>
      <c r="HG16" s="154"/>
      <c r="HH16" s="154"/>
      <c r="HI16" s="154"/>
      <c r="HJ16" s="154"/>
      <c r="HK16" s="154"/>
      <c r="HL16" s="154"/>
      <c r="HM16" s="154"/>
      <c r="HN16" s="154"/>
      <c r="HO16" s="154"/>
      <c r="HP16" s="154"/>
      <c r="HQ16" s="154"/>
      <c r="HR16" s="154"/>
      <c r="HS16" s="154"/>
      <c r="HT16" s="154"/>
      <c r="HU16" s="154"/>
      <c r="HV16" s="154"/>
      <c r="HW16" s="154"/>
      <c r="HX16" s="154"/>
      <c r="HY16" s="154"/>
      <c r="HZ16" s="154"/>
      <c r="IA16" s="154"/>
      <c r="IB16" s="154"/>
      <c r="IC16" s="154"/>
      <c r="ID16" s="154"/>
      <c r="IE16" s="154"/>
      <c r="IF16" s="154"/>
      <c r="IG16" s="154"/>
      <c r="IH16" s="154"/>
      <c r="II16" s="154"/>
      <c r="IJ16" s="154"/>
      <c r="IK16" s="154"/>
      <c r="IL16" s="154"/>
      <c r="IM16" s="154"/>
      <c r="IN16" s="154"/>
      <c r="IO16" s="154"/>
      <c r="IP16" s="154"/>
      <c r="IQ16" s="154"/>
      <c r="IR16" s="154"/>
      <c r="IS16" s="154"/>
      <c r="IT16" s="154"/>
      <c r="IU16" s="154"/>
      <c r="IV16" s="154"/>
    </row>
    <row r="17" spans="1:3" ht="16.5">
      <c r="A17" s="171">
        <v>905</v>
      </c>
      <c r="B17" s="172" t="s">
        <v>933</v>
      </c>
      <c r="C17" s="172"/>
    </row>
    <row r="18" spans="1:3" ht="49.5">
      <c r="A18" s="156">
        <v>905</v>
      </c>
      <c r="B18" s="157" t="s">
        <v>934</v>
      </c>
      <c r="C18" s="157" t="s">
        <v>849</v>
      </c>
    </row>
    <row r="19" spans="1:3" ht="33">
      <c r="A19" s="156">
        <v>905</v>
      </c>
      <c r="B19" s="157" t="s">
        <v>935</v>
      </c>
      <c r="C19" s="157" t="s">
        <v>936</v>
      </c>
    </row>
    <row r="20" spans="1:3" ht="16.5" customHeight="1">
      <c r="A20" s="171">
        <v>921</v>
      </c>
      <c r="B20" s="173" t="s">
        <v>937</v>
      </c>
      <c r="C20" s="174"/>
    </row>
    <row r="21" spans="1:3" ht="16.5">
      <c r="A21" s="171">
        <v>923</v>
      </c>
      <c r="B21" s="172" t="s">
        <v>938</v>
      </c>
      <c r="C21" s="172"/>
    </row>
    <row r="22" spans="1:3" ht="16.5">
      <c r="A22" s="156">
        <v>923</v>
      </c>
      <c r="B22" s="157" t="s">
        <v>939</v>
      </c>
      <c r="C22" s="157" t="s">
        <v>940</v>
      </c>
    </row>
    <row r="23" spans="1:3" ht="66">
      <c r="A23" s="156">
        <v>923</v>
      </c>
      <c r="B23" s="157" t="s">
        <v>941</v>
      </c>
      <c r="C23" s="157" t="s">
        <v>942</v>
      </c>
    </row>
    <row r="24" spans="1:3" ht="33">
      <c r="A24" s="156">
        <v>923</v>
      </c>
      <c r="B24" s="157" t="s">
        <v>943</v>
      </c>
      <c r="C24" s="157" t="s">
        <v>944</v>
      </c>
    </row>
    <row r="25" spans="1:3" ht="33">
      <c r="A25" s="156">
        <v>923</v>
      </c>
      <c r="B25" s="157" t="s">
        <v>945</v>
      </c>
      <c r="C25" s="157" t="s">
        <v>946</v>
      </c>
    </row>
    <row r="26" spans="1:3" ht="16.5">
      <c r="A26" s="156">
        <v>923</v>
      </c>
      <c r="B26" s="157" t="s">
        <v>947</v>
      </c>
      <c r="C26" s="157" t="s">
        <v>677</v>
      </c>
    </row>
    <row r="27" spans="1:3" ht="33">
      <c r="A27" s="156">
        <v>923</v>
      </c>
      <c r="B27" s="158" t="s">
        <v>948</v>
      </c>
      <c r="C27" s="157" t="s">
        <v>949</v>
      </c>
    </row>
    <row r="28" spans="1:3" ht="33">
      <c r="A28" s="156">
        <v>923</v>
      </c>
      <c r="B28" s="157" t="s">
        <v>950</v>
      </c>
      <c r="C28" s="157" t="s">
        <v>951</v>
      </c>
    </row>
    <row r="29" spans="1:3" ht="49.5">
      <c r="A29" s="156">
        <v>923</v>
      </c>
      <c r="B29" s="157" t="s">
        <v>952</v>
      </c>
      <c r="C29" s="157" t="s">
        <v>953</v>
      </c>
    </row>
    <row r="30" spans="1:3" ht="33">
      <c r="A30" s="156">
        <v>923</v>
      </c>
      <c r="B30" s="157" t="s">
        <v>954</v>
      </c>
      <c r="C30" s="157" t="s">
        <v>955</v>
      </c>
    </row>
    <row r="31" spans="1:3" ht="33">
      <c r="A31" s="156">
        <v>923</v>
      </c>
      <c r="B31" s="157" t="s">
        <v>956</v>
      </c>
      <c r="C31" s="157" t="s">
        <v>957</v>
      </c>
    </row>
    <row r="32" spans="1:3" ht="33">
      <c r="A32" s="156">
        <v>923</v>
      </c>
      <c r="B32" s="157" t="s">
        <v>958</v>
      </c>
      <c r="C32" s="157" t="s">
        <v>735</v>
      </c>
    </row>
    <row r="33" spans="1:3" ht="16.5">
      <c r="A33" s="156">
        <v>923</v>
      </c>
      <c r="B33" s="157" t="s">
        <v>959</v>
      </c>
      <c r="C33" s="157" t="s">
        <v>960</v>
      </c>
    </row>
    <row r="34" spans="1:3" ht="49.5">
      <c r="A34" s="156">
        <v>923</v>
      </c>
      <c r="B34" s="157" t="s">
        <v>961</v>
      </c>
      <c r="C34" s="157" t="s">
        <v>962</v>
      </c>
    </row>
    <row r="35" spans="1:3" ht="16.5">
      <c r="A35" s="156">
        <v>923</v>
      </c>
      <c r="B35" s="157" t="s">
        <v>963</v>
      </c>
      <c r="C35" s="157" t="s">
        <v>964</v>
      </c>
    </row>
    <row r="36" spans="1:3" ht="33">
      <c r="A36" s="156">
        <v>923</v>
      </c>
      <c r="B36" s="157" t="s">
        <v>965</v>
      </c>
      <c r="C36" s="157" t="s">
        <v>966</v>
      </c>
    </row>
    <row r="37" spans="1:3" ht="16.5">
      <c r="A37" s="156">
        <v>923</v>
      </c>
      <c r="B37" s="157" t="s">
        <v>967</v>
      </c>
      <c r="C37" s="157" t="s">
        <v>783</v>
      </c>
    </row>
    <row r="38" spans="1:3" ht="33">
      <c r="A38" s="156">
        <v>923</v>
      </c>
      <c r="B38" s="157" t="s">
        <v>968</v>
      </c>
      <c r="C38" s="157" t="s">
        <v>969</v>
      </c>
    </row>
    <row r="39" spans="1:3" ht="33">
      <c r="A39" s="156">
        <v>923</v>
      </c>
      <c r="B39" s="157" t="s">
        <v>970</v>
      </c>
      <c r="C39" s="157" t="s">
        <v>799</v>
      </c>
    </row>
    <row r="40" spans="1:3" ht="16.5">
      <c r="A40" s="156">
        <v>923</v>
      </c>
      <c r="B40" s="157" t="s">
        <v>971</v>
      </c>
      <c r="C40" s="157" t="s">
        <v>972</v>
      </c>
    </row>
    <row r="41" spans="1:3" ht="49.5">
      <c r="A41" s="156">
        <v>923</v>
      </c>
      <c r="B41" s="157" t="s">
        <v>973</v>
      </c>
      <c r="C41" s="157" t="s">
        <v>974</v>
      </c>
    </row>
    <row r="42" spans="1:3" ht="33">
      <c r="A42" s="156">
        <v>923</v>
      </c>
      <c r="B42" s="157" t="s">
        <v>975</v>
      </c>
      <c r="C42" s="157" t="s">
        <v>976</v>
      </c>
    </row>
    <row r="43" spans="1:3" ht="33">
      <c r="A43" s="156">
        <v>923</v>
      </c>
      <c r="B43" s="157" t="s">
        <v>977</v>
      </c>
      <c r="C43" s="157" t="s">
        <v>978</v>
      </c>
    </row>
    <row r="44" spans="1:3" ht="33">
      <c r="A44" s="156">
        <v>923</v>
      </c>
      <c r="B44" s="157" t="s">
        <v>979</v>
      </c>
      <c r="C44" s="159" t="s">
        <v>980</v>
      </c>
    </row>
    <row r="45" spans="1:3" ht="16.5">
      <c r="A45" s="171">
        <v>956</v>
      </c>
      <c r="B45" s="172" t="s">
        <v>981</v>
      </c>
      <c r="C45" s="172"/>
    </row>
    <row r="46" spans="1:3" ht="33">
      <c r="A46" s="156">
        <v>956</v>
      </c>
      <c r="B46" s="157" t="s">
        <v>945</v>
      </c>
      <c r="C46" s="157" t="s">
        <v>946</v>
      </c>
    </row>
    <row r="47" spans="1:3" ht="16.5">
      <c r="A47" s="156">
        <v>956</v>
      </c>
      <c r="B47" s="157" t="s">
        <v>947</v>
      </c>
      <c r="C47" s="157" t="s">
        <v>982</v>
      </c>
    </row>
    <row r="48" spans="1:3" ht="16.5">
      <c r="A48" s="156">
        <v>956</v>
      </c>
      <c r="B48" s="157" t="s">
        <v>959</v>
      </c>
      <c r="C48" s="157" t="s">
        <v>960</v>
      </c>
    </row>
    <row r="49" spans="1:3" ht="33">
      <c r="A49" s="156">
        <v>956</v>
      </c>
      <c r="B49" s="157" t="s">
        <v>965</v>
      </c>
      <c r="C49" s="157" t="s">
        <v>966</v>
      </c>
    </row>
    <row r="50" spans="1:3" ht="16.5">
      <c r="A50" s="156">
        <v>956</v>
      </c>
      <c r="B50" s="157" t="s">
        <v>983</v>
      </c>
      <c r="C50" s="157" t="s">
        <v>757</v>
      </c>
    </row>
    <row r="51" spans="1:3" ht="33">
      <c r="A51" s="156">
        <v>956</v>
      </c>
      <c r="B51" s="157" t="s">
        <v>984</v>
      </c>
      <c r="C51" s="157" t="s">
        <v>762</v>
      </c>
    </row>
    <row r="52" spans="1:3" ht="16.5">
      <c r="A52" s="156">
        <v>956</v>
      </c>
      <c r="B52" s="157" t="s">
        <v>985</v>
      </c>
      <c r="C52" s="157" t="s">
        <v>768</v>
      </c>
    </row>
    <row r="53" spans="1:3" ht="49.5">
      <c r="A53" s="156">
        <v>956</v>
      </c>
      <c r="B53" s="157" t="s">
        <v>776</v>
      </c>
      <c r="C53" s="157" t="s">
        <v>777</v>
      </c>
    </row>
    <row r="54" spans="1:3" ht="16.5">
      <c r="A54" s="156">
        <v>956</v>
      </c>
      <c r="B54" s="157" t="s">
        <v>967</v>
      </c>
      <c r="C54" s="157" t="s">
        <v>783</v>
      </c>
    </row>
    <row r="55" spans="1:3" ht="49.5">
      <c r="A55" s="156">
        <v>956</v>
      </c>
      <c r="B55" s="157" t="s">
        <v>986</v>
      </c>
      <c r="C55" s="160" t="s">
        <v>987</v>
      </c>
    </row>
    <row r="56" spans="1:3" ht="33">
      <c r="A56" s="156">
        <v>956</v>
      </c>
      <c r="B56" s="157" t="s">
        <v>988</v>
      </c>
      <c r="C56" s="157" t="s">
        <v>989</v>
      </c>
    </row>
    <row r="57" spans="1:3" ht="49.5">
      <c r="A57" s="156">
        <v>956</v>
      </c>
      <c r="B57" s="157" t="s">
        <v>990</v>
      </c>
      <c r="C57" s="157" t="s">
        <v>991</v>
      </c>
    </row>
    <row r="58" spans="1:3" ht="33">
      <c r="A58" s="156">
        <v>956</v>
      </c>
      <c r="B58" s="157" t="s">
        <v>979</v>
      </c>
      <c r="C58" s="159" t="s">
        <v>980</v>
      </c>
    </row>
    <row r="59" spans="1:3" ht="16.5">
      <c r="A59" s="171">
        <v>963</v>
      </c>
      <c r="B59" s="172" t="s">
        <v>992</v>
      </c>
      <c r="C59" s="172"/>
    </row>
    <row r="60" spans="1:3" ht="66">
      <c r="A60" s="156">
        <v>963</v>
      </c>
      <c r="B60" s="157" t="s">
        <v>993</v>
      </c>
      <c r="C60" s="157" t="s">
        <v>645</v>
      </c>
    </row>
    <row r="61" spans="1:3" ht="49.5">
      <c r="A61" s="156">
        <v>963</v>
      </c>
      <c r="B61" s="157" t="s">
        <v>994</v>
      </c>
      <c r="C61" s="157" t="s">
        <v>647</v>
      </c>
    </row>
    <row r="62" spans="1:3" ht="49.5">
      <c r="A62" s="156">
        <v>963</v>
      </c>
      <c r="B62" s="157" t="s">
        <v>995</v>
      </c>
      <c r="C62" s="157" t="s">
        <v>649</v>
      </c>
    </row>
    <row r="63" spans="1:3" ht="49.5">
      <c r="A63" s="156">
        <v>963</v>
      </c>
      <c r="B63" s="157" t="s">
        <v>996</v>
      </c>
      <c r="C63" s="157" t="s">
        <v>997</v>
      </c>
    </row>
    <row r="64" spans="1:3" ht="33">
      <c r="A64" s="156">
        <v>963</v>
      </c>
      <c r="B64" s="157" t="s">
        <v>998</v>
      </c>
      <c r="C64" s="161" t="s">
        <v>999</v>
      </c>
    </row>
    <row r="65" spans="1:3" ht="33">
      <c r="A65" s="156">
        <v>963</v>
      </c>
      <c r="B65" s="157" t="s">
        <v>1000</v>
      </c>
      <c r="C65" s="157" t="s">
        <v>1001</v>
      </c>
    </row>
    <row r="66" spans="1:3" ht="49.5">
      <c r="A66" s="156">
        <v>963</v>
      </c>
      <c r="B66" s="157" t="s">
        <v>1002</v>
      </c>
      <c r="C66" s="157" t="s">
        <v>1003</v>
      </c>
    </row>
    <row r="67" spans="1:3" ht="33">
      <c r="A67" s="156">
        <v>963</v>
      </c>
      <c r="B67" s="157" t="s">
        <v>1004</v>
      </c>
      <c r="C67" s="157" t="s">
        <v>1005</v>
      </c>
    </row>
    <row r="68" spans="1:3" ht="33">
      <c r="A68" s="156">
        <v>963</v>
      </c>
      <c r="B68" s="157" t="s">
        <v>1006</v>
      </c>
      <c r="C68" s="157" t="s">
        <v>1007</v>
      </c>
    </row>
    <row r="69" spans="1:3" ht="33">
      <c r="A69" s="156">
        <v>963</v>
      </c>
      <c r="B69" s="157" t="s">
        <v>943</v>
      </c>
      <c r="C69" s="157" t="s">
        <v>944</v>
      </c>
    </row>
    <row r="70" spans="1:3" ht="49.5">
      <c r="A70" s="156">
        <v>963</v>
      </c>
      <c r="B70" s="157" t="s">
        <v>1008</v>
      </c>
      <c r="C70" s="157" t="s">
        <v>659</v>
      </c>
    </row>
    <row r="71" spans="1:3" ht="33">
      <c r="A71" s="156">
        <v>963</v>
      </c>
      <c r="B71" s="157" t="s">
        <v>945</v>
      </c>
      <c r="C71" s="157" t="s">
        <v>946</v>
      </c>
    </row>
    <row r="72" spans="1:3" ht="16.5">
      <c r="A72" s="156">
        <v>963</v>
      </c>
      <c r="B72" s="157" t="s">
        <v>947</v>
      </c>
      <c r="C72" s="157" t="s">
        <v>982</v>
      </c>
    </row>
    <row r="73" spans="1:3" ht="16.5">
      <c r="A73" s="156">
        <v>963</v>
      </c>
      <c r="B73" s="157" t="s">
        <v>1009</v>
      </c>
      <c r="C73" s="157" t="s">
        <v>1010</v>
      </c>
    </row>
    <row r="74" spans="1:3" ht="66">
      <c r="A74" s="156">
        <v>963</v>
      </c>
      <c r="B74" s="157" t="s">
        <v>1011</v>
      </c>
      <c r="C74" s="157" t="s">
        <v>1012</v>
      </c>
    </row>
    <row r="75" spans="1:3" ht="66">
      <c r="A75" s="156">
        <v>963</v>
      </c>
      <c r="B75" s="157" t="s">
        <v>1013</v>
      </c>
      <c r="C75" s="157" t="s">
        <v>1014</v>
      </c>
    </row>
    <row r="76" spans="1:3" ht="66">
      <c r="A76" s="156">
        <v>963</v>
      </c>
      <c r="B76" s="157" t="s">
        <v>1015</v>
      </c>
      <c r="C76" s="157" t="s">
        <v>685</v>
      </c>
    </row>
    <row r="77" spans="1:3" ht="66">
      <c r="A77" s="156">
        <v>963</v>
      </c>
      <c r="B77" s="157" t="s">
        <v>1016</v>
      </c>
      <c r="C77" s="157" t="s">
        <v>1017</v>
      </c>
    </row>
    <row r="78" spans="1:3" ht="33">
      <c r="A78" s="156">
        <v>963</v>
      </c>
      <c r="B78" s="157" t="s">
        <v>948</v>
      </c>
      <c r="C78" s="157" t="s">
        <v>949</v>
      </c>
    </row>
    <row r="79" spans="1:3" ht="33">
      <c r="A79" s="156">
        <v>963</v>
      </c>
      <c r="B79" s="157" t="s">
        <v>1018</v>
      </c>
      <c r="C79" s="157" t="s">
        <v>1019</v>
      </c>
    </row>
    <row r="80" spans="1:3" ht="16.5">
      <c r="A80" s="156">
        <v>963</v>
      </c>
      <c r="B80" s="157" t="s">
        <v>1020</v>
      </c>
      <c r="C80" s="157" t="s">
        <v>1021</v>
      </c>
    </row>
    <row r="81" spans="1:3" ht="33">
      <c r="A81" s="156">
        <v>963</v>
      </c>
      <c r="B81" s="157" t="s">
        <v>1022</v>
      </c>
      <c r="C81" s="161" t="s">
        <v>1023</v>
      </c>
    </row>
    <row r="82" spans="1:3" ht="33">
      <c r="A82" s="156">
        <v>963</v>
      </c>
      <c r="B82" s="157" t="s">
        <v>1024</v>
      </c>
      <c r="C82" s="157" t="s">
        <v>691</v>
      </c>
    </row>
    <row r="83" spans="1:3" ht="33">
      <c r="A83" s="156">
        <v>963</v>
      </c>
      <c r="B83" s="157" t="s">
        <v>1025</v>
      </c>
      <c r="C83" s="157" t="s">
        <v>693</v>
      </c>
    </row>
    <row r="84" spans="1:3" ht="33">
      <c r="A84" s="156">
        <v>963</v>
      </c>
      <c r="B84" s="157" t="s">
        <v>1026</v>
      </c>
      <c r="C84" s="161" t="s">
        <v>1027</v>
      </c>
    </row>
    <row r="85" spans="1:3" ht="49.5">
      <c r="A85" s="156">
        <v>963</v>
      </c>
      <c r="B85" s="160" t="s">
        <v>956</v>
      </c>
      <c r="C85" s="161" t="s">
        <v>1028</v>
      </c>
    </row>
    <row r="86" spans="1:3" ht="49.5">
      <c r="A86" s="156">
        <v>963</v>
      </c>
      <c r="B86" s="160" t="s">
        <v>1029</v>
      </c>
      <c r="C86" s="161" t="s">
        <v>1030</v>
      </c>
    </row>
    <row r="87" spans="1:3" ht="33">
      <c r="A87" s="156">
        <v>963</v>
      </c>
      <c r="B87" s="157" t="s">
        <v>958</v>
      </c>
      <c r="C87" s="157" t="s">
        <v>735</v>
      </c>
    </row>
    <row r="88" spans="1:3" ht="16.5">
      <c r="A88" s="156">
        <v>963</v>
      </c>
      <c r="B88" s="157" t="s">
        <v>959</v>
      </c>
      <c r="C88" s="157" t="s">
        <v>960</v>
      </c>
    </row>
    <row r="89" spans="1:3" ht="16.5">
      <c r="A89" s="156">
        <v>963</v>
      </c>
      <c r="B89" s="157" t="s">
        <v>963</v>
      </c>
      <c r="C89" s="157" t="s">
        <v>964</v>
      </c>
    </row>
    <row r="90" spans="1:3" ht="49.5">
      <c r="A90" s="156">
        <v>963</v>
      </c>
      <c r="B90" s="157" t="s">
        <v>973</v>
      </c>
      <c r="C90" s="157" t="s">
        <v>974</v>
      </c>
    </row>
    <row r="91" spans="1:3" ht="33">
      <c r="A91" s="156">
        <v>963</v>
      </c>
      <c r="B91" s="157" t="s">
        <v>975</v>
      </c>
      <c r="C91" s="157" t="s">
        <v>976</v>
      </c>
    </row>
    <row r="92" spans="1:3" ht="16.5">
      <c r="A92" s="156">
        <v>963</v>
      </c>
      <c r="B92" s="157" t="s">
        <v>967</v>
      </c>
      <c r="C92" s="157" t="s">
        <v>783</v>
      </c>
    </row>
    <row r="93" spans="1:3" ht="33">
      <c r="A93" s="156">
        <v>963</v>
      </c>
      <c r="B93" s="157" t="s">
        <v>970</v>
      </c>
      <c r="C93" s="160" t="s">
        <v>799</v>
      </c>
    </row>
    <row r="94" spans="1:3" ht="66">
      <c r="A94" s="156">
        <v>963</v>
      </c>
      <c r="B94" s="157" t="s">
        <v>1031</v>
      </c>
      <c r="C94" s="157" t="s">
        <v>832</v>
      </c>
    </row>
    <row r="95" spans="1:3" ht="49.5">
      <c r="A95" s="156">
        <v>963</v>
      </c>
      <c r="B95" s="157" t="s">
        <v>1032</v>
      </c>
      <c r="C95" s="157" t="s">
        <v>822</v>
      </c>
    </row>
    <row r="96" spans="1:3" ht="16.5">
      <c r="A96" s="156">
        <v>963</v>
      </c>
      <c r="B96" s="157" t="s">
        <v>971</v>
      </c>
      <c r="C96" s="157" t="s">
        <v>972</v>
      </c>
    </row>
    <row r="97" spans="1:3" ht="33">
      <c r="A97" s="156">
        <v>963</v>
      </c>
      <c r="B97" s="157" t="s">
        <v>979</v>
      </c>
      <c r="C97" s="159" t="s">
        <v>980</v>
      </c>
    </row>
    <row r="98" spans="1:3" ht="16.5">
      <c r="A98" s="171">
        <v>975</v>
      </c>
      <c r="B98" s="172" t="s">
        <v>1033</v>
      </c>
      <c r="C98" s="172"/>
    </row>
    <row r="99" spans="1:3" ht="49.5">
      <c r="A99" s="156">
        <v>975</v>
      </c>
      <c r="B99" s="160" t="s">
        <v>1034</v>
      </c>
      <c r="C99" s="157" t="s">
        <v>1035</v>
      </c>
    </row>
    <row r="100" spans="1:3" ht="33">
      <c r="A100" s="156">
        <v>975</v>
      </c>
      <c r="B100" s="157" t="s">
        <v>945</v>
      </c>
      <c r="C100" s="157" t="s">
        <v>946</v>
      </c>
    </row>
    <row r="101" spans="1:3" ht="16.5">
      <c r="A101" s="156">
        <v>975</v>
      </c>
      <c r="B101" s="157" t="s">
        <v>947</v>
      </c>
      <c r="C101" s="157" t="s">
        <v>982</v>
      </c>
    </row>
    <row r="102" spans="1:3" ht="49.5">
      <c r="A102" s="156">
        <v>975</v>
      </c>
      <c r="B102" s="157" t="s">
        <v>952</v>
      </c>
      <c r="C102" s="160" t="s">
        <v>723</v>
      </c>
    </row>
    <row r="103" spans="1:3" ht="49.5">
      <c r="A103" s="156">
        <v>975</v>
      </c>
      <c r="B103" s="157" t="s">
        <v>1029</v>
      </c>
      <c r="C103" s="160" t="s">
        <v>953</v>
      </c>
    </row>
    <row r="104" spans="1:3" ht="16.5">
      <c r="A104" s="156">
        <v>975</v>
      </c>
      <c r="B104" s="157" t="s">
        <v>959</v>
      </c>
      <c r="C104" s="157" t="s">
        <v>960</v>
      </c>
    </row>
    <row r="105" spans="1:3" ht="16.5">
      <c r="A105" s="156">
        <v>975</v>
      </c>
      <c r="B105" s="157" t="s">
        <v>983</v>
      </c>
      <c r="C105" s="157" t="s">
        <v>757</v>
      </c>
    </row>
    <row r="106" spans="1:3" ht="33">
      <c r="A106" s="156">
        <v>975</v>
      </c>
      <c r="B106" s="157" t="s">
        <v>1036</v>
      </c>
      <c r="C106" s="157" t="s">
        <v>1037</v>
      </c>
    </row>
    <row r="107" spans="1:3" ht="16.5">
      <c r="A107" s="156">
        <v>975</v>
      </c>
      <c r="B107" s="157" t="s">
        <v>967</v>
      </c>
      <c r="C107" s="157" t="s">
        <v>783</v>
      </c>
    </row>
    <row r="108" spans="1:3" ht="33">
      <c r="A108" s="156">
        <v>975</v>
      </c>
      <c r="B108" s="157" t="s">
        <v>970</v>
      </c>
      <c r="C108" s="160" t="s">
        <v>799</v>
      </c>
    </row>
    <row r="109" spans="1:3" ht="49.5">
      <c r="A109" s="156">
        <v>975</v>
      </c>
      <c r="B109" s="157" t="s">
        <v>1038</v>
      </c>
      <c r="C109" s="157" t="s">
        <v>817</v>
      </c>
    </row>
    <row r="110" spans="1:3" ht="16.5">
      <c r="A110" s="156">
        <v>975</v>
      </c>
      <c r="B110" s="157" t="s">
        <v>1039</v>
      </c>
      <c r="C110" s="157" t="s">
        <v>842</v>
      </c>
    </row>
    <row r="111" spans="1:3" ht="16.5">
      <c r="A111" s="156">
        <v>975</v>
      </c>
      <c r="B111" s="157" t="s">
        <v>971</v>
      </c>
      <c r="C111" s="157" t="s">
        <v>972</v>
      </c>
    </row>
    <row r="112" spans="1:3" ht="33">
      <c r="A112" s="156">
        <v>975</v>
      </c>
      <c r="B112" s="157" t="s">
        <v>979</v>
      </c>
      <c r="C112" s="159" t="s">
        <v>980</v>
      </c>
    </row>
    <row r="113" spans="1:3" ht="16.5">
      <c r="A113" s="171">
        <v>992</v>
      </c>
      <c r="B113" s="172" t="s">
        <v>1040</v>
      </c>
      <c r="C113" s="172"/>
    </row>
    <row r="114" spans="1:3" ht="33">
      <c r="A114" s="156">
        <v>992</v>
      </c>
      <c r="B114" s="157" t="s">
        <v>945</v>
      </c>
      <c r="C114" s="157" t="s">
        <v>946</v>
      </c>
    </row>
    <row r="115" spans="1:3" ht="16.5">
      <c r="A115" s="156">
        <v>992</v>
      </c>
      <c r="B115" s="157" t="s">
        <v>947</v>
      </c>
      <c r="C115" s="157" t="s">
        <v>982</v>
      </c>
    </row>
    <row r="116" spans="1:3" ht="33">
      <c r="A116" s="155">
        <v>992</v>
      </c>
      <c r="B116" s="162" t="s">
        <v>935</v>
      </c>
      <c r="C116" s="162" t="s">
        <v>936</v>
      </c>
    </row>
    <row r="117" spans="1:3" ht="33">
      <c r="A117" s="156">
        <v>992</v>
      </c>
      <c r="B117" s="157" t="s">
        <v>956</v>
      </c>
      <c r="C117" s="157" t="s">
        <v>957</v>
      </c>
    </row>
    <row r="118" spans="1:3" ht="16.5">
      <c r="A118" s="156">
        <v>992</v>
      </c>
      <c r="B118" s="157" t="s">
        <v>959</v>
      </c>
      <c r="C118" s="157" t="s">
        <v>960</v>
      </c>
    </row>
    <row r="119" spans="1:3" ht="16.5">
      <c r="A119" s="156">
        <v>992</v>
      </c>
      <c r="B119" s="157" t="s">
        <v>963</v>
      </c>
      <c r="C119" s="157" t="s">
        <v>964</v>
      </c>
    </row>
    <row r="120" spans="1:3" ht="99">
      <c r="A120" s="156">
        <v>992</v>
      </c>
      <c r="B120" s="157" t="s">
        <v>1041</v>
      </c>
      <c r="C120" s="157" t="s">
        <v>1042</v>
      </c>
    </row>
    <row r="121" spans="1:3" ht="16.5">
      <c r="A121" s="156">
        <v>992</v>
      </c>
      <c r="B121" s="157" t="s">
        <v>1043</v>
      </c>
      <c r="C121" s="157" t="s">
        <v>745</v>
      </c>
    </row>
    <row r="122" spans="1:3" ht="33">
      <c r="A122" s="156">
        <v>992</v>
      </c>
      <c r="B122" s="157" t="s">
        <v>1044</v>
      </c>
      <c r="C122" s="157" t="s">
        <v>750</v>
      </c>
    </row>
    <row r="123" spans="1:3" ht="33">
      <c r="A123" s="156">
        <v>992</v>
      </c>
      <c r="B123" s="157" t="s">
        <v>1045</v>
      </c>
      <c r="C123" s="163" t="s">
        <v>1046</v>
      </c>
    </row>
    <row r="124" spans="1:3" ht="16.5">
      <c r="A124" s="156">
        <v>992</v>
      </c>
      <c r="B124" s="157" t="s">
        <v>1047</v>
      </c>
      <c r="C124" s="163" t="s">
        <v>376</v>
      </c>
    </row>
    <row r="125" spans="1:3" ht="16.5">
      <c r="A125" s="156">
        <v>992</v>
      </c>
      <c r="B125" s="157" t="s">
        <v>1048</v>
      </c>
      <c r="C125" s="157" t="s">
        <v>783</v>
      </c>
    </row>
    <row r="126" spans="1:3" ht="33">
      <c r="A126" s="156">
        <v>992</v>
      </c>
      <c r="B126" s="157" t="s">
        <v>1049</v>
      </c>
      <c r="C126" s="157" t="s">
        <v>837</v>
      </c>
    </row>
    <row r="127" spans="1:3" ht="33">
      <c r="A127" s="156">
        <v>992</v>
      </c>
      <c r="B127" s="157" t="s">
        <v>1050</v>
      </c>
      <c r="C127" s="157" t="s">
        <v>827</v>
      </c>
    </row>
    <row r="128" spans="1:3" ht="33">
      <c r="A128" s="156">
        <v>992</v>
      </c>
      <c r="B128" s="157" t="s">
        <v>970</v>
      </c>
      <c r="C128" s="157" t="s">
        <v>799</v>
      </c>
    </row>
    <row r="129" spans="1:3" ht="16.5">
      <c r="A129" s="156">
        <v>992</v>
      </c>
      <c r="B129" s="157" t="s">
        <v>1039</v>
      </c>
      <c r="C129" s="157" t="s">
        <v>842</v>
      </c>
    </row>
    <row r="130" spans="1:3" ht="49.5">
      <c r="A130" s="156">
        <v>992</v>
      </c>
      <c r="B130" s="157" t="s">
        <v>934</v>
      </c>
      <c r="C130" s="157" t="s">
        <v>1051</v>
      </c>
    </row>
    <row r="131" spans="1:3" ht="16.5">
      <c r="A131" s="156">
        <v>992</v>
      </c>
      <c r="B131" s="157" t="s">
        <v>971</v>
      </c>
      <c r="C131" s="157" t="s">
        <v>972</v>
      </c>
    </row>
    <row r="132" spans="1:3" ht="66">
      <c r="A132" s="156">
        <v>992</v>
      </c>
      <c r="B132" s="157" t="s">
        <v>1052</v>
      </c>
      <c r="C132" s="157" t="s">
        <v>1053</v>
      </c>
    </row>
    <row r="133" spans="1:3" ht="33">
      <c r="A133" s="156">
        <v>992</v>
      </c>
      <c r="B133" s="157" t="s">
        <v>1054</v>
      </c>
      <c r="C133" s="164" t="s">
        <v>1055</v>
      </c>
    </row>
    <row r="134" spans="1:3" ht="33">
      <c r="A134" s="156">
        <v>992</v>
      </c>
      <c r="B134" s="157" t="s">
        <v>979</v>
      </c>
      <c r="C134" s="159" t="s">
        <v>980</v>
      </c>
    </row>
    <row r="135" spans="1:3" ht="16.5">
      <c r="A135" s="165"/>
      <c r="B135" s="166"/>
      <c r="C135" s="167"/>
    </row>
    <row r="136" spans="1:3" ht="16.5">
      <c r="A136" s="165"/>
      <c r="B136" s="168"/>
      <c r="C136" s="169"/>
    </row>
    <row r="137" spans="1:3" ht="16.5">
      <c r="A137" s="165"/>
      <c r="B137" s="168"/>
      <c r="C137" s="169"/>
    </row>
    <row r="138" spans="1:3" ht="16.5">
      <c r="A138" s="165"/>
      <c r="B138" s="168"/>
      <c r="C138" s="169"/>
    </row>
    <row r="139" spans="1:3" ht="16.5">
      <c r="A139" s="165"/>
      <c r="B139" s="168"/>
      <c r="C139" s="169"/>
    </row>
    <row r="140" spans="1:3" ht="16.5">
      <c r="A140" s="165"/>
      <c r="B140" s="168"/>
      <c r="C140" s="169"/>
    </row>
    <row r="141" spans="1:3" ht="16.5">
      <c r="A141" s="165"/>
      <c r="B141" s="168"/>
      <c r="C141" s="169"/>
    </row>
    <row r="142" spans="1:3" ht="16.5">
      <c r="A142" s="165"/>
      <c r="B142" s="168"/>
      <c r="C142" s="169"/>
    </row>
    <row r="143" spans="1:3" ht="16.5">
      <c r="A143" s="165"/>
      <c r="B143" s="168"/>
      <c r="C143" s="169"/>
    </row>
    <row r="144" spans="1:3" ht="16.5">
      <c r="A144" s="165"/>
      <c r="B144" s="168"/>
      <c r="C144" s="169"/>
    </row>
    <row r="145" spans="1:3" ht="16.5">
      <c r="A145" s="165"/>
      <c r="B145" s="168"/>
      <c r="C145" s="169"/>
    </row>
    <row r="146" spans="1:3" ht="16.5">
      <c r="A146" s="165"/>
      <c r="B146" s="168"/>
      <c r="C146" s="169"/>
    </row>
    <row r="147" spans="1:3" ht="16.5">
      <c r="A147" s="165"/>
      <c r="B147" s="168"/>
      <c r="C147" s="169"/>
    </row>
    <row r="148" spans="1:3" ht="16.5">
      <c r="A148" s="165"/>
      <c r="B148" s="168"/>
      <c r="C148" s="169"/>
    </row>
    <row r="149" spans="1:3" ht="16.5">
      <c r="A149" s="165"/>
      <c r="B149" s="168"/>
      <c r="C149" s="169"/>
    </row>
    <row r="150" spans="1:3" ht="16.5">
      <c r="A150" s="165"/>
      <c r="B150" s="168"/>
      <c r="C150" s="169"/>
    </row>
    <row r="151" spans="1:3" ht="16.5">
      <c r="A151" s="165"/>
      <c r="B151" s="168"/>
      <c r="C151" s="169"/>
    </row>
    <row r="152" spans="1:3" ht="16.5">
      <c r="A152" s="165"/>
      <c r="B152" s="168"/>
      <c r="C152" s="169"/>
    </row>
    <row r="153" spans="1:3" ht="16.5">
      <c r="A153" s="165"/>
      <c r="B153" s="168"/>
      <c r="C153" s="169"/>
    </row>
    <row r="154" spans="1:3" ht="16.5">
      <c r="A154" s="165"/>
      <c r="B154" s="168"/>
      <c r="C154" s="169"/>
    </row>
    <row r="155" spans="1:3" ht="16.5">
      <c r="A155" s="165"/>
      <c r="B155" s="168"/>
      <c r="C155" s="169"/>
    </row>
    <row r="156" spans="1:3" ht="16.5">
      <c r="A156" s="165"/>
      <c r="B156" s="168"/>
      <c r="C156" s="169"/>
    </row>
    <row r="157" spans="1:3" ht="16.5">
      <c r="A157" s="165"/>
      <c r="B157" s="168"/>
      <c r="C157" s="169"/>
    </row>
    <row r="158" spans="1:3" ht="16.5">
      <c r="A158" s="165"/>
      <c r="B158" s="168"/>
      <c r="C158" s="169"/>
    </row>
    <row r="159" spans="1:3" ht="16.5">
      <c r="A159" s="165"/>
      <c r="B159" s="168"/>
      <c r="C159" s="169"/>
    </row>
    <row r="160" spans="1:3" ht="16.5">
      <c r="A160" s="165"/>
      <c r="B160" s="168"/>
      <c r="C160" s="169"/>
    </row>
    <row r="161" spans="1:3" ht="16.5">
      <c r="A161" s="165"/>
      <c r="B161" s="168"/>
      <c r="C161" s="169"/>
    </row>
    <row r="162" spans="1:3" ht="16.5">
      <c r="A162" s="165"/>
      <c r="B162" s="168"/>
      <c r="C162" s="169"/>
    </row>
    <row r="163" spans="1:3" ht="16.5">
      <c r="A163" s="165"/>
      <c r="B163" s="168"/>
      <c r="C163" s="169"/>
    </row>
    <row r="164" spans="1:3" ht="16.5">
      <c r="A164" s="165"/>
      <c r="B164" s="168"/>
      <c r="C164" s="169"/>
    </row>
    <row r="165" spans="1:3" ht="16.5">
      <c r="A165" s="165"/>
      <c r="B165" s="168"/>
      <c r="C165" s="169"/>
    </row>
    <row r="166" spans="1:3" ht="16.5">
      <c r="A166" s="165"/>
      <c r="B166" s="168"/>
      <c r="C166" s="169"/>
    </row>
    <row r="167" spans="1:3" ht="18.75">
      <c r="A167" s="165"/>
      <c r="B167" s="132"/>
      <c r="C167" s="106"/>
    </row>
    <row r="168" spans="1:3" ht="18.75">
      <c r="A168" s="165"/>
      <c r="B168" s="132"/>
      <c r="C168" s="106"/>
    </row>
    <row r="169" spans="1:3" ht="18.75">
      <c r="A169" s="165"/>
      <c r="B169" s="132"/>
      <c r="C169" s="106"/>
    </row>
    <row r="170" spans="1:3" ht="18.75">
      <c r="A170" s="165"/>
      <c r="B170" s="132"/>
      <c r="C170" s="106"/>
    </row>
    <row r="171" spans="1:3" ht="18.75">
      <c r="A171" s="165"/>
      <c r="B171" s="132"/>
      <c r="C171" s="106"/>
    </row>
    <row r="172" spans="1:3" ht="18.75">
      <c r="A172" s="165"/>
      <c r="B172" s="132"/>
      <c r="C172" s="106"/>
    </row>
    <row r="173" spans="1:3" ht="18.75">
      <c r="A173" s="165"/>
      <c r="B173" s="132"/>
      <c r="C173" s="106"/>
    </row>
    <row r="174" spans="1:3" ht="18.75">
      <c r="A174" s="165"/>
      <c r="B174" s="132"/>
      <c r="C174" s="106"/>
    </row>
    <row r="175" spans="1:3" ht="18.75">
      <c r="A175" s="165"/>
      <c r="B175" s="132"/>
      <c r="C175" s="106"/>
    </row>
    <row r="176" spans="1:3" ht="18.75">
      <c r="A176" s="165"/>
      <c r="B176" s="132"/>
      <c r="C176" s="106"/>
    </row>
    <row r="177" spans="1:3" ht="18.75">
      <c r="A177" s="165"/>
      <c r="B177" s="132"/>
      <c r="C177" s="106"/>
    </row>
    <row r="178" spans="1:3" ht="18.75">
      <c r="A178" s="165"/>
      <c r="B178" s="132"/>
      <c r="C178" s="106"/>
    </row>
    <row r="179" spans="1:3" ht="18.75">
      <c r="A179" s="165"/>
      <c r="B179" s="132"/>
      <c r="C179" s="106"/>
    </row>
    <row r="180" spans="1:3" ht="18.75">
      <c r="A180" s="165"/>
      <c r="B180" s="132"/>
      <c r="C180" s="106"/>
    </row>
    <row r="181" spans="1:3" ht="18.75">
      <c r="A181" s="165"/>
      <c r="B181" s="132"/>
      <c r="C181" s="106"/>
    </row>
    <row r="182" spans="1:3" ht="18.75">
      <c r="A182" s="165"/>
      <c r="B182" s="132"/>
      <c r="C182" s="106"/>
    </row>
    <row r="183" spans="1:3" ht="18.75">
      <c r="A183" s="165"/>
      <c r="B183" s="132"/>
      <c r="C183" s="106"/>
    </row>
    <row r="184" spans="1:3" ht="18.75">
      <c r="A184" s="170"/>
      <c r="B184" s="132"/>
      <c r="C184" s="106"/>
    </row>
    <row r="185" spans="1:3" ht="18.75">
      <c r="A185" s="170"/>
      <c r="B185" s="132"/>
      <c r="C185" s="106"/>
    </row>
    <row r="186" spans="1:3" ht="18.75">
      <c r="A186" s="170"/>
      <c r="B186" s="132"/>
      <c r="C186" s="106"/>
    </row>
    <row r="187" spans="1:3" ht="18.75">
      <c r="A187" s="170"/>
      <c r="B187" s="168"/>
      <c r="C187" s="169"/>
    </row>
    <row r="188" spans="1:3" ht="18.75">
      <c r="A188" s="170"/>
      <c r="B188" s="168"/>
      <c r="C188" s="169"/>
    </row>
    <row r="189" spans="1:3" ht="18.75">
      <c r="A189" s="144"/>
      <c r="B189" s="168"/>
      <c r="C189" s="169"/>
    </row>
    <row r="190" spans="1:3" ht="18.75">
      <c r="A190" s="144"/>
      <c r="B190" s="168"/>
      <c r="C190" s="169"/>
    </row>
    <row r="191" spans="1:3" ht="18.75">
      <c r="A191" s="144"/>
      <c r="B191" s="168"/>
      <c r="C191" s="169"/>
    </row>
    <row r="192" spans="1:3" ht="18.75">
      <c r="A192" s="144"/>
      <c r="B192" s="168"/>
      <c r="C192" s="169"/>
    </row>
    <row r="193" spans="1:3" ht="18.75">
      <c r="A193" s="144"/>
      <c r="B193" s="168"/>
      <c r="C193" s="169"/>
    </row>
    <row r="194" spans="1:3" ht="18.75">
      <c r="A194" s="144"/>
      <c r="B194" s="168"/>
      <c r="C194" s="169"/>
    </row>
    <row r="195" spans="1:3" ht="18.75">
      <c r="A195" s="144"/>
      <c r="B195" s="168"/>
      <c r="C195" s="169"/>
    </row>
    <row r="196" spans="1:3" ht="18.75">
      <c r="A196" s="144"/>
      <c r="B196" s="168"/>
      <c r="C196" s="169"/>
    </row>
    <row r="197" spans="1:3" ht="18.75">
      <c r="A197" s="144"/>
      <c r="B197" s="168"/>
      <c r="C197" s="169"/>
    </row>
    <row r="198" spans="1:3" ht="18.75">
      <c r="A198" s="144"/>
      <c r="B198" s="168"/>
      <c r="C198" s="169"/>
    </row>
    <row r="199" spans="1:3" ht="18.75">
      <c r="A199" s="144"/>
      <c r="B199" s="168"/>
      <c r="C199" s="169"/>
    </row>
    <row r="200" spans="1:3" ht="18.75">
      <c r="A200" s="144"/>
      <c r="B200" s="168"/>
      <c r="C200" s="169"/>
    </row>
    <row r="201" spans="1:3" ht="18.75">
      <c r="A201" s="144"/>
      <c r="B201" s="168"/>
      <c r="C201" s="169"/>
    </row>
    <row r="202" spans="1:3" ht="18.75">
      <c r="A202" s="144"/>
      <c r="B202" s="168"/>
      <c r="C202" s="169"/>
    </row>
    <row r="203" spans="1:3" ht="18.75">
      <c r="A203" s="144"/>
      <c r="B203" s="168"/>
      <c r="C203" s="169"/>
    </row>
    <row r="204" spans="1:3" ht="18.75">
      <c r="A204" s="144"/>
      <c r="B204" s="168"/>
      <c r="C204" s="169"/>
    </row>
    <row r="205" spans="1:3" ht="18.75">
      <c r="A205" s="144"/>
      <c r="B205" s="168"/>
      <c r="C205" s="169"/>
    </row>
    <row r="206" spans="1:3" ht="18.75">
      <c r="A206" s="144"/>
      <c r="B206" s="168"/>
      <c r="C206" s="169"/>
    </row>
    <row r="207" spans="1:3" ht="18.75">
      <c r="A207" s="144"/>
      <c r="B207" s="168"/>
      <c r="C207" s="169"/>
    </row>
    <row r="208" spans="1:3" ht="18.75">
      <c r="A208" s="144"/>
      <c r="B208" s="168"/>
      <c r="C208" s="169"/>
    </row>
    <row r="209" spans="1:3" ht="18.75">
      <c r="A209" s="144"/>
      <c r="B209" s="168"/>
      <c r="C209" s="169"/>
    </row>
    <row r="210" spans="1:3" ht="18.75">
      <c r="A210" s="144"/>
      <c r="B210" s="168"/>
      <c r="C210" s="169"/>
    </row>
    <row r="211" spans="1:3" ht="18.75">
      <c r="A211" s="144"/>
      <c r="B211" s="168"/>
      <c r="C211" s="169"/>
    </row>
    <row r="212" spans="1:3" ht="18.75">
      <c r="A212" s="144"/>
      <c r="B212" s="132"/>
      <c r="C212" s="106"/>
    </row>
    <row r="213" spans="1:3" ht="18.75">
      <c r="A213" s="144"/>
      <c r="B213" s="132"/>
      <c r="C213" s="106"/>
    </row>
  </sheetData>
  <mergeCells count="11">
    <mergeCell ref="B21:C21"/>
    <mergeCell ref="B45:C45"/>
    <mergeCell ref="B59:C59"/>
    <mergeCell ref="B98:C98"/>
    <mergeCell ref="B113:C113"/>
    <mergeCell ref="B20:C20"/>
    <mergeCell ref="A11:C11"/>
    <mergeCell ref="A12:C12"/>
    <mergeCell ref="A14:B14"/>
    <mergeCell ref="C14:C15"/>
    <mergeCell ref="B17:C17"/>
  </mergeCells>
  <pageMargins left="0.78740157480314965" right="0.78740157480314965" top="0.59055118110236227" bottom="0.59055118110236227" header="0.31496062992125984" footer="0.31496062992125984"/>
  <pageSetup paperSize="9" scale="54" fitToHeight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Прил 1 Доходы</vt:lpstr>
      <vt:lpstr>Прил 2 Расходы</vt:lpstr>
      <vt:lpstr>Прил 3 Проги</vt:lpstr>
      <vt:lpstr>Прил 4 Дефицит</vt:lpstr>
      <vt:lpstr>Прил 5 </vt:lpstr>
      <vt:lpstr>Прил 6</vt:lpstr>
      <vt:lpstr>Прил 7</vt:lpstr>
      <vt:lpstr>Прил 8</vt:lpstr>
      <vt:lpstr>'Прил 2 Расходы'!Заголовки_для_печати</vt:lpstr>
      <vt:lpstr>'Прил 1 Доходы'!Область_печати</vt:lpstr>
      <vt:lpstr>'Прил 5 '!Область_печати</vt:lpstr>
      <vt:lpstr>'Прил 6'!Область_печати</vt:lpstr>
      <vt:lpstr>'Прил 7'!Область_печати</vt:lpstr>
      <vt:lpstr>'Прил 8'!Область_печати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rep:2.42.2.29</dc:description>
  <cp:lastModifiedBy>Ковригина</cp:lastModifiedBy>
  <cp:lastPrinted>2017-07-03T11:14:27Z</cp:lastPrinted>
  <dcterms:created xsi:type="dcterms:W3CDTF">2017-07-03T06:56:13Z</dcterms:created>
  <dcterms:modified xsi:type="dcterms:W3CDTF">2017-07-03T11:22:13Z</dcterms:modified>
</cp:coreProperties>
</file>