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1" i="1" l="1"/>
  <c r="E31" i="1"/>
  <c r="D31" i="1"/>
  <c r="F12" i="1"/>
  <c r="E12" i="1"/>
  <c r="D12" i="1"/>
  <c r="F21" i="1" l="1"/>
  <c r="E21" i="1"/>
  <c r="D21" i="1"/>
  <c r="F27" i="1" l="1"/>
  <c r="E27" i="1"/>
  <c r="D27" i="1"/>
  <c r="D40" i="1"/>
  <c r="F45" i="1" l="1"/>
  <c r="E45" i="1"/>
  <c r="D45" i="1"/>
  <c r="F37" i="1"/>
  <c r="E37" i="1"/>
  <c r="D37" i="1"/>
  <c r="F19" i="1" l="1"/>
  <c r="E19" i="1"/>
  <c r="D19" i="1"/>
  <c r="F48" i="1"/>
  <c r="E48" i="1"/>
  <c r="D48" i="1"/>
  <c r="D10" i="1" l="1"/>
  <c r="F40" i="1"/>
  <c r="F10" i="1" s="1"/>
  <c r="E40" i="1"/>
  <c r="E10" i="1" s="1"/>
</calcChain>
</file>

<file path=xl/sharedStrings.xml><?xml version="1.0" encoding="utf-8"?>
<sst xmlns="http://schemas.openxmlformats.org/spreadsheetml/2006/main" count="144" uniqueCount="110">
  <si>
    <t>РАСПРЕДЕЛЕНИЕ БЮДЖЕТНЫХ АССИГНОВАНИЙ ПРОЕКТА РЕСПУБЛИКАНСКОГО БЮДЖЕТА РЕСПУБЛИКИ КОМИ ПО РАЗДЕЛАМ И ПОДРАЗДЕЛАМ КЛАССИФИКАЦИИ РАСХОДОВ БЮДЖЕТОВ</t>
  </si>
  <si>
    <t/>
  </si>
  <si>
    <t>тыс. рублей</t>
  </si>
  <si>
    <t>Наименование</t>
  </si>
  <si>
    <t>Код</t>
  </si>
  <si>
    <t>Рз</t>
  </si>
  <si>
    <t>ПР</t>
  </si>
  <si>
    <t>Сумма</t>
  </si>
  <si>
    <t>1</t>
  </si>
  <si>
    <t>2</t>
  </si>
  <si>
    <t>Всего</t>
  </si>
  <si>
    <t>Условно утверждаемые расходы</t>
  </si>
  <si>
    <t>0000</t>
  </si>
  <si>
    <t>00</t>
  </si>
  <si>
    <t>ОБЩЕГОСУДАРСТВЕННЫЕ ВОПРОСЫ</t>
  </si>
  <si>
    <t>0100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</si>
  <si>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</si>
  <si>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</si>
  <si>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</si>
  <si>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</si>
  <si>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</t>
  </si>
  <si>
    <t>Судебная система</t>
  </si>
  <si>
    <t>0105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</si>
  <si>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</si>
  <si>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</si>
  <si>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</si>
  <si>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06</t>
  </si>
  <si>
    <t>07</t>
  </si>
  <si>
    <t>Резервные фонды</t>
  </si>
  <si>
    <t>0111</t>
  </si>
  <si>
    <t>11</t>
  </si>
  <si>
    <t>12</t>
  </si>
  <si>
    <t>Другие общегосударственные вопросы</t>
  </si>
  <si>
    <t>0113</t>
  </si>
  <si>
    <t>13</t>
  </si>
  <si>
    <t>НАЦИОНАЛЬНАЯ ОБОРОНА</t>
  </si>
  <si>
    <t>0200</t>
  </si>
  <si>
    <t>Мобилизационная и вневойсковая подготовка</t>
  </si>
  <si>
    <t>0203</t>
  </si>
  <si>
    <t>09</t>
  </si>
  <si>
    <t>НАЦИОНАЛЬНАЯ ЭКОНОМИКА</t>
  </si>
  <si>
    <t>0400</t>
  </si>
  <si>
    <t>01</t>
  </si>
  <si>
    <t>Транспорт</t>
  </si>
  <si>
    <t>0408</t>
  </si>
  <si>
    <t>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</si>
  <si>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</si>
  <si>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</si>
  <si>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</si>
  <si>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</si>
  <si>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</si>
  <si>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</si>
  <si>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</si>
  <si>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</si>
  <si>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</si>
  <si>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</si>
  <si>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</si>
  <si>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</si>
  <si>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</si>
  <si>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</si>
  <si>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</si>
  <si>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</si>
  <si>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</si>
  <si>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</si>
  <si>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</si>
  <si>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</si>
  <si>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</si>
  <si>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</si>
  <si>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</si>
  <si>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</si>
  <si>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</si>
  <si>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</si>
  <si>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</si>
  <si>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</si>
  <si>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</si>
  <si>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</si>
  <si>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</si>
  <si>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</si>
  <si>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</si>
  <si>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</si>
  <si>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</si>
  <si>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</si>
  <si>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</si>
  <si>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</si>
  <si>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</si>
  <si>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</si>
  <si>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</si>
  <si>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</si>
  <si>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</si>
  <si>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</si>
  <si>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</si>
  <si>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</si>
  <si>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</si>
  <si>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</si>
  <si>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2018 г.</t>
  </si>
  <si>
    <t>Сельское хозяйство</t>
  </si>
  <si>
    <t>0405</t>
  </si>
  <si>
    <t>0401</t>
  </si>
  <si>
    <t>Общеэкономические вопросы</t>
  </si>
  <si>
    <t>Массовый спорт</t>
  </si>
  <si>
    <t>1102</t>
  </si>
  <si>
    <t>1103</t>
  </si>
  <si>
    <t>Спорт высоких достижений</t>
  </si>
  <si>
    <t>Приложение № 2
к пояснительной записке
к проекту решения
"О  бюджете муниципального района
"Княжпогостский" на 2018 год и 
плановый период 2019 и 2020 годов"</t>
  </si>
  <si>
    <t>2019 г.</t>
  </si>
  <si>
    <t>2020 г.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</si>
  <si>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</si>
  <si>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</si>
  <si>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0703</t>
  </si>
  <si>
    <t>Дополнительное образование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</si>
</sst>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justify"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horizontal="justify" vertical="center" wrapText="1"/>
    </xf>
    <xf numFmtId="49" fontId="7" fillId="0" borderId="3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7" fillId="0" borderId="10" xfId="0" applyNumberFormat="1" applyFont="1" applyFill="1" applyBorder="1" applyAlignment="1">
      <alignment horizontal="right" vertical="center"/>
    </xf>
    <xf numFmtId="0" fontId="0" fillId="0" borderId="0" xfId="0" applyBorder="1"/>
    <xf numFmtId="49" fontId="7" fillId="0" borderId="6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64" fontId="2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L42" sqref="L42"/>
    </sheetView>
  </sheetViews>
  <sheetFormatPr defaultRowHeight="15" x14ac:dyDescent="0.25"/>
  <cols>
    <col min="1" max="1" width="51.28515625" customWidth="1"/>
    <col min="2" max="2" width="8.140625" customWidth="1"/>
    <col min="3" max="3" width="6.7109375" customWidth="1"/>
    <col min="4" max="4" width="16" customWidth="1"/>
    <col min="5" max="5" width="17.7109375" customWidth="1"/>
    <col min="6" max="6" width="16.28515625" customWidth="1"/>
    <col min="7" max="7" width="12.85546875" customWidth="1"/>
    <col min="8" max="8" width="10.7109375" customWidth="1"/>
    <col min="9" max="9" width="12.7109375" customWidth="1"/>
  </cols>
  <sheetData>
    <row r="1" spans="1:6" ht="111" customHeight="1" x14ac:dyDescent="0.25">
      <c r="A1" s="24" t="s">
        <v>103</v>
      </c>
      <c r="B1" s="25"/>
      <c r="C1" s="25"/>
      <c r="D1" s="25"/>
      <c r="E1" s="25"/>
      <c r="F1" s="25"/>
    </row>
    <row r="4" spans="1:6" ht="18.75" x14ac:dyDescent="0.25">
      <c r="A4" s="26" t="s">
        <v>0</v>
      </c>
      <c r="B4" s="26"/>
      <c r="C4" s="26"/>
      <c r="D4" s="26"/>
      <c r="E4" s="26"/>
      <c r="F4" s="26"/>
    </row>
    <row r="5" spans="1:6" ht="18.75" x14ac:dyDescent="0.25">
      <c r="A5" s="1"/>
      <c r="B5" s="1"/>
      <c r="C5" s="1"/>
      <c r="D5" s="1"/>
      <c r="E5" s="1"/>
      <c r="F5" s="1"/>
    </row>
    <row r="6" spans="1:6" ht="15.75" x14ac:dyDescent="0.25">
      <c r="A6" s="2" t="s">
        <v>1</v>
      </c>
      <c r="B6" s="2" t="s">
        <v>1</v>
      </c>
      <c r="C6" s="2" t="s">
        <v>1</v>
      </c>
      <c r="D6" s="8" t="s">
        <v>1</v>
      </c>
      <c r="E6" s="8" t="s">
        <v>1</v>
      </c>
      <c r="F6" s="8" t="s">
        <v>2</v>
      </c>
    </row>
    <row r="7" spans="1:6" x14ac:dyDescent="0.25">
      <c r="A7" s="18" t="s">
        <v>3</v>
      </c>
      <c r="B7" s="27" t="s">
        <v>4</v>
      </c>
      <c r="C7" s="28" t="s">
        <v>1</v>
      </c>
      <c r="D7" s="18" t="s">
        <v>94</v>
      </c>
      <c r="E7" s="18" t="s">
        <v>104</v>
      </c>
      <c r="F7" s="18" t="s">
        <v>105</v>
      </c>
    </row>
    <row r="8" spans="1:6" x14ac:dyDescent="0.25">
      <c r="A8" s="19"/>
      <c r="B8" s="29" t="s">
        <v>5</v>
      </c>
      <c r="C8" s="30" t="s">
        <v>6</v>
      </c>
      <c r="D8" s="19" t="s">
        <v>7</v>
      </c>
      <c r="E8" s="19" t="s">
        <v>7</v>
      </c>
      <c r="F8" s="19" t="s">
        <v>7</v>
      </c>
    </row>
    <row r="9" spans="1:6" x14ac:dyDescent="0.25">
      <c r="A9" s="3" t="s">
        <v>8</v>
      </c>
      <c r="B9" s="20" t="s">
        <v>9</v>
      </c>
      <c r="C9" s="21"/>
      <c r="D9" s="3">
        <v>3</v>
      </c>
      <c r="E9" s="3">
        <v>4</v>
      </c>
      <c r="F9" s="3">
        <v>5</v>
      </c>
    </row>
    <row r="10" spans="1:6" ht="15.75" x14ac:dyDescent="0.25">
      <c r="A10" s="4" t="s">
        <v>10</v>
      </c>
      <c r="B10" s="22" t="s">
        <v>1</v>
      </c>
      <c r="C10" s="23" t="s">
        <v>1</v>
      </c>
      <c r="D10" s="9">
        <f>D12+D19+D21+D27+D31+D37+D40+D45+D48</f>
        <v>580787.52199999988</v>
      </c>
      <c r="E10" s="9">
        <f>E12+E19+E21+E27+E31+E37+E40+E45+E48+E11</f>
        <v>530298.32600000012</v>
      </c>
      <c r="F10" s="9">
        <f>F12+F19+F21+F27+F31+F37+F40+F45+F48+F11</f>
        <v>535482.26900000009</v>
      </c>
    </row>
    <row r="11" spans="1:6" ht="30.75" customHeight="1" x14ac:dyDescent="0.25">
      <c r="A11" s="5" t="s">
        <v>11</v>
      </c>
      <c r="B11" s="22" t="s">
        <v>12</v>
      </c>
      <c r="C11" s="23" t="s">
        <v>13</v>
      </c>
      <c r="D11" s="9"/>
      <c r="E11" s="9">
        <v>7400</v>
      </c>
      <c r="F11" s="9">
        <v>14100</v>
      </c>
    </row>
    <row r="12" spans="1:6" ht="24" customHeight="1" x14ac:dyDescent="0.25">
      <c r="A12" s="6" t="s">
        <v>14</v>
      </c>
      <c r="B12" s="22" t="s">
        <v>15</v>
      </c>
      <c r="C12" s="23" t="s">
        <v>13</v>
      </c>
      <c r="D12" s="9">
        <f>D14+D15+D16+D17+D18+D13</f>
        <v>97721.941000000006</v>
      </c>
      <c r="E12" s="9">
        <f>E14+E15+E16+E17+E18+E13</f>
        <v>52462.341</v>
      </c>
      <c r="F12" s="9">
        <f>F14+F15+F16+F17+F18+F13</f>
        <v>52486.183999999994</v>
      </c>
    </row>
    <row r="13" spans="1:6" ht="66" customHeight="1" x14ac:dyDescent="0.25">
      <c r="A13" s="7" t="s">
        <v>106</v>
      </c>
      <c r="B13" s="15" t="s">
        <v>107</v>
      </c>
      <c r="C13" s="17"/>
      <c r="D13" s="10">
        <v>150</v>
      </c>
      <c r="E13" s="10">
        <v>150</v>
      </c>
      <c r="F13" s="10">
        <v>150</v>
      </c>
    </row>
    <row r="14" spans="1:6" ht="62.25" customHeight="1" x14ac:dyDescent="0.25">
      <c r="A14" s="7" t="s">
        <v>18</v>
      </c>
      <c r="B14" s="15" t="s">
        <v>19</v>
      </c>
      <c r="C14" s="16" t="s">
        <v>20</v>
      </c>
      <c r="D14" s="10">
        <v>34191.921000000002</v>
      </c>
      <c r="E14" s="10">
        <v>32310.120999999999</v>
      </c>
      <c r="F14" s="10">
        <v>32285.120999999999</v>
      </c>
    </row>
    <row r="15" spans="1:6" ht="24" customHeight="1" x14ac:dyDescent="0.25">
      <c r="A15" s="7" t="s">
        <v>21</v>
      </c>
      <c r="B15" s="15" t="s">
        <v>22</v>
      </c>
      <c r="C15" s="16" t="s">
        <v>23</v>
      </c>
      <c r="D15" s="10">
        <v>213.4</v>
      </c>
      <c r="E15" s="11">
        <v>14.3</v>
      </c>
      <c r="F15" s="10">
        <v>23.1</v>
      </c>
    </row>
    <row r="16" spans="1:6" ht="46.5" customHeight="1" x14ac:dyDescent="0.25">
      <c r="A16" s="7" t="s">
        <v>24</v>
      </c>
      <c r="B16" s="15" t="s">
        <v>25</v>
      </c>
      <c r="C16" s="16" t="s">
        <v>26</v>
      </c>
      <c r="D16" s="10">
        <v>11769.052</v>
      </c>
      <c r="E16" s="10">
        <v>11686.352000000001</v>
      </c>
      <c r="F16" s="10">
        <v>11726.395</v>
      </c>
    </row>
    <row r="17" spans="1:6" ht="22.5" customHeight="1" x14ac:dyDescent="0.25">
      <c r="A17" s="7" t="s">
        <v>28</v>
      </c>
      <c r="B17" s="15" t="s">
        <v>29</v>
      </c>
      <c r="C17" s="16" t="s">
        <v>30</v>
      </c>
      <c r="D17" s="10">
        <v>1500</v>
      </c>
      <c r="E17" s="10">
        <v>1500</v>
      </c>
      <c r="F17" s="10">
        <v>1500</v>
      </c>
    </row>
    <row r="18" spans="1:6" ht="30" customHeight="1" x14ac:dyDescent="0.25">
      <c r="A18" s="7" t="s">
        <v>32</v>
      </c>
      <c r="B18" s="15" t="s">
        <v>33</v>
      </c>
      <c r="C18" s="16" t="s">
        <v>34</v>
      </c>
      <c r="D18" s="10">
        <v>49897.567999999999</v>
      </c>
      <c r="E18" s="10">
        <v>6801.5680000000002</v>
      </c>
      <c r="F18" s="10">
        <v>6801.5680000000002</v>
      </c>
    </row>
    <row r="19" spans="1:6" ht="24.75" customHeight="1" x14ac:dyDescent="0.25">
      <c r="A19" s="6" t="s">
        <v>35</v>
      </c>
      <c r="B19" s="22" t="s">
        <v>36</v>
      </c>
      <c r="C19" s="23" t="s">
        <v>13</v>
      </c>
      <c r="D19" s="9">
        <f>D20</f>
        <v>1129.3</v>
      </c>
      <c r="E19" s="9">
        <f>E20</f>
        <v>1141.8</v>
      </c>
      <c r="F19" s="9">
        <f>F20</f>
        <v>1184.5999999999999</v>
      </c>
    </row>
    <row r="20" spans="1:6" ht="36.75" customHeight="1" x14ac:dyDescent="0.25">
      <c r="A20" s="7" t="s">
        <v>37</v>
      </c>
      <c r="B20" s="15" t="s">
        <v>38</v>
      </c>
      <c r="C20" s="16" t="s">
        <v>17</v>
      </c>
      <c r="D20" s="10">
        <v>1129.3</v>
      </c>
      <c r="E20" s="10">
        <v>1141.8</v>
      </c>
      <c r="F20" s="10">
        <v>1184.5999999999999</v>
      </c>
    </row>
    <row r="21" spans="1:6" ht="35.25" customHeight="1" x14ac:dyDescent="0.25">
      <c r="A21" s="6" t="s">
        <v>40</v>
      </c>
      <c r="B21" s="22" t="s">
        <v>41</v>
      </c>
      <c r="C21" s="23" t="s">
        <v>13</v>
      </c>
      <c r="D21" s="9">
        <f>D23+D24+D25+D26+D22</f>
        <v>7677</v>
      </c>
      <c r="E21" s="9">
        <f>E23+E24+E25+E26+E22</f>
        <v>7587</v>
      </c>
      <c r="F21" s="9">
        <f>F23+F24+F25+F26+F22</f>
        <v>6735</v>
      </c>
    </row>
    <row r="22" spans="1:6" ht="20.25" customHeight="1" x14ac:dyDescent="0.25">
      <c r="A22" s="7" t="s">
        <v>98</v>
      </c>
      <c r="B22" s="15" t="s">
        <v>97</v>
      </c>
      <c r="C22" s="17"/>
      <c r="D22" s="10"/>
      <c r="E22" s="10"/>
      <c r="F22" s="10"/>
    </row>
    <row r="23" spans="1:6" ht="24.75" customHeight="1" x14ac:dyDescent="0.25">
      <c r="A23" s="7" t="s">
        <v>95</v>
      </c>
      <c r="B23" s="15" t="s">
        <v>96</v>
      </c>
      <c r="C23" s="16" t="s">
        <v>27</v>
      </c>
      <c r="D23" s="10">
        <v>170</v>
      </c>
      <c r="E23" s="10">
        <v>170</v>
      </c>
      <c r="F23" s="10">
        <v>0</v>
      </c>
    </row>
    <row r="24" spans="1:6" ht="21.75" customHeight="1" x14ac:dyDescent="0.25">
      <c r="A24" s="7" t="s">
        <v>43</v>
      </c>
      <c r="B24" s="15" t="s">
        <v>44</v>
      </c>
      <c r="C24" s="16" t="s">
        <v>45</v>
      </c>
      <c r="D24" s="10"/>
      <c r="E24" s="10"/>
      <c r="F24" s="10"/>
    </row>
    <row r="25" spans="1:6" ht="28.5" customHeight="1" x14ac:dyDescent="0.25">
      <c r="A25" s="7" t="s">
        <v>46</v>
      </c>
      <c r="B25" s="15" t="s">
        <v>47</v>
      </c>
      <c r="C25" s="16" t="s">
        <v>39</v>
      </c>
      <c r="D25" s="10">
        <v>6535</v>
      </c>
      <c r="E25" s="10">
        <v>6535</v>
      </c>
      <c r="F25" s="10">
        <v>6535</v>
      </c>
    </row>
    <row r="26" spans="1:6" ht="41.25" customHeight="1" x14ac:dyDescent="0.25">
      <c r="A26" s="7" t="s">
        <v>48</v>
      </c>
      <c r="B26" s="15" t="s">
        <v>49</v>
      </c>
      <c r="C26" s="16" t="s">
        <v>31</v>
      </c>
      <c r="D26" s="10">
        <v>972</v>
      </c>
      <c r="E26" s="10">
        <v>882</v>
      </c>
      <c r="F26" s="10">
        <v>200</v>
      </c>
    </row>
    <row r="27" spans="1:6" ht="27.75" customHeight="1" x14ac:dyDescent="0.25">
      <c r="A27" s="6" t="s">
        <v>50</v>
      </c>
      <c r="B27" s="22" t="s">
        <v>51</v>
      </c>
      <c r="C27" s="23" t="s">
        <v>13</v>
      </c>
      <c r="D27" s="9">
        <f>D28+D29+D30</f>
        <v>653.08400000000006</v>
      </c>
      <c r="E27" s="9">
        <f>E28+E29+E30</f>
        <v>653.08400000000006</v>
      </c>
      <c r="F27" s="9">
        <f>F28+F29+F30</f>
        <v>653.08400000000006</v>
      </c>
    </row>
    <row r="28" spans="1:6" ht="23.25" customHeight="1" x14ac:dyDescent="0.25">
      <c r="A28" s="7" t="s">
        <v>52</v>
      </c>
      <c r="B28" s="15" t="s">
        <v>53</v>
      </c>
      <c r="C28" s="16" t="s">
        <v>42</v>
      </c>
      <c r="D28" s="10">
        <v>431.38</v>
      </c>
      <c r="E28" s="10">
        <v>431.38</v>
      </c>
      <c r="F28" s="10">
        <v>431.38</v>
      </c>
    </row>
    <row r="29" spans="1:6" ht="22.5" customHeight="1" x14ac:dyDescent="0.25">
      <c r="A29" s="7" t="s">
        <v>54</v>
      </c>
      <c r="B29" s="15" t="s">
        <v>55</v>
      </c>
      <c r="C29" s="16" t="s">
        <v>16</v>
      </c>
      <c r="D29" s="10">
        <v>221.70400000000001</v>
      </c>
      <c r="E29" s="10">
        <v>221.70400000000001</v>
      </c>
      <c r="F29" s="10">
        <v>221.70400000000001</v>
      </c>
    </row>
    <row r="30" spans="1:6" ht="30.75" customHeight="1" x14ac:dyDescent="0.25">
      <c r="A30" s="7" t="s">
        <v>56</v>
      </c>
      <c r="B30" s="15" t="s">
        <v>57</v>
      </c>
      <c r="C30" s="16" t="s">
        <v>17</v>
      </c>
      <c r="D30" s="10"/>
      <c r="E30" s="10"/>
      <c r="F30" s="10"/>
    </row>
    <row r="31" spans="1:6" ht="21" customHeight="1" x14ac:dyDescent="0.25">
      <c r="A31" s="6" t="s">
        <v>58</v>
      </c>
      <c r="B31" s="22" t="s">
        <v>59</v>
      </c>
      <c r="C31" s="23" t="s">
        <v>13</v>
      </c>
      <c r="D31" s="9">
        <f>D32+D33+D35+D36+D34</f>
        <v>362246.98499999999</v>
      </c>
      <c r="E31" s="9">
        <f>E32+E33+E35+E36+E34</f>
        <v>353696.185</v>
      </c>
      <c r="F31" s="9">
        <f>F32+F33+F35+F36+F34</f>
        <v>353657.08500000002</v>
      </c>
    </row>
    <row r="32" spans="1:6" ht="21.75" customHeight="1" x14ac:dyDescent="0.25">
      <c r="A32" s="7" t="s">
        <v>60</v>
      </c>
      <c r="B32" s="15" t="s">
        <v>61</v>
      </c>
      <c r="C32" s="16" t="s">
        <v>42</v>
      </c>
      <c r="D32" s="10">
        <v>110709.75</v>
      </c>
      <c r="E32" s="10">
        <v>108529.55</v>
      </c>
      <c r="F32" s="10">
        <v>108529.55</v>
      </c>
    </row>
    <row r="33" spans="1:8" ht="23.25" customHeight="1" x14ac:dyDescent="0.25">
      <c r="A33" s="7" t="s">
        <v>62</v>
      </c>
      <c r="B33" s="15" t="s">
        <v>63</v>
      </c>
      <c r="C33" s="16" t="s">
        <v>16</v>
      </c>
      <c r="D33" s="10">
        <v>196744.005</v>
      </c>
      <c r="E33" s="10">
        <v>190378.405</v>
      </c>
      <c r="F33" s="10">
        <v>190378.405</v>
      </c>
    </row>
    <row r="34" spans="1:8" ht="23.25" customHeight="1" x14ac:dyDescent="0.25">
      <c r="A34" s="7" t="s">
        <v>109</v>
      </c>
      <c r="B34" s="15" t="s">
        <v>108</v>
      </c>
      <c r="C34" s="31"/>
      <c r="D34" s="10">
        <v>35332.54</v>
      </c>
      <c r="E34" s="10">
        <v>35332.54</v>
      </c>
      <c r="F34" s="10">
        <v>35298.44</v>
      </c>
    </row>
    <row r="35" spans="1:8" ht="28.5" customHeight="1" x14ac:dyDescent="0.25">
      <c r="A35" s="7" t="s">
        <v>64</v>
      </c>
      <c r="B35" s="15" t="s">
        <v>65</v>
      </c>
      <c r="C35" s="16" t="s">
        <v>27</v>
      </c>
      <c r="D35" s="10">
        <v>1545.3</v>
      </c>
      <c r="E35" s="10">
        <v>1545.3</v>
      </c>
      <c r="F35" s="10">
        <v>1545.3</v>
      </c>
    </row>
    <row r="36" spans="1:8" ht="22.5" customHeight="1" x14ac:dyDescent="0.25">
      <c r="A36" s="7" t="s">
        <v>66</v>
      </c>
      <c r="B36" s="15" t="s">
        <v>67</v>
      </c>
      <c r="C36" s="16" t="s">
        <v>39</v>
      </c>
      <c r="D36" s="10">
        <v>17915.39</v>
      </c>
      <c r="E36" s="10">
        <v>17910.39</v>
      </c>
      <c r="F36" s="10">
        <v>17905.39</v>
      </c>
    </row>
    <row r="37" spans="1:8" ht="16.5" customHeight="1" x14ac:dyDescent="0.25">
      <c r="A37" s="6" t="s">
        <v>68</v>
      </c>
      <c r="B37" s="22" t="s">
        <v>69</v>
      </c>
      <c r="C37" s="23" t="s">
        <v>13</v>
      </c>
      <c r="D37" s="9">
        <f>D38+D39</f>
        <v>56015.537000000004</v>
      </c>
      <c r="E37" s="9">
        <f>E38+E39</f>
        <v>55955.537000000004</v>
      </c>
      <c r="F37" s="9">
        <f>F38+F39</f>
        <v>55977.537000000004</v>
      </c>
    </row>
    <row r="38" spans="1:8" ht="24.75" customHeight="1" x14ac:dyDescent="0.25">
      <c r="A38" s="7" t="s">
        <v>70</v>
      </c>
      <c r="B38" s="15" t="s">
        <v>71</v>
      </c>
      <c r="C38" s="16" t="s">
        <v>42</v>
      </c>
      <c r="D38" s="10">
        <v>40816.033000000003</v>
      </c>
      <c r="E38" s="10">
        <v>40816.033000000003</v>
      </c>
      <c r="F38" s="10">
        <v>40816.033000000003</v>
      </c>
    </row>
    <row r="39" spans="1:8" ht="35.25" customHeight="1" x14ac:dyDescent="0.25">
      <c r="A39" s="7" t="s">
        <v>72</v>
      </c>
      <c r="B39" s="15" t="s">
        <v>73</v>
      </c>
      <c r="C39" s="16" t="s">
        <v>20</v>
      </c>
      <c r="D39" s="10">
        <v>15199.504000000001</v>
      </c>
      <c r="E39" s="10">
        <v>15139.504000000001</v>
      </c>
      <c r="F39" s="10">
        <v>15161.504000000001</v>
      </c>
    </row>
    <row r="40" spans="1:8" ht="15.75" x14ac:dyDescent="0.25">
      <c r="A40" s="6" t="s">
        <v>74</v>
      </c>
      <c r="B40" s="22" t="s">
        <v>75</v>
      </c>
      <c r="C40" s="23" t="s">
        <v>13</v>
      </c>
      <c r="D40" s="9">
        <f>D41+D42+D43+D44</f>
        <v>21992.974999999999</v>
      </c>
      <c r="E40" s="9">
        <f>E41+E42+E43+E44</f>
        <v>23338.179</v>
      </c>
      <c r="F40" s="9">
        <f>F41+F42+F43+F44</f>
        <v>22539.879000000001</v>
      </c>
    </row>
    <row r="41" spans="1:8" ht="21" customHeight="1" x14ac:dyDescent="0.25">
      <c r="A41" s="7" t="s">
        <v>76</v>
      </c>
      <c r="B41" s="15" t="s">
        <v>77</v>
      </c>
      <c r="C41" s="16" t="s">
        <v>42</v>
      </c>
      <c r="D41" s="10">
        <v>4454.3710000000001</v>
      </c>
      <c r="E41" s="10">
        <v>4454.3710000000001</v>
      </c>
      <c r="F41" s="10">
        <v>4454.3710000000001</v>
      </c>
    </row>
    <row r="42" spans="1:8" ht="18.75" customHeight="1" x14ac:dyDescent="0.25">
      <c r="A42" s="7" t="s">
        <v>78</v>
      </c>
      <c r="B42" s="15" t="s">
        <v>79</v>
      </c>
      <c r="C42" s="16" t="s">
        <v>17</v>
      </c>
      <c r="D42" s="10">
        <v>3740.5039999999999</v>
      </c>
      <c r="E42" s="11">
        <v>4485.308</v>
      </c>
      <c r="F42" s="10">
        <v>4485.308</v>
      </c>
    </row>
    <row r="43" spans="1:8" ht="31.5" customHeight="1" x14ac:dyDescent="0.25">
      <c r="A43" s="7" t="s">
        <v>80</v>
      </c>
      <c r="B43" s="15" t="s">
        <v>81</v>
      </c>
      <c r="C43" s="16" t="s">
        <v>20</v>
      </c>
      <c r="D43" s="10">
        <v>12923.1</v>
      </c>
      <c r="E43" s="10">
        <v>13523.5</v>
      </c>
      <c r="F43" s="10">
        <v>13600.2</v>
      </c>
      <c r="G43" s="13"/>
      <c r="H43" s="14"/>
    </row>
    <row r="44" spans="1:8" ht="28.5" customHeight="1" x14ac:dyDescent="0.25">
      <c r="A44" s="7" t="s">
        <v>82</v>
      </c>
      <c r="B44" s="15" t="s">
        <v>83</v>
      </c>
      <c r="C44" s="16" t="s">
        <v>26</v>
      </c>
      <c r="D44" s="10">
        <v>875</v>
      </c>
      <c r="E44" s="10">
        <v>875</v>
      </c>
      <c r="F44" s="10"/>
    </row>
    <row r="45" spans="1:8" ht="27" customHeight="1" x14ac:dyDescent="0.25">
      <c r="A45" s="6" t="s">
        <v>84</v>
      </c>
      <c r="B45" s="22" t="s">
        <v>85</v>
      </c>
      <c r="C45" s="23" t="s">
        <v>13</v>
      </c>
      <c r="D45" s="9">
        <f>D46+D47</f>
        <v>900</v>
      </c>
      <c r="E45" s="9">
        <f>E46+E47</f>
        <v>1000</v>
      </c>
      <c r="F45" s="9">
        <f>F46+F47</f>
        <v>1100</v>
      </c>
    </row>
    <row r="46" spans="1:8" ht="24" customHeight="1" x14ac:dyDescent="0.25">
      <c r="A46" s="7" t="s">
        <v>99</v>
      </c>
      <c r="B46" s="15" t="s">
        <v>100</v>
      </c>
      <c r="C46" s="16" t="s">
        <v>42</v>
      </c>
      <c r="D46" s="10">
        <v>250</v>
      </c>
      <c r="E46" s="10">
        <v>300</v>
      </c>
      <c r="F46" s="10">
        <v>350</v>
      </c>
    </row>
    <row r="47" spans="1:8" ht="30.75" customHeight="1" x14ac:dyDescent="0.25">
      <c r="A47" s="7" t="s">
        <v>102</v>
      </c>
      <c r="B47" s="15" t="s">
        <v>101</v>
      </c>
      <c r="C47" s="16" t="s">
        <v>23</v>
      </c>
      <c r="D47" s="10">
        <v>650</v>
      </c>
      <c r="E47" s="10">
        <v>700</v>
      </c>
      <c r="F47" s="10">
        <v>750</v>
      </c>
    </row>
    <row r="48" spans="1:8" ht="63" x14ac:dyDescent="0.25">
      <c r="A48" s="6" t="s">
        <v>86</v>
      </c>
      <c r="B48" s="22" t="s">
        <v>87</v>
      </c>
      <c r="C48" s="23" t="s">
        <v>13</v>
      </c>
      <c r="D48" s="9">
        <f>D49+D50+D51</f>
        <v>32450.7</v>
      </c>
      <c r="E48" s="9">
        <f>E49+E50+E51</f>
        <v>27064.2</v>
      </c>
      <c r="F48" s="9">
        <f>F49+F50+F51</f>
        <v>27048.899999999998</v>
      </c>
    </row>
    <row r="49" spans="1:6" ht="48" customHeight="1" x14ac:dyDescent="0.25">
      <c r="A49" s="7" t="s">
        <v>88</v>
      </c>
      <c r="B49" s="15" t="s">
        <v>89</v>
      </c>
      <c r="C49" s="16" t="s">
        <v>42</v>
      </c>
      <c r="D49" s="10">
        <v>9552.7000000000007</v>
      </c>
      <c r="E49" s="10">
        <v>2649.9</v>
      </c>
      <c r="F49" s="10">
        <v>2634.6</v>
      </c>
    </row>
    <row r="50" spans="1:6" ht="28.5" customHeight="1" x14ac:dyDescent="0.25">
      <c r="A50" s="7" t="s">
        <v>90</v>
      </c>
      <c r="B50" s="15" t="s">
        <v>91</v>
      </c>
      <c r="C50" s="16" t="s">
        <v>16</v>
      </c>
      <c r="D50" s="10">
        <v>22898</v>
      </c>
      <c r="E50" s="10">
        <v>24414.3</v>
      </c>
      <c r="F50" s="10">
        <v>24414.3</v>
      </c>
    </row>
    <row r="51" spans="1:6" ht="35.25" customHeight="1" x14ac:dyDescent="0.25">
      <c r="A51" s="7" t="s">
        <v>92</v>
      </c>
      <c r="B51" s="15" t="s">
        <v>93</v>
      </c>
      <c r="C51" s="16" t="s">
        <v>17</v>
      </c>
      <c r="D51" s="10"/>
      <c r="E51" s="10"/>
      <c r="F51" s="10"/>
    </row>
    <row r="52" spans="1:6" x14ac:dyDescent="0.25">
      <c r="D52" s="12"/>
      <c r="E52" s="12"/>
      <c r="F52" s="12"/>
    </row>
  </sheetData>
  <mergeCells count="50">
    <mergeCell ref="B43:C43"/>
    <mergeCell ref="B44:C44"/>
    <mergeCell ref="B45:C45"/>
    <mergeCell ref="B35:C35"/>
    <mergeCell ref="B36:C36"/>
    <mergeCell ref="B37:C37"/>
    <mergeCell ref="B40:C40"/>
    <mergeCell ref="B38:C38"/>
    <mergeCell ref="B39:C39"/>
    <mergeCell ref="B50:C50"/>
    <mergeCell ref="B51:C51"/>
    <mergeCell ref="B48:C48"/>
    <mergeCell ref="B49:C49"/>
    <mergeCell ref="B46:C46"/>
    <mergeCell ref="B47:C47"/>
    <mergeCell ref="B41:C41"/>
    <mergeCell ref="B42:C42"/>
    <mergeCell ref="B33:C33"/>
    <mergeCell ref="B27:C27"/>
    <mergeCell ref="B28:C28"/>
    <mergeCell ref="B29:C29"/>
    <mergeCell ref="B30:C30"/>
    <mergeCell ref="B31:C31"/>
    <mergeCell ref="B32:C32"/>
    <mergeCell ref="B34:C34"/>
    <mergeCell ref="B26:C26"/>
    <mergeCell ref="B21:C21"/>
    <mergeCell ref="B23:C23"/>
    <mergeCell ref="B24:C24"/>
    <mergeCell ref="B25:C25"/>
    <mergeCell ref="A1:F1"/>
    <mergeCell ref="A4:F4"/>
    <mergeCell ref="B14:C14"/>
    <mergeCell ref="A7:A8"/>
    <mergeCell ref="B7:C8"/>
    <mergeCell ref="D7:D8"/>
    <mergeCell ref="E7:E8"/>
    <mergeCell ref="B10:C10"/>
    <mergeCell ref="B11:C11"/>
    <mergeCell ref="B12:C12"/>
    <mergeCell ref="B13:C13"/>
    <mergeCell ref="B15:C15"/>
    <mergeCell ref="B16:C16"/>
    <mergeCell ref="B22:C22"/>
    <mergeCell ref="F7:F8"/>
    <mergeCell ref="B9:C9"/>
    <mergeCell ref="B17:C17"/>
    <mergeCell ref="B18:C18"/>
    <mergeCell ref="B19:C19"/>
    <mergeCell ref="B20:C20"/>
  </mergeCells>
  <pageMargins left="0.11811023622047245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2017-11-09T08:25:34Z</dcterms:modified>
</cp:coreProperties>
</file>