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120" windowHeight="894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'Лист1'!$7:$7</definedName>
  </definedNames>
  <calcPr fullCalcOnLoad="1" fullPrecision="0"/>
</workbook>
</file>

<file path=xl/sharedStrings.xml><?xml version="1.0" encoding="utf-8"?>
<sst xmlns="http://schemas.openxmlformats.org/spreadsheetml/2006/main" count="147" uniqueCount="147">
  <si>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</si>
  <si>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</si>
  <si>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</si>
  <si>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</si>
  <si>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</si>
  <si>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</si>
  <si>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</si>
  <si>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</si>
  <si>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</si>
  <si>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</si>
  <si>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</si>
  <si>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</si>
  <si>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</si>
  <si>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</si>
  <si>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</si>
  <si>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</si>
  <si>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</si>
  <si>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</si>
  <si>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</si>
  <si>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</si>
  <si>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</si>
  <si>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</si>
  <si>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</si>
  <si>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</si>
  <si>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</si>
  <si>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</si>
  <si>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</si>
  <si>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</si>
  <si>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</si>
  <si>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</si>
  <si>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</si>
  <si>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</si>
  <si>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</si>
  <si>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</si>
  <si>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</si>
  <si>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</si>
  <si>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</si>
  <si>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</si>
  <si>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</si>
  <si>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</si>
  <si>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</si>
  <si>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</si>
  <si>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</si>
  <si>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</si>
  <si>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</si>
  <si>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</si>
  <si>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</si>
  <si>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</si>
  <si>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</si>
  <si>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</si>
  <si>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</si>
  <si>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</si>
  <si>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</si>
  <si>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</si>
  <si>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</si>
  <si>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</si>
  <si>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</si>
  <si>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</si>
  <si>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</si>
  <si>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</si>
  <si>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</si>
  <si>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</si>
  <si>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</si>
  <si>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</si>
  <si>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</si>
  <si>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</si>
  <si>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</si>
  <si>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</si>
  <si>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</si>
  <si>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</si>
  <si>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</si>
  <si>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</si>
  <si>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</si>
  <si>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</si>
  <si>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</si>
  <si>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</si>
  <si>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</si>
  <si>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</si>
  <si>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</si>
  <si>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</si>
  <si>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</si>
  <si>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</si>
  <si>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</si>
  <si>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</si>
  <si>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</si>
  <si>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</si>
  <si>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</si>
  <si>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</si>
  <si>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</si>
  <si>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</si>
  <si>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</si>
  <si>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</si>
  <si>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</si>
  <si>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</si>
  <si>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</si>
  <si>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</si>
  <si>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</si>
  <si>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</si>
  <si>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</si>
  <si>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</si>
  <si>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</si>
  <si>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</si>
  <si>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</si>
  <si>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</si>
  <si>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</si>
  <si>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</si>
  <si>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</si>
  <si>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</si>
  <si>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</si>
  <si>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</si>
  <si>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1200</t>
  </si>
  <si>
    <t>1202</t>
  </si>
  <si>
    <t>1403</t>
  </si>
  <si>
    <t>Средства массовой информации</t>
  </si>
  <si>
    <t>Периодическая печать и издательства</t>
  </si>
  <si>
    <t>Прочие межбюджетные трансферты общего характера</t>
  </si>
  <si>
    <t>1102</t>
  </si>
  <si>
    <t>1103</t>
  </si>
  <si>
    <t>Массовый спорт</t>
  </si>
  <si>
    <t>Спорт высших достижений</t>
  </si>
  <si>
    <t>0107</t>
  </si>
  <si>
    <t>Обеспечение проведения выборов и референдумов</t>
  </si>
  <si>
    <t>0401</t>
  </si>
  <si>
    <t>Общеэкономические вопросы</t>
  </si>
  <si>
    <t>0407</t>
  </si>
  <si>
    <t>0703</t>
  </si>
  <si>
    <t>Лесное хозяйство</t>
  </si>
  <si>
    <t>Дополнительное образование детей</t>
  </si>
  <si>
    <t>План на 2018 год</t>
  </si>
  <si>
    <t>Возврат остатков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</si>
  <si>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</si>
  <si>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</si>
  <si>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</si>
  <si>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</si>
  <si>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</si>
  <si>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</si>
  <si>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</si>
  <si>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</si>
  <si>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№2</t>
  </si>
  <si>
    <t>Справочно:</t>
  </si>
  <si>
    <t>Муниципальные служащие и работники бюджетных учреждений</t>
  </si>
  <si>
    <t>Численность по состоянию на 01.07.2018 г. (чел.)</t>
  </si>
  <si>
    <t>Кассовые выплаты на денежное содержание за  1 полугодие 2018 года  (тыс.руб.)</t>
  </si>
  <si>
    <t>к постановлению администрации муниципального района "Княжпогостский" от 16 июля 2018 года № 275</t>
  </si>
  <si>
    <t>Сведения об исполнении консолидированного бюджета муниципального района  "Княжпогостский" за 1 полугодие  2018 года</t>
  </si>
  <si>
    <t xml:space="preserve">Исполнено на 01.07.2018 г. </t>
  </si>
  <si>
    <t>Численность муниципальных служащих и работников бюджетных учреждений муниципального района "Княжпогостский", затраты на их денежное содержание за 1 полугодие 2018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</si>
</sst>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000"/>
  </numFmts>
  <fonts count="51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180" fontId="0" fillId="0" borderId="0" xfId="0" applyAlignment="1">
      <alignment/>
    </xf>
    <xf numFmtId="180" fontId="9" fillId="0" borderId="0" xfId="0" applyFont="1" applyFill="1" applyAlignment="1">
      <alignment/>
    </xf>
    <xf numFmtId="180" fontId="9" fillId="0" borderId="0" xfId="0" applyFont="1" applyFill="1" applyBorder="1" applyAlignment="1">
      <alignment/>
    </xf>
    <xf numFmtId="180" fontId="10" fillId="0" borderId="0" xfId="0" applyFont="1" applyFill="1" applyAlignment="1">
      <alignment/>
    </xf>
    <xf numFmtId="180" fontId="11" fillId="0" borderId="0" xfId="0" applyFont="1" applyFill="1" applyAlignment="1" applyProtection="1">
      <alignment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1" fillId="0" borderId="0" xfId="0" applyFont="1" applyFill="1" applyAlignment="1">
      <alignment horizontal="center" vertical="top"/>
    </xf>
    <xf numFmtId="180" fontId="11" fillId="0" borderId="0" xfId="0" applyFont="1" applyFill="1" applyAlignment="1">
      <alignment/>
    </xf>
    <xf numFmtId="180" fontId="11" fillId="0" borderId="0" xfId="0" applyFont="1" applyFill="1" applyAlignment="1">
      <alignment horizontal="left" vertical="top" wrapText="1"/>
    </xf>
    <xf numFmtId="180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86" fontId="14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86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80" fontId="15" fillId="0" borderId="10" xfId="0" applyFont="1" applyFill="1" applyBorder="1" applyAlignment="1">
      <alignment/>
    </xf>
    <xf numFmtId="186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86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86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vertical="center" wrapText="1"/>
    </xf>
    <xf numFmtId="180" fontId="15" fillId="0" borderId="10" xfId="0" applyFont="1" applyFill="1" applyBorder="1" applyAlignment="1">
      <alignment vertical="top" wrapText="1"/>
    </xf>
    <xf numFmtId="180" fontId="15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/>
    </xf>
    <xf numFmtId="180" fontId="15" fillId="0" borderId="10" xfId="0" applyFont="1" applyFill="1" applyBorder="1" applyAlignment="1">
      <alignment horizontal="left" wrapText="1"/>
    </xf>
    <xf numFmtId="18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8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right" vertical="center"/>
    </xf>
    <xf numFmtId="180" fontId="14" fillId="0" borderId="0" xfId="0" applyFont="1" applyFill="1" applyAlignment="1">
      <alignment/>
    </xf>
    <xf numFmtId="180" fontId="14" fillId="0" borderId="0" xfId="0" applyFont="1" applyFill="1" applyAlignment="1">
      <alignment horizontal="left" vertical="top" wrapText="1"/>
    </xf>
    <xf numFmtId="180" fontId="14" fillId="0" borderId="0" xfId="0" applyFont="1" applyFill="1" applyAlignment="1">
      <alignment horizontal="center" vertical="top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80" fontId="9" fillId="0" borderId="0" xfId="0" applyFont="1" applyFill="1" applyAlignment="1">
      <alignment vertical="center"/>
    </xf>
    <xf numFmtId="180" fontId="14" fillId="0" borderId="10" xfId="0" applyFont="1" applyFill="1" applyBorder="1" applyAlignment="1">
      <alignment horizontal="left" vertical="top" wrapText="1"/>
    </xf>
    <xf numFmtId="180" fontId="14" fillId="0" borderId="11" xfId="0" applyFont="1" applyFill="1" applyBorder="1" applyAlignment="1" applyProtection="1">
      <alignment/>
      <protection locked="0"/>
    </xf>
    <xf numFmtId="3" fontId="14" fillId="0" borderId="0" xfId="0" applyNumberFormat="1" applyFont="1" applyFill="1" applyBorder="1" applyAlignment="1" applyProtection="1">
      <alignment horizontal="center"/>
      <protection/>
    </xf>
    <xf numFmtId="180" fontId="14" fillId="0" borderId="0" xfId="0" applyFont="1" applyFill="1" applyBorder="1" applyAlignment="1">
      <alignment horizontal="center"/>
    </xf>
    <xf numFmtId="186" fontId="14" fillId="0" borderId="0" xfId="0" applyNumberFormat="1" applyFont="1" applyFill="1" applyAlignment="1">
      <alignment horizontal="center" vertical="top"/>
    </xf>
    <xf numFmtId="186" fontId="9" fillId="0" borderId="0" xfId="0" applyNumberFormat="1" applyFont="1" applyFill="1" applyBorder="1" applyAlignment="1">
      <alignment/>
    </xf>
    <xf numFmtId="180" fontId="10" fillId="0" borderId="0" xfId="0" applyFont="1" applyFill="1" applyBorder="1" applyAlignment="1">
      <alignment/>
    </xf>
    <xf numFmtId="180" fontId="9" fillId="0" borderId="0" xfId="0" applyFont="1" applyFill="1" applyBorder="1" applyAlignment="1">
      <alignment vertical="center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186" fontId="14" fillId="0" borderId="10" xfId="0" applyNumberFormat="1" applyFont="1" applyFill="1" applyBorder="1" applyAlignment="1">
      <alignment horizontal="center" vertical="center"/>
    </xf>
    <xf numFmtId="180" fontId="15" fillId="0" borderId="0" xfId="0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 applyProtection="1">
      <alignment horizontal="left"/>
      <protection/>
    </xf>
    <xf numFmtId="180" fontId="14" fillId="0" borderId="0" xfId="0" applyFont="1" applyFill="1" applyAlignment="1" applyProtection="1">
      <alignment horizontal="right" vertical="top" wrapText="1"/>
      <protection locked="0"/>
    </xf>
    <xf numFmtId="180" fontId="14" fillId="0" borderId="0" xfId="0" applyFont="1" applyFill="1" applyAlignment="1" applyProtection="1">
      <alignment vertical="top" wrapText="1"/>
      <protection locked="0"/>
    </xf>
    <xf numFmtId="180" fontId="14" fillId="0" borderId="11" xfId="0" applyFont="1" applyFill="1" applyBorder="1" applyAlignment="1">
      <alignment horizontal="right" vertical="center" wrapText="1"/>
    </xf>
    <xf numFmtId="180" fontId="14" fillId="0" borderId="11" xfId="0" applyFont="1" applyFill="1" applyBorder="1" applyAlignment="1">
      <alignment horizontal="center" vertical="center"/>
    </xf>
    <xf numFmtId="186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Fill="1" applyBorder="1" applyAlignment="1" applyProtection="1">
      <alignment vertical="center" wrapText="1"/>
      <protection locked="0"/>
    </xf>
    <xf numFmtId="186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86" fontId="14" fillId="0" borderId="10" xfId="0" applyNumberFormat="1" applyFont="1" applyFill="1" applyBorder="1" applyAlignment="1" applyProtection="1">
      <alignment vertical="center" wrapText="1"/>
      <protection locked="0"/>
    </xf>
    <xf numFmtId="186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86" fontId="14" fillId="0" borderId="10" xfId="0" applyNumberFormat="1" applyFont="1" applyFill="1" applyBorder="1" applyAlignment="1">
      <alignment vertical="top" wrapText="1"/>
    </xf>
    <xf numFmtId="4" fontId="16" fillId="0" borderId="0" xfId="0" applyNumberFormat="1" applyFont="1" applyFill="1" applyBorder="1" applyAlignment="1" applyProtection="1">
      <alignment horizontal="right" vertical="center" wrapText="1"/>
      <protection/>
    </xf>
    <xf numFmtId="4" fontId="17" fillId="0" borderId="0" xfId="0" applyNumberFormat="1" applyFont="1" applyFill="1" applyBorder="1" applyAlignment="1" applyProtection="1">
      <alignment horizontal="right" vertical="center" wrapText="1"/>
      <protection/>
    </xf>
    <xf numFmtId="186" fontId="15" fillId="0" borderId="10" xfId="0" applyNumberFormat="1" applyFont="1" applyFill="1" applyBorder="1" applyAlignment="1" applyProtection="1">
      <alignment vertical="center"/>
      <protection/>
    </xf>
    <xf numFmtId="186" fontId="14" fillId="0" borderId="10" xfId="0" applyNumberFormat="1" applyFont="1" applyFill="1" applyBorder="1" applyAlignment="1" applyProtection="1">
      <alignment vertical="center"/>
      <protection/>
    </xf>
    <xf numFmtId="180" fontId="14" fillId="0" borderId="11" xfId="0" applyFont="1" applyFill="1" applyBorder="1" applyAlignment="1">
      <alignment horizontal="center" vertical="center" wrapText="1"/>
    </xf>
    <xf numFmtId="180" fontId="14" fillId="0" borderId="10" xfId="0" applyFont="1" applyFill="1" applyBorder="1" applyAlignment="1">
      <alignment horizontal="center"/>
    </xf>
    <xf numFmtId="180" fontId="14" fillId="0" borderId="10" xfId="0" applyFont="1" applyFill="1" applyBorder="1" applyAlignment="1">
      <alignment horizontal="center" vertical="center" wrapText="1"/>
    </xf>
    <xf numFmtId="180" fontId="14" fillId="0" borderId="1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 applyProtection="1">
      <alignment horizontal="righ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showZeros="0" tabSelected="1" zoomScaleSheetLayoutView="100" zoomScalePageLayoutView="0" workbookViewId="0" topLeftCell="A1">
      <selection activeCell="H4" sqref="H4"/>
    </sheetView>
  </sheetViews>
  <sheetFormatPr defaultColWidth="8.8984375" defaultRowHeight="15"/>
  <cols>
    <col min="1" max="1" width="4.5" style="7" customWidth="1"/>
    <col min="2" max="2" width="71" style="8" customWidth="1"/>
    <col min="3" max="3" width="8.8984375" style="8" customWidth="1"/>
    <col min="4" max="4" width="10.19921875" style="6" customWidth="1"/>
    <col min="5" max="6" width="8.8984375" style="49" customWidth="1"/>
    <col min="7" max="16384" width="8.8984375" style="1" customWidth="1"/>
  </cols>
  <sheetData>
    <row r="1" spans="1:3" ht="15.75">
      <c r="A1" s="4"/>
      <c r="B1" s="5"/>
      <c r="C1" s="5"/>
    </row>
    <row r="2" spans="1:4" ht="15.75">
      <c r="A2" s="4"/>
      <c r="B2" s="57" t="s">
        <v>138</v>
      </c>
      <c r="C2" s="57"/>
      <c r="D2" s="57"/>
    </row>
    <row r="3" spans="1:4" ht="98.25" customHeight="1">
      <c r="A3" s="4"/>
      <c r="B3" s="58"/>
      <c r="C3" s="57" t="s">
        <v>143</v>
      </c>
      <c r="D3" s="57"/>
    </row>
    <row r="4" spans="1:4" ht="11.25">
      <c r="A4" s="55" t="s">
        <v>144</v>
      </c>
      <c r="B4" s="55"/>
      <c r="C4" s="55"/>
      <c r="D4" s="55"/>
    </row>
    <row r="5" spans="1:4" ht="11.25">
      <c r="A5" s="55"/>
      <c r="B5" s="55"/>
      <c r="C5" s="55"/>
      <c r="D5" s="55"/>
    </row>
    <row r="6" spans="1:4" ht="12.75">
      <c r="A6" s="42"/>
      <c r="B6" s="59"/>
      <c r="C6" s="59"/>
      <c r="D6" s="60" t="s">
        <v>14</v>
      </c>
    </row>
    <row r="7" spans="1:4" ht="25.5">
      <c r="A7" s="9"/>
      <c r="B7" s="9" t="s">
        <v>5</v>
      </c>
      <c r="C7" s="9" t="s">
        <v>128</v>
      </c>
      <c r="D7" s="9" t="s">
        <v>145</v>
      </c>
    </row>
    <row r="8" spans="1:4" ht="12.75">
      <c r="A8" s="10"/>
      <c r="B8" s="61" t="s">
        <v>15</v>
      </c>
      <c r="C8" s="62">
        <v>701608.7</v>
      </c>
      <c r="D8" s="62">
        <v>399320.2</v>
      </c>
    </row>
    <row r="9" spans="1:8" ht="12.75">
      <c r="A9" s="10"/>
      <c r="B9" s="63" t="s">
        <v>16</v>
      </c>
      <c r="C9" s="64"/>
      <c r="D9" s="11"/>
      <c r="F9" s="50"/>
      <c r="G9" s="2"/>
      <c r="H9" s="2"/>
    </row>
    <row r="10" spans="1:8" s="3" customFormat="1" ht="12.75">
      <c r="A10" s="10"/>
      <c r="B10" s="61" t="s">
        <v>24</v>
      </c>
      <c r="C10" s="62">
        <v>254387.3</v>
      </c>
      <c r="D10" s="12">
        <v>146366.5</v>
      </c>
      <c r="E10" s="51"/>
      <c r="F10" s="50"/>
      <c r="G10" s="46"/>
      <c r="H10" s="47"/>
    </row>
    <row r="11" spans="1:8" ht="12.75">
      <c r="A11" s="10"/>
      <c r="B11" s="61" t="s">
        <v>0</v>
      </c>
      <c r="C11" s="62">
        <v>447221.4</v>
      </c>
      <c r="D11" s="65">
        <v>252953.8</v>
      </c>
      <c r="F11" s="50"/>
      <c r="G11" s="2"/>
      <c r="H11" s="2"/>
    </row>
    <row r="12" spans="1:8" ht="12.75">
      <c r="A12" s="10"/>
      <c r="B12" s="63" t="s">
        <v>17</v>
      </c>
      <c r="C12" s="64">
        <v>132596.2</v>
      </c>
      <c r="D12" s="11">
        <v>66153.2</v>
      </c>
      <c r="F12" s="50"/>
      <c r="G12" s="2"/>
      <c r="H12" s="2"/>
    </row>
    <row r="13" spans="1:8" ht="12.75">
      <c r="A13" s="10"/>
      <c r="B13" s="63" t="s">
        <v>18</v>
      </c>
      <c r="C13" s="64">
        <v>43668.5</v>
      </c>
      <c r="D13" s="11">
        <v>21136.4</v>
      </c>
      <c r="F13" s="50"/>
      <c r="G13" s="2"/>
      <c r="H13" s="2"/>
    </row>
    <row r="14" spans="1:8" ht="12.75">
      <c r="A14" s="10"/>
      <c r="B14" s="63" t="s">
        <v>19</v>
      </c>
      <c r="C14" s="64">
        <v>270956.7</v>
      </c>
      <c r="D14" s="11">
        <v>166767.6</v>
      </c>
      <c r="F14" s="50"/>
      <c r="G14" s="2"/>
      <c r="H14" s="2"/>
    </row>
    <row r="15" spans="1:8" ht="12.75">
      <c r="A15" s="10"/>
      <c r="B15" s="63" t="s">
        <v>10</v>
      </c>
      <c r="C15" s="64">
        <v>0</v>
      </c>
      <c r="D15" s="11">
        <v>0</v>
      </c>
      <c r="F15" s="50"/>
      <c r="G15" s="2"/>
      <c r="H15" s="2"/>
    </row>
    <row r="16" spans="1:8" ht="12.75">
      <c r="A16" s="10"/>
      <c r="B16" s="63" t="s">
        <v>78</v>
      </c>
      <c r="C16" s="64"/>
      <c r="D16" s="11"/>
      <c r="F16" s="50"/>
      <c r="G16" s="2"/>
      <c r="H16" s="2"/>
    </row>
    <row r="17" spans="1:8" ht="12.75">
      <c r="A17" s="10"/>
      <c r="B17" s="63" t="s">
        <v>21</v>
      </c>
      <c r="C17" s="64">
        <v>0</v>
      </c>
      <c r="D17" s="11"/>
      <c r="F17" s="50"/>
      <c r="G17" s="2"/>
      <c r="H17" s="2"/>
    </row>
    <row r="18" spans="1:8" ht="12.75">
      <c r="A18" s="13"/>
      <c r="B18" s="66" t="s">
        <v>129</v>
      </c>
      <c r="C18" s="66">
        <v>0</v>
      </c>
      <c r="D18" s="14">
        <v>-1103.4</v>
      </c>
      <c r="F18" s="67"/>
      <c r="G18" s="67"/>
      <c r="H18" s="2"/>
    </row>
    <row r="19" spans="1:8" ht="12.75">
      <c r="A19" s="15" t="s">
        <v>9</v>
      </c>
      <c r="B19" s="16" t="s">
        <v>25</v>
      </c>
      <c r="C19" s="17">
        <v>135954.1</v>
      </c>
      <c r="D19" s="17">
        <v>35573.5</v>
      </c>
      <c r="F19" s="68"/>
      <c r="G19" s="68"/>
      <c r="H19" s="2"/>
    </row>
    <row r="20" spans="1:8" ht="12.75">
      <c r="A20" s="15" t="s">
        <v>130</v>
      </c>
      <c r="B20" s="29" t="s">
        <v>131</v>
      </c>
      <c r="C20" s="14">
        <v>4893.2</v>
      </c>
      <c r="D20" s="14">
        <v>2105.6</v>
      </c>
      <c r="F20" s="67"/>
      <c r="G20" s="67"/>
      <c r="H20" s="2"/>
    </row>
    <row r="21" spans="1:8" ht="25.5">
      <c r="A21" s="15" t="s">
        <v>132</v>
      </c>
      <c r="B21" s="29" t="s">
        <v>133</v>
      </c>
      <c r="C21" s="14">
        <v>150</v>
      </c>
      <c r="D21" s="14">
        <v>36.6</v>
      </c>
      <c r="F21" s="68"/>
      <c r="G21" s="68"/>
      <c r="H21" s="2"/>
    </row>
    <row r="22" spans="1:8" s="40" customFormat="1" ht="25.5">
      <c r="A22" s="35" t="s">
        <v>26</v>
      </c>
      <c r="B22" s="39" t="s">
        <v>27</v>
      </c>
      <c r="C22" s="19">
        <v>63874.1</v>
      </c>
      <c r="D22" s="19">
        <v>24941.7</v>
      </c>
      <c r="E22" s="52"/>
      <c r="F22" s="68"/>
      <c r="G22" s="68"/>
      <c r="H22" s="48"/>
    </row>
    <row r="23" spans="1:8" s="40" customFormat="1" ht="12.75">
      <c r="A23" s="35" t="s">
        <v>28</v>
      </c>
      <c r="B23" s="39" t="s">
        <v>29</v>
      </c>
      <c r="C23" s="19">
        <v>0</v>
      </c>
      <c r="D23" s="19">
        <v>0</v>
      </c>
      <c r="E23" s="52"/>
      <c r="F23" s="68"/>
      <c r="G23" s="68"/>
      <c r="H23" s="48"/>
    </row>
    <row r="24" spans="1:8" s="40" customFormat="1" ht="12.75">
      <c r="A24" s="35" t="s">
        <v>30</v>
      </c>
      <c r="B24" s="39" t="s">
        <v>31</v>
      </c>
      <c r="C24" s="19">
        <v>13062.7</v>
      </c>
      <c r="D24" s="19">
        <v>4755.3</v>
      </c>
      <c r="E24" s="52"/>
      <c r="F24" s="67"/>
      <c r="G24" s="67"/>
      <c r="H24" s="48"/>
    </row>
    <row r="25" spans="1:8" s="40" customFormat="1" ht="12.75">
      <c r="A25" s="35" t="s">
        <v>120</v>
      </c>
      <c r="B25" s="39" t="s">
        <v>121</v>
      </c>
      <c r="C25" s="19">
        <v>250</v>
      </c>
      <c r="D25" s="19">
        <v>250</v>
      </c>
      <c r="E25" s="52"/>
      <c r="F25" s="68"/>
      <c r="G25" s="68"/>
      <c r="H25" s="48"/>
    </row>
    <row r="26" spans="1:8" ht="12.75">
      <c r="A26" s="18" t="s">
        <v>80</v>
      </c>
      <c r="B26" s="20" t="s">
        <v>32</v>
      </c>
      <c r="C26" s="19">
        <v>1672.5</v>
      </c>
      <c r="D26" s="19">
        <v>0</v>
      </c>
      <c r="F26" s="68"/>
      <c r="G26" s="68"/>
      <c r="H26" s="2"/>
    </row>
    <row r="27" spans="1:8" ht="12.75">
      <c r="A27" s="18" t="s">
        <v>81</v>
      </c>
      <c r="B27" s="20" t="s">
        <v>33</v>
      </c>
      <c r="C27" s="19">
        <v>52051.6</v>
      </c>
      <c r="D27" s="19">
        <v>3484.3</v>
      </c>
      <c r="F27" s="67"/>
      <c r="G27" s="67"/>
      <c r="H27" s="2"/>
    </row>
    <row r="28" spans="1:8" ht="12.75">
      <c r="A28" s="15" t="s">
        <v>82</v>
      </c>
      <c r="B28" s="21" t="s">
        <v>83</v>
      </c>
      <c r="C28" s="22"/>
      <c r="D28" s="22"/>
      <c r="F28" s="67"/>
      <c r="G28" s="67"/>
      <c r="H28" s="2"/>
    </row>
    <row r="29" spans="1:8" ht="12.75">
      <c r="A29" s="18" t="s">
        <v>84</v>
      </c>
      <c r="B29" s="20" t="s">
        <v>85</v>
      </c>
      <c r="C29" s="19"/>
      <c r="D29" s="19"/>
      <c r="F29" s="68"/>
      <c r="G29" s="68"/>
      <c r="H29" s="2"/>
    </row>
    <row r="30" spans="1:8" ht="12.75">
      <c r="A30" s="18" t="s">
        <v>134</v>
      </c>
      <c r="B30" s="20" t="s">
        <v>136</v>
      </c>
      <c r="C30" s="19">
        <v>259.9</v>
      </c>
      <c r="D30" s="19">
        <v>73</v>
      </c>
      <c r="F30" s="67"/>
      <c r="G30" s="67"/>
      <c r="H30" s="2"/>
    </row>
    <row r="31" spans="1:8" ht="12.75">
      <c r="A31" s="18" t="s">
        <v>135</v>
      </c>
      <c r="B31" s="20" t="s">
        <v>137</v>
      </c>
      <c r="C31" s="19">
        <v>259.9</v>
      </c>
      <c r="D31" s="19">
        <v>73</v>
      </c>
      <c r="F31" s="68"/>
      <c r="G31" s="68"/>
      <c r="H31" s="2"/>
    </row>
    <row r="32" spans="1:7" s="2" customFormat="1" ht="12.75">
      <c r="A32" s="15" t="s">
        <v>22</v>
      </c>
      <c r="B32" s="16" t="s">
        <v>23</v>
      </c>
      <c r="C32" s="17">
        <v>37337.2</v>
      </c>
      <c r="D32" s="17">
        <v>7093.6</v>
      </c>
      <c r="E32" s="50"/>
      <c r="F32" s="67"/>
      <c r="G32" s="67"/>
    </row>
    <row r="33" spans="1:7" s="2" customFormat="1" ht="12.75">
      <c r="A33" s="18" t="s">
        <v>122</v>
      </c>
      <c r="B33" s="23" t="s">
        <v>123</v>
      </c>
      <c r="C33" s="14"/>
      <c r="D33" s="14"/>
      <c r="E33" s="50"/>
      <c r="F33" s="68"/>
      <c r="G33" s="68"/>
    </row>
    <row r="34" spans="1:7" s="2" customFormat="1" ht="12.75">
      <c r="A34" s="18" t="s">
        <v>100</v>
      </c>
      <c r="B34" s="23" t="s">
        <v>101</v>
      </c>
      <c r="C34" s="14">
        <v>0</v>
      </c>
      <c r="D34" s="14"/>
      <c r="E34" s="50"/>
      <c r="F34" s="67"/>
      <c r="G34" s="67"/>
    </row>
    <row r="35" spans="1:7" s="2" customFormat="1" ht="12.75">
      <c r="A35" s="18" t="s">
        <v>124</v>
      </c>
      <c r="B35" s="23" t="s">
        <v>126</v>
      </c>
      <c r="C35" s="14">
        <v>500</v>
      </c>
      <c r="D35" s="14"/>
      <c r="E35" s="50"/>
      <c r="F35" s="67"/>
      <c r="G35" s="67"/>
    </row>
    <row r="36" spans="1:7" s="2" customFormat="1" ht="12.75">
      <c r="A36" s="18" t="s">
        <v>34</v>
      </c>
      <c r="B36" s="23" t="s">
        <v>35</v>
      </c>
      <c r="C36" s="14">
        <v>1574.6</v>
      </c>
      <c r="D36" s="14">
        <v>669.6</v>
      </c>
      <c r="E36" s="50"/>
      <c r="F36" s="67"/>
      <c r="G36" s="67"/>
    </row>
    <row r="37" spans="1:7" s="2" customFormat="1" ht="12.75">
      <c r="A37" s="18" t="s">
        <v>86</v>
      </c>
      <c r="B37" s="23" t="s">
        <v>87</v>
      </c>
      <c r="C37" s="14">
        <v>32137.6</v>
      </c>
      <c r="D37" s="14">
        <v>6256.2</v>
      </c>
      <c r="E37" s="50"/>
      <c r="F37" s="68"/>
      <c r="G37" s="68"/>
    </row>
    <row r="38" spans="1:7" s="2" customFormat="1" ht="12.75">
      <c r="A38" s="18" t="s">
        <v>36</v>
      </c>
      <c r="B38" s="23" t="s">
        <v>37</v>
      </c>
      <c r="C38" s="14">
        <v>3124.9</v>
      </c>
      <c r="D38" s="14">
        <v>167.7</v>
      </c>
      <c r="E38" s="50"/>
      <c r="F38" s="67"/>
      <c r="G38" s="67"/>
    </row>
    <row r="39" spans="1:7" s="2" customFormat="1" ht="12.75">
      <c r="A39" s="15" t="s">
        <v>6</v>
      </c>
      <c r="B39" s="16" t="s">
        <v>7</v>
      </c>
      <c r="C39" s="17">
        <v>36318.3</v>
      </c>
      <c r="D39" s="17">
        <v>9397.3</v>
      </c>
      <c r="E39" s="50"/>
      <c r="F39" s="67"/>
      <c r="G39" s="67"/>
    </row>
    <row r="40" spans="1:7" s="2" customFormat="1" ht="12.75">
      <c r="A40" s="18" t="s">
        <v>38</v>
      </c>
      <c r="B40" s="23" t="s">
        <v>39</v>
      </c>
      <c r="C40" s="14">
        <v>9606.8</v>
      </c>
      <c r="D40" s="14">
        <v>2360.3</v>
      </c>
      <c r="E40" s="50"/>
      <c r="F40" s="68"/>
      <c r="G40" s="68"/>
    </row>
    <row r="41" spans="1:8" ht="12.75">
      <c r="A41" s="18" t="s">
        <v>40</v>
      </c>
      <c r="B41" s="23" t="s">
        <v>41</v>
      </c>
      <c r="C41" s="14">
        <v>4159.6</v>
      </c>
      <c r="D41" s="14">
        <v>1152.6</v>
      </c>
      <c r="F41" s="68"/>
      <c r="G41" s="68"/>
      <c r="H41" s="2"/>
    </row>
    <row r="42" spans="1:8" ht="12.75">
      <c r="A42" s="18" t="s">
        <v>102</v>
      </c>
      <c r="B42" s="23" t="s">
        <v>103</v>
      </c>
      <c r="C42" s="14">
        <v>22554.9</v>
      </c>
      <c r="D42" s="14">
        <v>5884.5</v>
      </c>
      <c r="F42" s="67"/>
      <c r="G42" s="67"/>
      <c r="H42" s="2"/>
    </row>
    <row r="43" spans="1:8" ht="12.75">
      <c r="A43" s="15" t="s">
        <v>104</v>
      </c>
      <c r="B43" s="16" t="s">
        <v>106</v>
      </c>
      <c r="C43" s="17">
        <f>SUM(C44)</f>
        <v>0</v>
      </c>
      <c r="D43" s="17">
        <f>SUM(D44)</f>
        <v>0</v>
      </c>
      <c r="F43" s="67"/>
      <c r="G43" s="67"/>
      <c r="H43" s="2"/>
    </row>
    <row r="44" spans="1:8" ht="12.75">
      <c r="A44" s="18" t="s">
        <v>105</v>
      </c>
      <c r="B44" s="23" t="s">
        <v>107</v>
      </c>
      <c r="C44" s="14">
        <v>0</v>
      </c>
      <c r="D44" s="14"/>
      <c r="F44" s="68"/>
      <c r="G44" s="68"/>
      <c r="H44" s="2"/>
    </row>
    <row r="45" spans="1:8" ht="12.75">
      <c r="A45" s="15" t="s">
        <v>1</v>
      </c>
      <c r="B45" s="16" t="s">
        <v>2</v>
      </c>
      <c r="C45" s="17">
        <v>410400.7</v>
      </c>
      <c r="D45" s="17">
        <v>234214.5</v>
      </c>
      <c r="F45" s="68"/>
      <c r="G45" s="68"/>
      <c r="H45" s="2"/>
    </row>
    <row r="46" spans="1:8" ht="12.75">
      <c r="A46" s="24" t="s">
        <v>42</v>
      </c>
      <c r="B46" s="25" t="s">
        <v>43</v>
      </c>
      <c r="C46" s="26">
        <v>129250</v>
      </c>
      <c r="D46" s="14">
        <v>77640.3</v>
      </c>
      <c r="F46" s="68"/>
      <c r="G46" s="68"/>
      <c r="H46" s="2"/>
    </row>
    <row r="47" spans="1:8" ht="12.75">
      <c r="A47" s="24" t="s">
        <v>44</v>
      </c>
      <c r="B47" s="25" t="s">
        <v>45</v>
      </c>
      <c r="C47" s="26">
        <v>221001.5</v>
      </c>
      <c r="D47" s="14">
        <v>126587.7</v>
      </c>
      <c r="F47" s="68"/>
      <c r="G47" s="68"/>
      <c r="H47" s="2"/>
    </row>
    <row r="48" spans="1:8" ht="12.75">
      <c r="A48" s="24" t="s">
        <v>125</v>
      </c>
      <c r="B48" s="25" t="s">
        <v>127</v>
      </c>
      <c r="C48" s="26">
        <v>37664.2</v>
      </c>
      <c r="D48" s="14">
        <v>20878</v>
      </c>
      <c r="F48" s="68"/>
      <c r="G48" s="68"/>
      <c r="H48" s="2"/>
    </row>
    <row r="49" spans="1:8" ht="12.75">
      <c r="A49" s="24" t="s">
        <v>46</v>
      </c>
      <c r="B49" s="25" t="s">
        <v>47</v>
      </c>
      <c r="C49" s="26">
        <v>1814.4</v>
      </c>
      <c r="D49" s="14">
        <v>994.7</v>
      </c>
      <c r="F49" s="67"/>
      <c r="G49" s="67"/>
      <c r="H49" s="2"/>
    </row>
    <row r="50" spans="1:8" ht="12.75">
      <c r="A50" s="24" t="s">
        <v>48</v>
      </c>
      <c r="B50" s="25" t="s">
        <v>49</v>
      </c>
      <c r="C50" s="26">
        <v>20670.6</v>
      </c>
      <c r="D50" s="14">
        <v>8113.8</v>
      </c>
      <c r="F50" s="67"/>
      <c r="G50" s="67"/>
      <c r="H50" s="2"/>
    </row>
    <row r="51" spans="1:8" ht="12.75">
      <c r="A51" s="15" t="s">
        <v>3</v>
      </c>
      <c r="B51" s="27" t="s">
        <v>90</v>
      </c>
      <c r="C51" s="17">
        <v>75257.9</v>
      </c>
      <c r="D51" s="17">
        <v>40759.6</v>
      </c>
      <c r="F51" s="68"/>
      <c r="G51" s="68"/>
      <c r="H51" s="2"/>
    </row>
    <row r="52" spans="1:8" ht="12.75">
      <c r="A52" s="24" t="s">
        <v>50</v>
      </c>
      <c r="B52" s="25" t="s">
        <v>4</v>
      </c>
      <c r="C52" s="26">
        <v>57451.4</v>
      </c>
      <c r="D52" s="14">
        <v>31073.2</v>
      </c>
      <c r="F52" s="67"/>
      <c r="G52" s="67"/>
      <c r="H52" s="2"/>
    </row>
    <row r="53" spans="1:8" ht="12.75">
      <c r="A53" s="24" t="s">
        <v>79</v>
      </c>
      <c r="B53" s="25" t="s">
        <v>88</v>
      </c>
      <c r="C53" s="26">
        <v>17806.5</v>
      </c>
      <c r="D53" s="14">
        <v>9686.4</v>
      </c>
      <c r="F53" s="67"/>
      <c r="G53" s="67"/>
      <c r="H53" s="2"/>
    </row>
    <row r="54" spans="1:8" ht="12.75">
      <c r="A54" s="15" t="s">
        <v>11</v>
      </c>
      <c r="B54" s="16" t="s">
        <v>89</v>
      </c>
      <c r="C54" s="17">
        <f>SUM(C55:C59)</f>
        <v>0</v>
      </c>
      <c r="D54" s="17">
        <f>SUM(D55:D59)</f>
        <v>0</v>
      </c>
      <c r="F54" s="68"/>
      <c r="G54" s="68"/>
      <c r="H54" s="2"/>
    </row>
    <row r="55" spans="1:8" ht="12.75">
      <c r="A55" s="18" t="s">
        <v>51</v>
      </c>
      <c r="B55" s="23" t="s">
        <v>52</v>
      </c>
      <c r="C55" s="14"/>
      <c r="D55" s="14"/>
      <c r="F55" s="67"/>
      <c r="G55" s="67"/>
      <c r="H55" s="2"/>
    </row>
    <row r="56" spans="1:8" ht="12.75">
      <c r="A56" s="18" t="s">
        <v>53</v>
      </c>
      <c r="B56" s="23" t="s">
        <v>54</v>
      </c>
      <c r="C56" s="14"/>
      <c r="D56" s="14"/>
      <c r="F56" s="68"/>
      <c r="G56" s="68"/>
      <c r="H56" s="2"/>
    </row>
    <row r="57" spans="1:8" ht="12.75">
      <c r="A57" s="18" t="s">
        <v>55</v>
      </c>
      <c r="B57" s="23" t="s">
        <v>56</v>
      </c>
      <c r="C57" s="14"/>
      <c r="D57" s="14"/>
      <c r="F57" s="67"/>
      <c r="G57" s="67"/>
      <c r="H57" s="2"/>
    </row>
    <row r="58" spans="1:8" ht="12.75">
      <c r="A58" s="18" t="s">
        <v>57</v>
      </c>
      <c r="B58" s="23" t="s">
        <v>58</v>
      </c>
      <c r="C58" s="14"/>
      <c r="D58" s="14"/>
      <c r="F58" s="67"/>
      <c r="G58" s="67"/>
      <c r="H58" s="2"/>
    </row>
    <row r="59" spans="1:8" ht="12.75">
      <c r="A59" s="18" t="s">
        <v>108</v>
      </c>
      <c r="B59" s="23" t="s">
        <v>109</v>
      </c>
      <c r="C59" s="14"/>
      <c r="D59" s="14"/>
      <c r="F59" s="68"/>
      <c r="G59" s="68"/>
      <c r="H59" s="2"/>
    </row>
    <row r="60" spans="1:8" ht="12.75">
      <c r="A60" s="15" t="s">
        <v>12</v>
      </c>
      <c r="B60" s="16" t="s">
        <v>13</v>
      </c>
      <c r="C60" s="17">
        <v>25853.3</v>
      </c>
      <c r="D60" s="17">
        <v>7801.6</v>
      </c>
      <c r="F60" s="68"/>
      <c r="G60" s="68"/>
      <c r="H60" s="2"/>
    </row>
    <row r="61" spans="1:8" ht="12.75">
      <c r="A61" s="18" t="s">
        <v>60</v>
      </c>
      <c r="B61" s="23" t="s">
        <v>61</v>
      </c>
      <c r="C61" s="14">
        <v>7021.4</v>
      </c>
      <c r="D61" s="14">
        <v>3418.6</v>
      </c>
      <c r="F61" s="68"/>
      <c r="G61" s="68"/>
      <c r="H61" s="2"/>
    </row>
    <row r="62" spans="1:8" ht="12.75">
      <c r="A62" s="18" t="s">
        <v>62</v>
      </c>
      <c r="B62" s="23" t="s">
        <v>63</v>
      </c>
      <c r="C62" s="14">
        <v>4675.4</v>
      </c>
      <c r="D62" s="14">
        <v>968.7</v>
      </c>
      <c r="F62" s="68"/>
      <c r="G62" s="68"/>
      <c r="H62" s="2"/>
    </row>
    <row r="63" spans="1:8" ht="12.75">
      <c r="A63" s="18" t="s">
        <v>64</v>
      </c>
      <c r="B63" s="23" t="s">
        <v>65</v>
      </c>
      <c r="C63" s="14">
        <v>12923.1</v>
      </c>
      <c r="D63" s="14">
        <v>3273.8</v>
      </c>
      <c r="F63" s="68"/>
      <c r="G63" s="68"/>
      <c r="H63" s="2"/>
    </row>
    <row r="64" spans="1:8" ht="12.75">
      <c r="A64" s="18" t="s">
        <v>91</v>
      </c>
      <c r="B64" s="23" t="s">
        <v>92</v>
      </c>
      <c r="C64" s="14">
        <v>1233.5</v>
      </c>
      <c r="D64" s="14">
        <v>140.4</v>
      </c>
      <c r="F64" s="68"/>
      <c r="G64" s="68"/>
      <c r="H64" s="2"/>
    </row>
    <row r="65" spans="1:8" ht="12.75">
      <c r="A65" s="15" t="s">
        <v>8</v>
      </c>
      <c r="B65" s="16" t="s">
        <v>59</v>
      </c>
      <c r="C65" s="17">
        <v>30279.4</v>
      </c>
      <c r="D65" s="17">
        <v>16312</v>
      </c>
      <c r="F65" s="68"/>
      <c r="G65" s="68"/>
      <c r="H65" s="2"/>
    </row>
    <row r="66" spans="1:8" ht="12.75">
      <c r="A66" s="18" t="s">
        <v>74</v>
      </c>
      <c r="B66" s="23" t="s">
        <v>93</v>
      </c>
      <c r="C66" s="14">
        <v>29343.4</v>
      </c>
      <c r="D66" s="14">
        <v>15804.3</v>
      </c>
      <c r="F66" s="68"/>
      <c r="G66" s="68"/>
      <c r="H66" s="2"/>
    </row>
    <row r="67" spans="1:8" ht="12.75">
      <c r="A67" s="18" t="s">
        <v>116</v>
      </c>
      <c r="B67" s="23" t="s">
        <v>118</v>
      </c>
      <c r="C67" s="14">
        <v>250</v>
      </c>
      <c r="D67" s="14">
        <v>116</v>
      </c>
      <c r="F67" s="67"/>
      <c r="G67" s="67"/>
      <c r="H67" s="2"/>
    </row>
    <row r="68" spans="1:8" ht="12.75">
      <c r="A68" s="18" t="s">
        <v>117</v>
      </c>
      <c r="B68" s="23" t="s">
        <v>119</v>
      </c>
      <c r="C68" s="14">
        <v>686</v>
      </c>
      <c r="D68" s="14">
        <v>391.7</v>
      </c>
      <c r="F68" s="68"/>
      <c r="G68" s="68"/>
      <c r="H68" s="2"/>
    </row>
    <row r="69" spans="1:8" ht="12.75">
      <c r="A69" s="15" t="s">
        <v>110</v>
      </c>
      <c r="B69" s="16" t="s">
        <v>113</v>
      </c>
      <c r="C69" s="17"/>
      <c r="D69" s="17">
        <f>D70</f>
        <v>0</v>
      </c>
      <c r="F69" s="67"/>
      <c r="G69" s="67"/>
      <c r="H69" s="2"/>
    </row>
    <row r="70" spans="1:8" ht="12.75">
      <c r="A70" s="18" t="s">
        <v>111</v>
      </c>
      <c r="B70" s="23" t="s">
        <v>114</v>
      </c>
      <c r="C70" s="14"/>
      <c r="D70" s="14"/>
      <c r="F70" s="68"/>
      <c r="G70" s="68"/>
      <c r="H70" s="2"/>
    </row>
    <row r="71" spans="1:8" ht="25.5">
      <c r="A71" s="15" t="s">
        <v>95</v>
      </c>
      <c r="B71" s="28" t="s">
        <v>94</v>
      </c>
      <c r="C71" s="17">
        <v>84.5</v>
      </c>
      <c r="D71" s="17">
        <v>0</v>
      </c>
      <c r="F71" s="68"/>
      <c r="G71" s="68"/>
      <c r="H71" s="2"/>
    </row>
    <row r="72" spans="1:8" ht="12.75">
      <c r="A72" s="18" t="s">
        <v>96</v>
      </c>
      <c r="B72" s="29" t="s">
        <v>97</v>
      </c>
      <c r="C72" s="14">
        <v>0</v>
      </c>
      <c r="D72" s="14">
        <v>0</v>
      </c>
      <c r="F72" s="68"/>
      <c r="G72" s="68"/>
      <c r="H72" s="2"/>
    </row>
    <row r="73" spans="1:8" ht="12.75">
      <c r="A73" s="18" t="s">
        <v>98</v>
      </c>
      <c r="B73" s="29" t="s">
        <v>99</v>
      </c>
      <c r="C73" s="14">
        <v>84.5</v>
      </c>
      <c r="D73" s="14">
        <v>0</v>
      </c>
      <c r="F73" s="67"/>
      <c r="G73" s="67"/>
      <c r="H73" s="2"/>
    </row>
    <row r="74" spans="1:8" ht="12.75">
      <c r="A74" s="18" t="s">
        <v>112</v>
      </c>
      <c r="B74" s="29" t="s">
        <v>115</v>
      </c>
      <c r="C74" s="14">
        <v>0</v>
      </c>
      <c r="D74" s="14">
        <v>0</v>
      </c>
      <c r="F74" s="67"/>
      <c r="G74" s="67"/>
      <c r="H74" s="2"/>
    </row>
    <row r="75" spans="1:8" ht="12.75">
      <c r="A75" s="30"/>
      <c r="B75" s="31" t="s">
        <v>20</v>
      </c>
      <c r="C75" s="17">
        <f>C19+C28+C30+C32+C39+C45+C51+C60+C65+C71</f>
        <v>751745.3</v>
      </c>
      <c r="D75" s="17">
        <f>D19+D28+D30+D32+D39+D45+D51+D60+D65+D71</f>
        <v>351225.1</v>
      </c>
      <c r="F75" s="67"/>
      <c r="G75" s="67"/>
      <c r="H75" s="2"/>
    </row>
    <row r="76" spans="1:8" ht="25.5">
      <c r="A76" s="32"/>
      <c r="B76" s="28" t="s">
        <v>66</v>
      </c>
      <c r="C76" s="17">
        <f>C8-C75</f>
        <v>-50136.6</v>
      </c>
      <c r="D76" s="17">
        <f>D8-D75</f>
        <v>48095.1</v>
      </c>
      <c r="F76" s="68"/>
      <c r="G76" s="68"/>
      <c r="H76" s="2"/>
    </row>
    <row r="77" spans="1:8" ht="12.75">
      <c r="A77" s="15" t="s">
        <v>67</v>
      </c>
      <c r="B77" s="33" t="s">
        <v>68</v>
      </c>
      <c r="C77" s="69">
        <f>C76</f>
        <v>-50136.6</v>
      </c>
      <c r="D77" s="69">
        <f>D76</f>
        <v>48095.1</v>
      </c>
      <c r="F77" s="68"/>
      <c r="G77" s="68"/>
      <c r="H77" s="2"/>
    </row>
    <row r="78" spans="1:8" ht="12.75">
      <c r="A78" s="15" t="s">
        <v>69</v>
      </c>
      <c r="B78" s="27" t="s">
        <v>70</v>
      </c>
      <c r="C78" s="69">
        <f>C76</f>
        <v>-50136.6</v>
      </c>
      <c r="D78" s="69">
        <f>D76</f>
        <v>48095.1</v>
      </c>
      <c r="F78" s="68"/>
      <c r="G78" s="68"/>
      <c r="H78" s="2"/>
    </row>
    <row r="79" spans="1:8" ht="12.75">
      <c r="A79" s="15" t="s">
        <v>71</v>
      </c>
      <c r="B79" s="27" t="s">
        <v>72</v>
      </c>
      <c r="C79" s="69">
        <f>SUM(C81)</f>
        <v>0</v>
      </c>
      <c r="D79" s="69"/>
      <c r="F79" s="68"/>
      <c r="G79" s="68"/>
      <c r="H79" s="2"/>
    </row>
    <row r="80" spans="1:8" ht="12.75">
      <c r="A80" s="18" t="s">
        <v>77</v>
      </c>
      <c r="B80" s="34" t="s">
        <v>76</v>
      </c>
      <c r="C80" s="70"/>
      <c r="D80" s="70"/>
      <c r="F80" s="68"/>
      <c r="G80" s="68"/>
      <c r="H80" s="2"/>
    </row>
    <row r="81" spans="1:8" ht="25.5">
      <c r="A81" s="35" t="s">
        <v>73</v>
      </c>
      <c r="B81" s="41" t="s">
        <v>75</v>
      </c>
      <c r="C81" s="70"/>
      <c r="D81" s="70"/>
      <c r="F81" s="68"/>
      <c r="G81" s="68"/>
      <c r="H81" s="2"/>
    </row>
    <row r="82" spans="1:8" ht="12.75">
      <c r="A82" s="36"/>
      <c r="B82" s="37"/>
      <c r="C82" s="37"/>
      <c r="D82" s="38"/>
      <c r="F82" s="68"/>
      <c r="G82" s="68"/>
      <c r="H82" s="2"/>
    </row>
    <row r="83" spans="1:8" ht="12.75">
      <c r="A83" s="56" t="s">
        <v>139</v>
      </c>
      <c r="B83" s="56"/>
      <c r="C83" s="43"/>
      <c r="D83" s="44"/>
      <c r="F83" s="68"/>
      <c r="G83" s="68"/>
      <c r="H83" s="2"/>
    </row>
    <row r="84" spans="1:8" ht="39" customHeight="1">
      <c r="A84" s="71" t="s">
        <v>146</v>
      </c>
      <c r="B84" s="71"/>
      <c r="C84" s="71"/>
      <c r="D84" s="71"/>
      <c r="F84" s="68"/>
      <c r="G84" s="68"/>
      <c r="H84" s="2"/>
    </row>
    <row r="85" spans="1:8" ht="76.5">
      <c r="A85" s="72"/>
      <c r="B85" s="72"/>
      <c r="C85" s="73" t="s">
        <v>141</v>
      </c>
      <c r="D85" s="73" t="s">
        <v>142</v>
      </c>
      <c r="F85" s="68"/>
      <c r="G85" s="68"/>
      <c r="H85" s="2"/>
    </row>
    <row r="86" spans="1:8" ht="12.75">
      <c r="A86" s="74" t="s">
        <v>140</v>
      </c>
      <c r="B86" s="74"/>
      <c r="C86" s="53">
        <f>178+914</f>
        <v>1092</v>
      </c>
      <c r="D86" s="54">
        <f>31430+166932.4</f>
        <v>198362.4</v>
      </c>
      <c r="F86" s="68"/>
      <c r="G86" s="68"/>
      <c r="H86" s="2"/>
    </row>
    <row r="87" spans="1:8" ht="12.75">
      <c r="A87" s="36"/>
      <c r="B87" s="37"/>
      <c r="C87" s="37"/>
      <c r="D87" s="38"/>
      <c r="F87" s="68"/>
      <c r="G87" s="68"/>
      <c r="H87" s="2"/>
    </row>
    <row r="88" spans="1:8" ht="12.75">
      <c r="A88" s="36"/>
      <c r="B88" s="37"/>
      <c r="C88" s="37"/>
      <c r="D88" s="45"/>
      <c r="F88" s="68"/>
      <c r="G88" s="68"/>
      <c r="H88" s="2"/>
    </row>
    <row r="89" spans="1:8" ht="12.75">
      <c r="A89" s="36"/>
      <c r="B89" s="37"/>
      <c r="C89" s="37"/>
      <c r="D89" s="38"/>
      <c r="F89" s="68"/>
      <c r="G89" s="68"/>
      <c r="H89" s="2"/>
    </row>
    <row r="90" spans="1:8" ht="12.75">
      <c r="A90" s="36"/>
      <c r="B90" s="37"/>
      <c r="C90" s="37"/>
      <c r="D90" s="38"/>
      <c r="F90" s="68"/>
      <c r="G90" s="68"/>
      <c r="H90" s="2"/>
    </row>
    <row r="91" spans="1:8" ht="12.75">
      <c r="A91" s="36"/>
      <c r="B91" s="37"/>
      <c r="C91" s="37"/>
      <c r="D91" s="38"/>
      <c r="F91" s="67"/>
      <c r="G91" s="67"/>
      <c r="H91" s="2"/>
    </row>
    <row r="92" spans="1:8" ht="12.75">
      <c r="A92" s="36"/>
      <c r="B92" s="37"/>
      <c r="C92" s="37"/>
      <c r="D92" s="38"/>
      <c r="F92" s="68"/>
      <c r="G92" s="68"/>
      <c r="H92" s="2"/>
    </row>
    <row r="93" spans="1:8" ht="12.75">
      <c r="A93" s="36"/>
      <c r="B93" s="37"/>
      <c r="C93" s="37"/>
      <c r="D93" s="38"/>
      <c r="F93" s="68"/>
      <c r="G93" s="68"/>
      <c r="H93" s="2"/>
    </row>
    <row r="94" spans="1:8" ht="12.75">
      <c r="A94" s="36"/>
      <c r="B94" s="37"/>
      <c r="C94" s="37"/>
      <c r="D94" s="38"/>
      <c r="F94" s="67"/>
      <c r="G94" s="67"/>
      <c r="H94" s="2"/>
    </row>
    <row r="95" spans="1:8" ht="12.75">
      <c r="A95" s="36"/>
      <c r="B95" s="37"/>
      <c r="C95" s="37"/>
      <c r="D95" s="38"/>
      <c r="F95" s="68"/>
      <c r="G95" s="68"/>
      <c r="H95" s="2"/>
    </row>
    <row r="96" spans="1:8" ht="12.75">
      <c r="A96" s="36"/>
      <c r="B96" s="37"/>
      <c r="C96" s="37"/>
      <c r="D96" s="38"/>
      <c r="F96" s="68"/>
      <c r="G96" s="68"/>
      <c r="H96" s="2"/>
    </row>
    <row r="97" spans="1:8" ht="12.75">
      <c r="A97" s="36"/>
      <c r="B97" s="37"/>
      <c r="C97" s="37"/>
      <c r="D97" s="38"/>
      <c r="F97" s="67"/>
      <c r="G97" s="67"/>
      <c r="H97" s="2"/>
    </row>
    <row r="98" spans="1:8" ht="12.75">
      <c r="A98" s="36"/>
      <c r="B98" s="37"/>
      <c r="C98" s="37"/>
      <c r="D98" s="38"/>
      <c r="F98" s="67"/>
      <c r="G98" s="67"/>
      <c r="H98" s="2"/>
    </row>
    <row r="99" spans="1:8" ht="12.75">
      <c r="A99" s="36"/>
      <c r="B99" s="37"/>
      <c r="C99" s="37"/>
      <c r="D99" s="38"/>
      <c r="F99" s="68"/>
      <c r="G99" s="68"/>
      <c r="H99" s="2"/>
    </row>
    <row r="100" spans="1:8" ht="12.75">
      <c r="A100" s="36"/>
      <c r="B100" s="37"/>
      <c r="C100" s="37"/>
      <c r="D100" s="38"/>
      <c r="F100" s="67"/>
      <c r="G100" s="67"/>
      <c r="H100" s="2"/>
    </row>
    <row r="101" spans="1:8" ht="12.75">
      <c r="A101" s="36"/>
      <c r="B101" s="37"/>
      <c r="C101" s="37"/>
      <c r="D101" s="38"/>
      <c r="F101" s="67"/>
      <c r="G101" s="67"/>
      <c r="H101" s="2"/>
    </row>
    <row r="102" spans="1:8" ht="12.75">
      <c r="A102" s="36"/>
      <c r="B102" s="37"/>
      <c r="C102" s="37"/>
      <c r="D102" s="38"/>
      <c r="F102" s="68"/>
      <c r="G102" s="68"/>
      <c r="H102" s="2"/>
    </row>
    <row r="103" spans="1:8" ht="12.75">
      <c r="A103" s="36"/>
      <c r="B103" s="37"/>
      <c r="C103" s="37"/>
      <c r="D103" s="38"/>
      <c r="F103" s="68"/>
      <c r="G103" s="68"/>
      <c r="H103" s="2"/>
    </row>
    <row r="104" spans="1:8" ht="12.75">
      <c r="A104" s="36"/>
      <c r="B104" s="37"/>
      <c r="C104" s="37"/>
      <c r="D104" s="38"/>
      <c r="F104" s="67"/>
      <c r="G104" s="67"/>
      <c r="H104" s="2"/>
    </row>
    <row r="105" spans="1:8" ht="12.75">
      <c r="A105" s="36"/>
      <c r="B105" s="37"/>
      <c r="C105" s="37"/>
      <c r="D105" s="38"/>
      <c r="F105" s="67"/>
      <c r="G105" s="67"/>
      <c r="H105" s="2"/>
    </row>
    <row r="106" spans="1:8" ht="12.75">
      <c r="A106" s="36"/>
      <c r="B106" s="37"/>
      <c r="C106" s="37"/>
      <c r="D106" s="38"/>
      <c r="F106" s="68"/>
      <c r="G106" s="68"/>
      <c r="H106" s="2"/>
    </row>
    <row r="107" spans="1:8" ht="12.75">
      <c r="A107" s="36"/>
      <c r="B107" s="37"/>
      <c r="C107" s="37"/>
      <c r="D107" s="38"/>
      <c r="F107" s="67"/>
      <c r="G107" s="67"/>
      <c r="H107" s="2"/>
    </row>
    <row r="108" spans="1:8" ht="12.75">
      <c r="A108" s="36"/>
      <c r="B108" s="37"/>
      <c r="C108" s="37"/>
      <c r="D108" s="38"/>
      <c r="F108" s="68"/>
      <c r="G108" s="68"/>
      <c r="H108" s="2"/>
    </row>
    <row r="109" spans="1:8" ht="12.75">
      <c r="A109" s="36"/>
      <c r="B109" s="37"/>
      <c r="C109" s="37"/>
      <c r="D109" s="38"/>
      <c r="F109" s="67"/>
      <c r="G109" s="67"/>
      <c r="H109" s="2"/>
    </row>
    <row r="110" spans="1:8" ht="12.75">
      <c r="A110" s="36"/>
      <c r="B110" s="37"/>
      <c r="C110" s="37"/>
      <c r="D110" s="38"/>
      <c r="F110" s="68"/>
      <c r="G110" s="68"/>
      <c r="H110" s="2"/>
    </row>
    <row r="111" spans="1:8" ht="12.75">
      <c r="A111" s="36"/>
      <c r="B111" s="37"/>
      <c r="C111" s="37"/>
      <c r="D111" s="38"/>
      <c r="F111" s="67"/>
      <c r="G111" s="67"/>
      <c r="H111" s="2"/>
    </row>
    <row r="112" spans="1:8" ht="12.75">
      <c r="A112" s="36"/>
      <c r="B112" s="37"/>
      <c r="C112" s="37"/>
      <c r="D112" s="38"/>
      <c r="F112" s="67"/>
      <c r="G112" s="67"/>
      <c r="H112" s="2"/>
    </row>
    <row r="113" spans="1:8" ht="12.75">
      <c r="A113" s="36"/>
      <c r="B113" s="37"/>
      <c r="C113" s="37"/>
      <c r="D113" s="38"/>
      <c r="F113" s="68"/>
      <c r="G113" s="68"/>
      <c r="H113" s="2"/>
    </row>
    <row r="114" spans="1:8" ht="12.75">
      <c r="A114" s="36"/>
      <c r="B114" s="37"/>
      <c r="C114" s="37"/>
      <c r="D114" s="38"/>
      <c r="F114" s="67"/>
      <c r="G114" s="67"/>
      <c r="H114" s="2"/>
    </row>
    <row r="115" spans="1:8" ht="12.75">
      <c r="A115" s="36"/>
      <c r="B115" s="37"/>
      <c r="C115" s="37"/>
      <c r="D115" s="38"/>
      <c r="F115" s="67"/>
      <c r="G115" s="67"/>
      <c r="H115" s="2"/>
    </row>
    <row r="116" spans="1:8" ht="12.75">
      <c r="A116" s="36"/>
      <c r="B116" s="37"/>
      <c r="C116" s="37"/>
      <c r="D116" s="38"/>
      <c r="F116" s="68"/>
      <c r="G116" s="68"/>
      <c r="H116" s="2"/>
    </row>
    <row r="117" spans="1:8" ht="12.75">
      <c r="A117" s="36"/>
      <c r="B117" s="37"/>
      <c r="C117" s="37"/>
      <c r="D117" s="38"/>
      <c r="F117" s="67"/>
      <c r="G117" s="67"/>
      <c r="H117" s="2"/>
    </row>
    <row r="118" spans="1:8" ht="12.75">
      <c r="A118" s="36"/>
      <c r="B118" s="37"/>
      <c r="C118" s="37"/>
      <c r="D118" s="38"/>
      <c r="F118" s="67"/>
      <c r="G118" s="67"/>
      <c r="H118" s="2"/>
    </row>
    <row r="119" spans="1:8" ht="12.75">
      <c r="A119" s="36"/>
      <c r="B119" s="37"/>
      <c r="C119" s="37"/>
      <c r="D119" s="38"/>
      <c r="F119" s="68"/>
      <c r="G119" s="68"/>
      <c r="H119" s="2"/>
    </row>
    <row r="120" spans="6:8" ht="15.75">
      <c r="F120" s="67"/>
      <c r="G120" s="67"/>
      <c r="H120" s="2"/>
    </row>
    <row r="121" spans="6:8" ht="15.75">
      <c r="F121" s="68"/>
      <c r="G121" s="68"/>
      <c r="H121" s="2"/>
    </row>
    <row r="122" spans="6:8" ht="15.75">
      <c r="F122" s="67"/>
      <c r="G122" s="67"/>
      <c r="H122" s="2"/>
    </row>
    <row r="123" spans="6:8" ht="15.75">
      <c r="F123" s="68"/>
      <c r="G123" s="68"/>
      <c r="H123" s="2"/>
    </row>
    <row r="124" spans="6:8" ht="15.75">
      <c r="F124" s="67"/>
      <c r="G124" s="67"/>
      <c r="H124" s="2"/>
    </row>
    <row r="125" spans="6:8" ht="15.75">
      <c r="F125" s="68"/>
      <c r="G125" s="68"/>
      <c r="H125" s="2"/>
    </row>
    <row r="126" spans="6:8" ht="15.75">
      <c r="F126" s="67"/>
      <c r="G126" s="67"/>
      <c r="H126" s="2"/>
    </row>
    <row r="127" spans="6:8" ht="15.75">
      <c r="F127" s="67"/>
      <c r="G127" s="67"/>
      <c r="H127" s="2"/>
    </row>
    <row r="128" spans="6:8" ht="15.75">
      <c r="F128" s="68"/>
      <c r="G128" s="68"/>
      <c r="H128" s="2"/>
    </row>
    <row r="129" spans="6:8" ht="15.75">
      <c r="F129" s="67"/>
      <c r="G129" s="67"/>
      <c r="H129" s="2"/>
    </row>
    <row r="130" spans="6:8" ht="15.75">
      <c r="F130" s="67"/>
      <c r="G130" s="67"/>
      <c r="H130" s="2"/>
    </row>
    <row r="131" spans="6:8" ht="15.75">
      <c r="F131" s="67"/>
      <c r="G131" s="67"/>
      <c r="H131" s="2"/>
    </row>
    <row r="132" spans="6:8" ht="15.75">
      <c r="F132" s="68"/>
      <c r="G132" s="68"/>
      <c r="H132" s="2"/>
    </row>
    <row r="133" spans="6:8" ht="15.75">
      <c r="F133" s="67"/>
      <c r="G133" s="67"/>
      <c r="H133" s="2"/>
    </row>
    <row r="134" spans="6:8" ht="15.75">
      <c r="F134" s="67"/>
      <c r="G134" s="67"/>
      <c r="H134" s="2"/>
    </row>
    <row r="135" spans="6:8" ht="15.75">
      <c r="F135" s="68"/>
      <c r="G135" s="68"/>
      <c r="H135" s="2"/>
    </row>
    <row r="136" spans="6:8" ht="15.75">
      <c r="F136" s="68"/>
      <c r="G136" s="68"/>
      <c r="H136" s="2"/>
    </row>
    <row r="137" spans="6:8" ht="15.75">
      <c r="F137" s="68"/>
      <c r="G137" s="68"/>
      <c r="H137" s="2"/>
    </row>
    <row r="138" spans="6:8" ht="15.75">
      <c r="F138" s="68"/>
      <c r="G138" s="68"/>
      <c r="H138" s="2"/>
    </row>
    <row r="139" spans="6:8" ht="15.75">
      <c r="F139" s="67"/>
      <c r="G139" s="67"/>
      <c r="H139" s="2"/>
    </row>
    <row r="140" spans="6:8" ht="15.75">
      <c r="F140" s="68"/>
      <c r="G140" s="68"/>
      <c r="H140" s="2"/>
    </row>
    <row r="141" spans="6:8" ht="15.75">
      <c r="F141" s="68"/>
      <c r="G141" s="68"/>
      <c r="H141" s="2"/>
    </row>
    <row r="142" spans="6:8" ht="15.75">
      <c r="F142" s="68"/>
      <c r="G142" s="68"/>
      <c r="H142" s="2"/>
    </row>
    <row r="143" spans="6:8" ht="15.75">
      <c r="F143" s="68"/>
      <c r="G143" s="68"/>
      <c r="H143" s="2"/>
    </row>
    <row r="144" spans="6:8" ht="15.75">
      <c r="F144" s="68"/>
      <c r="G144" s="68"/>
      <c r="H144" s="2"/>
    </row>
    <row r="145" spans="6:8" ht="15.75">
      <c r="F145" s="68"/>
      <c r="G145" s="68"/>
      <c r="H145" s="2"/>
    </row>
    <row r="146" spans="6:8" ht="15.75">
      <c r="F146" s="68"/>
      <c r="G146" s="68"/>
      <c r="H146" s="2"/>
    </row>
    <row r="147" spans="6:8" ht="15.75">
      <c r="F147" s="68"/>
      <c r="G147" s="68"/>
      <c r="H147" s="2"/>
    </row>
    <row r="148" spans="6:8" ht="15.75">
      <c r="F148" s="68"/>
      <c r="G148" s="68"/>
      <c r="H148" s="2"/>
    </row>
    <row r="149" spans="6:8" ht="15.75">
      <c r="F149" s="67"/>
      <c r="G149" s="67"/>
      <c r="H149" s="2"/>
    </row>
    <row r="150" spans="6:8" ht="15.75">
      <c r="F150" s="67"/>
      <c r="G150" s="67"/>
      <c r="H150" s="2"/>
    </row>
    <row r="151" spans="6:8" ht="15.75">
      <c r="F151" s="67"/>
      <c r="G151" s="67"/>
      <c r="H151" s="2"/>
    </row>
    <row r="152" spans="6:8" ht="15.75">
      <c r="F152" s="67"/>
      <c r="G152" s="67"/>
      <c r="H152" s="2"/>
    </row>
    <row r="153" spans="6:8" ht="15.75">
      <c r="F153" s="68"/>
      <c r="G153" s="68"/>
      <c r="H153" s="2"/>
    </row>
    <row r="154" spans="6:8" ht="15.75">
      <c r="F154" s="67"/>
      <c r="G154" s="67"/>
      <c r="H154" s="2"/>
    </row>
    <row r="155" spans="6:8" ht="15.75">
      <c r="F155" s="67"/>
      <c r="G155" s="67"/>
      <c r="H155" s="2"/>
    </row>
    <row r="156" spans="6:8" ht="15.75">
      <c r="F156" s="67"/>
      <c r="G156" s="67"/>
      <c r="H156" s="2"/>
    </row>
    <row r="157" spans="6:8" ht="15.75">
      <c r="F157" s="67"/>
      <c r="G157" s="67"/>
      <c r="H157" s="2"/>
    </row>
    <row r="158" spans="6:8" ht="15.75">
      <c r="F158" s="68"/>
      <c r="G158" s="68"/>
      <c r="H158" s="2"/>
    </row>
    <row r="159" spans="6:8" ht="15.75">
      <c r="F159" s="68"/>
      <c r="G159" s="68"/>
      <c r="H159" s="2"/>
    </row>
    <row r="160" spans="6:8" ht="15.75">
      <c r="F160" s="68"/>
      <c r="G160" s="68"/>
      <c r="H160" s="2"/>
    </row>
    <row r="161" spans="6:8" ht="15.75">
      <c r="F161" s="68"/>
      <c r="G161" s="68"/>
      <c r="H161" s="2"/>
    </row>
    <row r="162" spans="6:8" ht="15.75">
      <c r="F162" s="67"/>
      <c r="G162" s="67"/>
      <c r="H162" s="2"/>
    </row>
    <row r="163" spans="6:8" ht="15.75">
      <c r="F163" s="67"/>
      <c r="G163" s="67"/>
      <c r="H163" s="2"/>
    </row>
    <row r="164" spans="6:8" ht="15.75">
      <c r="F164" s="68"/>
      <c r="G164" s="68"/>
      <c r="H164" s="2"/>
    </row>
    <row r="165" spans="6:8" ht="15.75">
      <c r="F165" s="67"/>
      <c r="G165" s="67"/>
      <c r="H165" s="2"/>
    </row>
    <row r="166" spans="6:8" ht="15.75">
      <c r="F166" s="67"/>
      <c r="G166" s="67"/>
      <c r="H166" s="2"/>
    </row>
    <row r="167" spans="6:8" ht="15.75">
      <c r="F167" s="67"/>
      <c r="G167" s="67"/>
      <c r="H167" s="2"/>
    </row>
    <row r="168" spans="6:8" ht="15.75">
      <c r="F168" s="67"/>
      <c r="G168" s="67"/>
      <c r="H168" s="2"/>
    </row>
    <row r="169" spans="6:8" ht="15.75">
      <c r="F169" s="75"/>
      <c r="G169" s="75"/>
      <c r="H169" s="2"/>
    </row>
    <row r="170" spans="6:8" ht="15.75">
      <c r="F170" s="50"/>
      <c r="G170" s="2"/>
      <c r="H170" s="2"/>
    </row>
  </sheetData>
  <sheetProtection selectLockedCells="1" selectUnlockedCells="1"/>
  <mergeCells count="7">
    <mergeCell ref="A86:B86"/>
    <mergeCell ref="B2:D2"/>
    <mergeCell ref="A4:D5"/>
    <mergeCell ref="A83:B83"/>
    <mergeCell ref="A84:D84"/>
    <mergeCell ref="A85:B85"/>
    <mergeCell ref="C3:D3"/>
  </mergeCells>
  <printOptions/>
  <pageMargins left="0.6692913385826772" right="0.5511811023622047" top="0.5511811023622047" bottom="0.5511811023622047" header="0.35433070866141736" footer="0.15748031496062992"/>
  <pageSetup fitToHeight="1" fitToWidth="1" horizontalDpi="600" verticalDpi="600" orientation="portrait" paperSize="9" scale="62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Ковригина</cp:lastModifiedBy>
  <cp:lastPrinted>2018-08-06T13:16:11Z</cp:lastPrinted>
  <dcterms:created xsi:type="dcterms:W3CDTF">1996-11-30T09:08:12Z</dcterms:created>
  <dcterms:modified xsi:type="dcterms:W3CDTF">2018-08-06T13:16:16Z</dcterms:modified>
  <cp:category/>
  <cp:version/>
  <cp:contentType/>
  <cp:contentStatus/>
</cp:coreProperties>
</file>