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35" windowWidth="14175" windowHeight="11205" tabRatio="866" firstSheet="14" activeTab="30"/>
  </bookViews>
  <sheets>
    <sheet name="Прил 1 Доходы 2019 " sheetId="1" r:id="rId1"/>
    <sheet name="Прил 2 Доходы 20-21" sheetId="2" r:id="rId2"/>
    <sheet name="Прил 3 Расходы 2019" sheetId="3" r:id="rId3"/>
    <sheet name="Прил 4 Расходы 20-21" sheetId="4" r:id="rId4"/>
    <sheet name="Прил 5 Программ 19" sheetId="5" r:id="rId5"/>
    <sheet name="Прил 6 Программ 20-21" sheetId="6" r:id="rId6"/>
    <sheet name="Прил 7 Источники 19" sheetId="7" r:id="rId7"/>
    <sheet name="Прил 8 Источники 20-21" sheetId="8" r:id="rId8"/>
    <sheet name="Прил 9 Администр" sheetId="9" r:id="rId9"/>
    <sheet name="Прил 10 ГРБС" sheetId="10" r:id="rId10"/>
    <sheet name="Прил 11 Нормативы" sheetId="11" r:id="rId11"/>
    <sheet name="Прил 12 Мун гарантии" sheetId="12" r:id="rId12"/>
    <sheet name="Прил 13 -1" sheetId="13" r:id="rId13"/>
    <sheet name="Прил 13-2" sheetId="14" r:id="rId14"/>
    <sheet name="Прил 13-3" sheetId="15" r:id="rId15"/>
    <sheet name="Прил 13-4" sheetId="16" r:id="rId16"/>
    <sheet name="Прил 13-5" sheetId="17" r:id="rId17"/>
    <sheet name="Прил 13-6" sheetId="18" r:id="rId18"/>
    <sheet name="Прил 13-7" sheetId="19" r:id="rId19"/>
    <sheet name="Прил 13-8" sheetId="20" r:id="rId20"/>
    <sheet name="Прил 13-9" sheetId="21" r:id="rId21"/>
    <sheet name="Прил 13-10" sheetId="22" r:id="rId22"/>
    <sheet name="Прил 13-11" sheetId="23" r:id="rId23"/>
    <sheet name="Прил 13-12" sheetId="24" r:id="rId24"/>
    <sheet name="Прил 14-1" sheetId="25" r:id="rId25"/>
    <sheet name="Прил 14-2" sheetId="26" r:id="rId26"/>
    <sheet name="Прил 14-3" sheetId="27" r:id="rId27"/>
    <sheet name="Прил 14-4" sheetId="28" r:id="rId28"/>
    <sheet name="Прил 14-5" sheetId="29" r:id="rId29"/>
    <sheet name="Прил 14-6" sheetId="30" r:id="rId30"/>
    <sheet name="Прил 14-7" sheetId="31" r:id="rId31"/>
    <sheet name="Лист1" sheetId="32" r:id="rId32"/>
  </sheets>
  <definedNames>
    <definedName name="_xlnm._FilterDatabase" localSheetId="2" hidden="1">'Прил 3 Расходы 2019'!$A$11:$E$311</definedName>
    <definedName name="_xlnm._FilterDatabase" localSheetId="3" hidden="1">'Прил 4 Расходы 20-21'!$A$11:$F$220</definedName>
    <definedName name="_xlnm.Print_Titles" localSheetId="0">'Прил 1 Доходы 2019 '!$11:$11</definedName>
    <definedName name="_xlnm.Print_Titles" localSheetId="1">'Прил 2 Доходы 20-21'!$12:$12</definedName>
    <definedName name="_xlnm.Print_Area" localSheetId="9">'Прил 10 ГРБС'!$A$1:$C$29</definedName>
    <definedName name="_xlnm.Print_Area" localSheetId="12">'Прил 13 -1'!$A$1:$B$22</definedName>
    <definedName name="_xlnm.Print_Area" localSheetId="21">'Прил 13-10'!$A$1:$D$16</definedName>
    <definedName name="_xlnm.Print_Area" localSheetId="22">'Прил 13-11'!$A$1:$D$16</definedName>
    <definedName name="_xlnm.Print_Area" localSheetId="23">'Прил 13-12'!$A$1:$D$16</definedName>
    <definedName name="_xlnm.Print_Area" localSheetId="13">'Прил 13-2'!$B$1:$C$21</definedName>
    <definedName name="_xlnm.Print_Area" localSheetId="14">'Прил 13-3'!$B$1:$C$19</definedName>
    <definedName name="_xlnm.Print_Area" localSheetId="15">'Прил 13-4'!$B$1:$C$22</definedName>
    <definedName name="_xlnm.Print_Area" localSheetId="16">'Прил 13-5'!$B$1:$C$22</definedName>
    <definedName name="_xlnm.Print_Area" localSheetId="17">'Прил 13-6'!$A$1:$F$24</definedName>
    <definedName name="_xlnm.Print_Area" localSheetId="18">'Прил 13-7'!$A$1:$D$14</definedName>
    <definedName name="_xlnm.Print_Area" localSheetId="19">'Прил 13-8'!$A$1:$D$18</definedName>
    <definedName name="_xlnm.Print_Area" localSheetId="20">'Прил 13-9'!$A$1:$D$17</definedName>
    <definedName name="_xlnm.Print_Area" localSheetId="24">'Прил 14-1'!$A$1:$C$23</definedName>
    <definedName name="_xlnm.Print_Area" localSheetId="25">'Прил 14-2'!$A$1:$C$22</definedName>
    <definedName name="_xlnm.Print_Area" localSheetId="26">'Прил 14-3'!$B$1:$D$19</definedName>
    <definedName name="_xlnm.Print_Area" localSheetId="27">'Прил 14-4'!$A$1:$C$22</definedName>
    <definedName name="_xlnm.Print_Area" localSheetId="28">'Прил 14-5'!$A$1:$C$23</definedName>
    <definedName name="_xlnm.Print_Area" localSheetId="29">'Прил 14-6'!$A$1:$H$25</definedName>
    <definedName name="_xlnm.Print_Area" localSheetId="30">'Прил 14-7'!$A$1:$C$15</definedName>
    <definedName name="_xlnm.Print_Area" localSheetId="2">'Прил 3 Расходы 2019'!$A$1:$E$311</definedName>
    <definedName name="_xlnm.Print_Area" localSheetId="6">'Прил 7 Источники 19'!$A$2:$I$23</definedName>
    <definedName name="_xlnm.Print_Area" localSheetId="8">'Прил 9 Администр'!$A$1:$C$128</definedName>
  </definedNames>
  <calcPr calcId="145621"/>
</workbook>
</file>

<file path=xl/calcChain.xml><?xml version="1.0" encoding="utf-8"?>
<calcChain xmlns="http://schemas.openxmlformats.org/spreadsheetml/2006/main">
  <c r="C13" i="31" l="1"/>
  <c r="B13" i="31"/>
  <c r="F25" i="30"/>
  <c r="B25" i="30"/>
  <c r="F24" i="30"/>
  <c r="B24" i="30"/>
  <c r="F23" i="30"/>
  <c r="B23" i="30"/>
  <c r="F22" i="30"/>
  <c r="B22" i="30"/>
  <c r="F21" i="30"/>
  <c r="B21" i="30"/>
  <c r="F20" i="30"/>
  <c r="B20" i="30"/>
  <c r="F19" i="30"/>
  <c r="B19" i="30"/>
  <c r="F18" i="30"/>
  <c r="B18" i="30"/>
  <c r="F17" i="30"/>
  <c r="B17" i="30"/>
  <c r="H15" i="30"/>
  <c r="G15" i="30"/>
  <c r="F15" i="30" s="1"/>
  <c r="E15" i="30"/>
  <c r="D15" i="30"/>
  <c r="B15" i="30" s="1"/>
  <c r="C15" i="30"/>
  <c r="C14" i="29"/>
  <c r="B14" i="29"/>
  <c r="C15" i="28"/>
  <c r="B15" i="28"/>
  <c r="D13" i="27"/>
  <c r="C13" i="27"/>
  <c r="C13" i="26"/>
  <c r="B13" i="26"/>
  <c r="C13" i="25"/>
  <c r="B13" i="25"/>
  <c r="B15" i="24"/>
  <c r="B14" i="24" s="1"/>
  <c r="D14" i="24"/>
  <c r="C14" i="24"/>
  <c r="B15" i="23"/>
  <c r="B14" i="23" s="1"/>
  <c r="D14" i="23"/>
  <c r="C14" i="23"/>
  <c r="B15" i="22"/>
  <c r="B14" i="22" s="1"/>
  <c r="D14" i="22"/>
  <c r="C14" i="22"/>
  <c r="D16" i="21"/>
  <c r="B16" i="21"/>
  <c r="D15" i="21"/>
  <c r="B15" i="21" s="1"/>
  <c r="C14" i="21"/>
  <c r="B17" i="20"/>
  <c r="B16" i="20"/>
  <c r="B15" i="20"/>
  <c r="D14" i="20"/>
  <c r="C14" i="20"/>
  <c r="B14" i="20"/>
  <c r="D14" i="21" l="1"/>
  <c r="B14" i="21" s="1"/>
  <c r="B13" i="19"/>
  <c r="B12" i="19" s="1"/>
  <c r="D12" i="19"/>
  <c r="C12" i="19"/>
  <c r="B24" i="18"/>
  <c r="B23" i="18"/>
  <c r="B22" i="18"/>
  <c r="B21" i="18"/>
  <c r="B20" i="18"/>
  <c r="B19" i="18"/>
  <c r="B18" i="18"/>
  <c r="B17" i="18"/>
  <c r="B16" i="18"/>
  <c r="F14" i="18"/>
  <c r="E14" i="18"/>
  <c r="D14" i="18"/>
  <c r="C14" i="18"/>
  <c r="B14" i="18"/>
  <c r="C13" i="17"/>
  <c r="C14" i="16"/>
  <c r="C12" i="15"/>
  <c r="C12" i="14"/>
  <c r="B12" i="13"/>
  <c r="J21" i="8"/>
  <c r="J20" i="8" s="1"/>
  <c r="J19" i="8" s="1"/>
  <c r="I21" i="8"/>
  <c r="I20" i="8"/>
  <c r="I19" i="8" s="1"/>
  <c r="J17" i="8"/>
  <c r="J16" i="8" s="1"/>
  <c r="J15" i="8" s="1"/>
  <c r="I17" i="8"/>
  <c r="I16" i="8" s="1"/>
  <c r="I15" i="8" s="1"/>
  <c r="I29" i="7"/>
  <c r="I28" i="7" s="1"/>
  <c r="I26" i="7"/>
  <c r="I25" i="7" s="1"/>
  <c r="I22" i="7"/>
  <c r="I21" i="7" s="1"/>
  <c r="I20" i="7" s="1"/>
  <c r="I18" i="7"/>
  <c r="I17" i="7" s="1"/>
  <c r="I16" i="7" s="1"/>
  <c r="I24" i="7" l="1"/>
  <c r="I15" i="7"/>
  <c r="I14" i="7" s="1"/>
  <c r="I14" i="8"/>
  <c r="I13" i="8" s="1"/>
  <c r="J14" i="8"/>
  <c r="J13" i="8" s="1"/>
</calcChain>
</file>

<file path=xl/sharedStrings.xml><?xml version="1.0" encoding="utf-8"?>
<sst xmlns="http://schemas.openxmlformats.org/spreadsheetml/2006/main" count="4302" uniqueCount="1040">
  <si>
    <t xml:space="preserve">
(тыс. руб.)</t>
  </si>
  <si>
    <t>Код бюджетной классификации Российской Федерации</t>
  </si>
  <si>
    <t>1</t>
  </si>
  <si>
    <t>2</t>
  </si>
  <si>
    <t>3</t>
  </si>
  <si>
    <t>4</t>
  </si>
  <si>
    <t>Наименование кода поступлений в бюджет, группы, подгруппы, статьи, подстатьи, элемента, подвида доходов, классификации операций сектора государственного управления</t>
  </si>
  <si>
    <t>Сумма</t>
  </si>
  <si>
    <t>ДОХОДЫ</t>
  </si>
  <si>
    <t xml:space="preserve">1 00 00 000 00 0000 000 </t>
  </si>
  <si>
    <t>НАЛОГОВЫЕ И НЕНАЛОГОВЫЕ ДОХОДЫ</t>
  </si>
  <si>
    <t>Налоговые доходы</t>
  </si>
  <si>
    <t xml:space="preserve">1 01 00 000 00 0000 000 </t>
  </si>
  <si>
    <t>НАЛОГИ НА ПРИБЫЛЬ, ДОХОДЫ</t>
  </si>
  <si>
    <t xml:space="preserve">1 01 02 000 01 0000 110 </t>
  </si>
  <si>
    <t>Налог на доходы физических лиц</t>
  </si>
  <si>
    <t xml:space="preserve">1 01 02 010 01 0000 110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</si>
  <si>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</si>
  <si>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t>
  </si>
  <si>
    <t>НЕ УКАЗАНО</t>
  </si>
  <si>
    <t xml:space="preserve">1 01 02 020 01 0000 110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</si>
  <si>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</si>
  <si>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1 01 02 030 01 0000 110 </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</si>
  <si>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</si>
  <si>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1 03 00 000 00 0000 000 </t>
  </si>
  <si>
    <t>НАЛОГИ НА ТОВАРЫ (РАБОТЫ, УСЛУГИ), РЕАЛИЗУЕМЫЕ НА ТЕРРИТОРИИ РОССИЙСКОЙ ФЕДЕРАЦИИ</t>
  </si>
  <si>
    <t xml:space="preserve">1 03 02 000 01 0000 110 </t>
  </si>
  <si>
    <t>Акцизы по подакцизным товарам (продукции), производимым на территории Российской Федерации</t>
  </si>
  <si>
    <t xml:space="preserve">1 03 02 230 01 0000 110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</si>
  <si>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</si>
  <si>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1 03 02 240 01 0000 110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</si>
  <si>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</si>
  <si>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1 03 02 250 01 0000 110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</si>
  <si>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</si>
  <si>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1 05 00 000 00 0000 000 </t>
  </si>
  <si>
    <t>НАЛОГИ НА СОВОКУПНЫЙ ДОХОД</t>
  </si>
  <si>
    <t xml:space="preserve">1 05 01 000 00 0000 110 </t>
  </si>
  <si>
    <t>Налог, взимаемый в связи с применением упрощенной системы налогообложения</t>
  </si>
  <si>
    <t xml:space="preserve">1 05 01 010 01 0000 110 </t>
  </si>
  <si>
    <t>Налог, взимаемый с налогоплательщиков, выбравших в качестве объекта налогообложения доходы</t>
  </si>
  <si>
    <t xml:space="preserve">1 05 01 011 01 0000 110 </t>
  </si>
  <si>
    <t xml:space="preserve">1 05 01 020 01 0000 110 </t>
  </si>
  <si>
    <t>Налог, взимаемый с налогоплательщиков, выбравших в качестве объекта налогообложения доходы, уменьшенные на величину расходов</t>
  </si>
  <si>
    <t xml:space="preserve">1 05 01 021 01 0000 110 </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</si>
  <si>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</si>
  <si>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1 05 02 000 02 0000 110 </t>
  </si>
  <si>
    <t>Единый налог на вмененный доход для отдельных видов деятельности</t>
  </si>
  <si>
    <t xml:space="preserve">1 05 02 010 02 0000 110 </t>
  </si>
  <si>
    <t xml:space="preserve">1 05 03 000 01 0000 110 </t>
  </si>
  <si>
    <t>Единый сельскохозяйственный налог</t>
  </si>
  <si>
    <t xml:space="preserve">1 05 03 010 01 0000 110 </t>
  </si>
  <si>
    <t xml:space="preserve">1 05 04 000 02 0000 110 </t>
  </si>
  <si>
    <t>Налог, взимаемый в связи с применением патентной системы налогообложения</t>
  </si>
  <si>
    <t xml:space="preserve">1 05 04 020 02 0000 110 </t>
  </si>
  <si>
    <t>Налог, взимаемый в связи с применением патентной системы налогообложения, зачисляемый в бюджеты муниципальных районов 5</t>
  </si>
  <si>
    <t xml:space="preserve">1 08 00 000 00 0000 000 </t>
  </si>
  <si>
    <t>ГОСУДАРСТВЕННАЯ ПОШЛИНА</t>
  </si>
  <si>
    <t xml:space="preserve">1 08 03 000 01 0000 110 </t>
  </si>
  <si>
    <t>Государственная пошлина по делам, рассматриваемым в судах общей юрисдикции, мировыми судьями</t>
  </si>
  <si>
    <t xml:space="preserve">1 08 03 010 01 0000 110 </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</si>
  <si>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</si>
  <si>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Неналоговые доходы</t>
  </si>
  <si>
    <t xml:space="preserve">1 11 00 000 00 0000 000 </t>
  </si>
  <si>
    <t>ДОХОДЫ ОТ ИСПОЛЬЗОВАНИЯ ИМУЩЕСТВА, НАХОДЯЩЕГОСЯ В ГОСУДАРСТВЕННОЙ И МУНИЦИПАЛЬНОЙ СОБСТВЕННОСТИ</t>
  </si>
  <si>
    <t xml:space="preserve">1 11 05 000 00 0000 120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</si>
  <si>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</si>
  <si>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1 11 05 010 00 0000 120 </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</si>
  <si>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</si>
  <si>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1 11 05 013 05 0000 120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</si>
  <si>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</si>
  <si>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1 11 05 070 00 0000 120 </t>
  </si>
  <si>
    <t>Доходы от сдачи в аренду имущества, составляющего государственную (муниципальную) казну (за исключением земельных участков)</t>
  </si>
  <si>
    <t xml:space="preserve">1 11 05 075 05 0000 120 </t>
  </si>
  <si>
    <t>Доходы от сдачи в аренду имущества, составляющего казну муниципальных районов (за исключением земельных участков)</t>
  </si>
  <si>
    <t xml:space="preserve">1 11 09 000 00 0000 120 </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</si>
  <si>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</si>
  <si>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1 11 09 040 00 0000 120 </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</si>
  <si>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</si>
  <si>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1 11 09 045 05 0000 120 </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</si>
  <si>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</si>
  <si>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1 12 00 000 00 0000 000 </t>
  </si>
  <si>
    <t>ПЛАТЕЖИ ПРИ ПОЛЬЗОВАНИИ ПРИРОДНЫМИ РЕСУРСАМИ</t>
  </si>
  <si>
    <t xml:space="preserve">1 12 01 000 01 0000 120 </t>
  </si>
  <si>
    <t>Плата за негативное воздействие на окружающую среду</t>
  </si>
  <si>
    <t xml:space="preserve">1 12 01 010 01 0000 120 </t>
  </si>
  <si>
    <t>Плата за выбросы загрязняющих веществ в атмосферный воздух стационарными объектами 7</t>
  </si>
  <si>
    <t xml:space="preserve">1 12 01 030 01 0000 120 </t>
  </si>
  <si>
    <t>Плата за сбросы загрязняющих веществ в водные объекты</t>
  </si>
  <si>
    <t xml:space="preserve">1 12 01 040 01 0000 120 </t>
  </si>
  <si>
    <t>Плата за размещение отходов производства и потребления</t>
  </si>
  <si>
    <t xml:space="preserve">1 12 01 041 01 0000 120 </t>
  </si>
  <si>
    <t>Плата за размещение отходов производства</t>
  </si>
  <si>
    <t xml:space="preserve">1 14 00 000 00 0000 000 </t>
  </si>
  <si>
    <t>ДОХОДЫ ОТ ПРОДАЖИ МАТЕРИАЛЬНЫХ И НЕМАТЕРИАЛЬНЫХ АКТИВОВ</t>
  </si>
  <si>
    <t xml:space="preserve">1 14 02 000 00 0000 000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</si>
  <si>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</si>
  <si>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1 14 02 050 05 0000 410 </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</si>
  <si>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</si>
  <si>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1 14 02 053 05 0000 410 </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</si>
  <si>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</si>
  <si>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1 14 06 000 00 0000 430 </t>
  </si>
  <si>
    <t>Доходы от продажи земельных участков, находящихся в государственной и муниципальной собственности</t>
  </si>
  <si>
    <t xml:space="preserve">1 14 06 010 00 0000 430 </t>
  </si>
  <si>
    <t>Доходы от продажи земельных участков, государственная собственность на которые не разграничена</t>
  </si>
  <si>
    <t xml:space="preserve">1 14 06 013 05 0000 430 </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</si>
  <si>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</si>
  <si>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1 16 00 000 00 0000 000 </t>
  </si>
  <si>
    <t>ШТРАФЫ, САНКЦИИ, ВОЗМЕЩЕНИЕ УЩЕРБА</t>
  </si>
  <si>
    <t xml:space="preserve">1 16 03 000 00 0000 140 </t>
  </si>
  <si>
    <t>Денежные взыскания (штрафы) за нарушение законодательства о налогах и сборах</t>
  </si>
  <si>
    <t xml:space="preserve">1 16 03 010 01 0000 140 </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</si>
  <si>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</si>
  <si>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 xml:space="preserve">1 16 03 030 01 0000 140 </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</si>
  <si>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</si>
  <si>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 xml:space="preserve">1 16 08 000 01 0000 140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</si>
  <si>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</si>
  <si>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 xml:space="preserve">1 16 08 010 01 0000 140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</si>
  <si>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</si>
  <si>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1 16 25 000 00 0000 140 </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</si>
  <si>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</si>
  <si>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 xml:space="preserve">1 16 25 050 01 0000 140 </t>
  </si>
  <si>
    <t>Денежные взыскания (штрафы) за нарушение законодательства в области охраны окружающей среды</t>
  </si>
  <si>
    <t xml:space="preserve">1 16 28 000 01 0000 140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</si>
  <si>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</si>
  <si>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 xml:space="preserve">1 16 30 000 01 0000 140 </t>
  </si>
  <si>
    <t>Денежные взыскания (штрафы) за правонарушения в области дорожного движения</t>
  </si>
  <si>
    <t xml:space="preserve">1 16 30 030 01 0000 140 </t>
  </si>
  <si>
    <t>Прочие денежные взыскания (штрафы) за правонарушения в области дорожного движения</t>
  </si>
  <si>
    <t xml:space="preserve">1 16 33 000 00 0000 140 </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</si>
  <si>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</si>
  <si>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 xml:space="preserve">1 16 33 050 05 0000 140 </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</si>
  <si>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</si>
  <si>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 xml:space="preserve">1 16 35 000 00 0000 140 </t>
  </si>
  <si>
    <t>Суммы по искам о возмещении вреда, причиненного окружающей среде</t>
  </si>
  <si>
    <t xml:space="preserve">1 16 35 030 05 0000 140 </t>
  </si>
  <si>
    <t>Суммы по искам о возмещении вреда, причиненного окружающей среде, подлежащие зачислению в бюджеты муниципальных районов</t>
  </si>
  <si>
    <t xml:space="preserve">1 16 43 000 01 0000 140 </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</si>
  <si>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</si>
  <si>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 xml:space="preserve">1 16 90 000 00 0000 140 </t>
  </si>
  <si>
    <t>Прочие поступления от денежных взысканий (штрафов) и иных сумм в возмещение ущерба</t>
  </si>
  <si>
    <t xml:space="preserve">1 16 90 050 05 0000 140 </t>
  </si>
  <si>
    <t>Прочие поступления от денежных взысканий (штрафов) и иных сумм в возмещение ущерба, зачисляемые в бюджеты муниципальных районов</t>
  </si>
  <si>
    <t xml:space="preserve">2 00 00 000 00 0000 000 </t>
  </si>
  <si>
    <t>БЕЗВОЗМЕЗДНЫЕ ПОСТУПЛЕНИЯ</t>
  </si>
  <si>
    <t xml:space="preserve">2 02 00 000 00 0000 000 </t>
  </si>
  <si>
    <t>БЕЗВОЗМЕЗДНЫЕ ПОСТУПЛЕНИЯ ОТ ДРУГИХ БЮДЖЕТОВ БЮДЖЕТНОЙ СИСТЕМЫ РОССИЙСКОЙ ФЕДЕРАЦИИ</t>
  </si>
  <si>
    <t xml:space="preserve">2 02 10 000 00 0000 150 </t>
  </si>
  <si>
    <t>Дотации бюджетам бюджетной системы Российской Федерации</t>
  </si>
  <si>
    <t xml:space="preserve">2 02 15 001 00 0000 150 </t>
  </si>
  <si>
    <t>Дотации на выравнивание бюджетной обеспеченности</t>
  </si>
  <si>
    <t xml:space="preserve">2 02 15 001 05 0000 150 </t>
  </si>
  <si>
    <t>Дотации бюджетам муниципальных районов на выравнивание бюджетной обеспеченности</t>
  </si>
  <si>
    <t>200</t>
  </si>
  <si>
    <t>Дотации бюджетам муниципальных районов на выравнивание уровня бюджетной обеспеченности из РФФП муниципальных районов</t>
  </si>
  <si>
    <t xml:space="preserve">2 02 15 002 00 0000 150 </t>
  </si>
  <si>
    <t>Дотации бюджетам на поддержку мер по обеспечению сбалансированности бюджетов</t>
  </si>
  <si>
    <t xml:space="preserve">2 02 15 002 05 0000 150 </t>
  </si>
  <si>
    <t>Дотации бюджетам муниципальных районов на поддержку мер по обеспечению сбалансированности бюджетов</t>
  </si>
  <si>
    <t>Дотации бюджету муниципального района на поддержку мер по  обеспечению сбалансированности  бюджетов</t>
  </si>
  <si>
    <t xml:space="preserve">2 02 20 000 00 0000 150 </t>
  </si>
  <si>
    <t>Субсидии бюджетам бюджетной системы Российской Федерации (межбюджетные субсидии)</t>
  </si>
  <si>
    <t xml:space="preserve">2 02 29 999 00 0000 150 </t>
  </si>
  <si>
    <t>Прочие субсидии</t>
  </si>
  <si>
    <t xml:space="preserve">2 02 29 999 05 0000 150 </t>
  </si>
  <si>
    <t>Прочие субсидии бюджетам муниципальных районов</t>
  </si>
  <si>
    <t>300</t>
  </si>
  <si>
    <t>Субсидии на оборудование и содержание ледовых переправ и зимних автомобильных дорог общего пользования местного значения, за счет средств республиканского бюджета</t>
  </si>
  <si>
    <t>Субсидии на мероприятия по проведению оздоровительной кампании детей за счет средств республиканского бюджета</t>
  </si>
  <si>
    <t>Субсидии на содержание автомобильных дорог общего пользования местного значения, за счет средств республиканского бюджета</t>
  </si>
  <si>
    <t>Субсидии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</si>
  <si>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 xml:space="preserve">2 02 30 000 00 0000 150 </t>
  </si>
  <si>
    <t>Субвенции бюджетам бюджетной системы Российской Федерации</t>
  </si>
  <si>
    <t xml:space="preserve">2 02 30 024 00 0000 150 </t>
  </si>
  <si>
    <t>Субвенции местным бюджетам на выполнение передаваемых полномочий субъектов Российской Федерации</t>
  </si>
  <si>
    <t xml:space="preserve">2 02 30 024 05 0000 150 </t>
  </si>
  <si>
    <t>Субвенции бюджетам муниципальных районов на выполнение передаваемых полномочий субъектов Российской Федерации</t>
  </si>
  <si>
    <t>Субвенции на реализацию ЗРК "О наделении органов МСУ в РК отдельными гос. полномочиями в области гос. поддержки граждан РФ, имеющих право на получение жилищных субсидий на приобретение или строительство жилья за счет средств республиканского бюджета</t>
  </si>
  <si>
    <t>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 где отсутствуют органы записи актов гражданского состояния, в соответствии ЗРК от 23 декабря 2008 года N 143-РЗ</t>
  </si>
  <si>
    <t>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ЗРК от 24 ноября 2008 года № 137-РЗ</t>
  </si>
  <si>
    <t>Субвенции на реализацию гос.полномочий по расчету и предоставлению дотаций на выравнивание уровня бюджетной обеспеченности поселений в Республике Коми</t>
  </si>
  <si>
    <t>Субвенции на осуществление переданных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муниц. специализированного муниципального жилищного фонда, предоставляемыми по договорам найма специализированных жилых помещений, и по обеспечению жильём отдельных категорий граждан, у становленных ФЗ от 12.01.95 г №5-ФЗ "О ветеранах" и от 24.11.95 г №181-ФЗ "О соц. защите инвалидов в РФ"</t>
  </si>
  <si>
    <t>Субвенции на строит-во, приобрет., реконстр. жилых помещений для обесп. детей-сирот и детей, остав-хся без попечения родит, а также лиц из числа детей-сирот и детей, остав. без попеч. родит, жил.помещ. мун.жил.фонда по дог-рам соц.найма за счет ср- в РБ</t>
  </si>
  <si>
    <t>Субвенция на осуществление переданных гос. полномочий по обеспечению жильем категорий граждан, установленных ФЗ от 12.01.1995.года № 5-ФЗ "О Ветеранах" и от 24.11.1995 года № 181-ФЗ " О соц.защите инвалидов в РФ"</t>
  </si>
  <si>
    <t>Субвенция на осуществление государственного полномочия Республики Коми предусмотренного подпунктом "А" пункта 5 статьи 1 закона РК "О наделении ОМС в РК отдельными полномочиями РК" (регулирование цен на топливо твердое, реализуемое гражданам)</t>
  </si>
  <si>
    <t>Субвенция на возмещение убытков, возникающих в результате гос. регулирования цен на топливо твердое, реализуемое гражданам и используемое для нужд отопления</t>
  </si>
  <si>
    <t>Субвенции на осуществление полномочий по выплате ежемесячной денежной компенсации на оплату жилого помещения педагогам</t>
  </si>
  <si>
    <t>(Служба по тарифам)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 уполномоченных составлять протоколы об административных правонарушениях, и составлению протоколов об административных правонарушениях</t>
  </si>
  <si>
    <t>Субвенции на осуществление переданных государственных полномочий Республики Коми по отлову и содержанию безнадзорных животных</t>
  </si>
  <si>
    <t>(Служба по тарифам)Субвенции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</si>
  <si>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(МинЮст)Субвенции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 уполномоченных составлять протоколы об административных правонарушениях, и составлению протоколов об административных правонарушениях</t>
  </si>
  <si>
    <t>(МинЮст)Субвенции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</si>
  <si>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 xml:space="preserve">2 02 30 029 00 0000 150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</si>
  <si>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</si>
  <si>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2 02 30 029 05 0000 150 </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</si>
  <si>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</si>
  <si>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на выплату компенсации части род.платы за содерж.ребенка в муници.образов.учрежд.на территории РК, реализующих основную общеобразовательную программу дошкольного образования за счет средств республиканского бюджета</t>
  </si>
  <si>
    <t xml:space="preserve">2 02 35 082 00 0000 150 </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</si>
  <si>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</si>
  <si>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2 02 35 082 05 0000 150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</si>
  <si>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</si>
  <si>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на строит-во, приобрет., реконстр. жилых помещений для обесп. детей-сирот и детей, остав-хся без попечения родит, а также лиц из числа детей-сирот и детей, остав. без попеч. родит, жил.помещ. мун.жил.фонда по дог-рам соц.найма за счет ср- в ФБ</t>
  </si>
  <si>
    <t xml:space="preserve">2 02 35 118 00 0000 150 </t>
  </si>
  <si>
    <t>Субвенции бюджетам на осуществление первичного воинского учета на территориях, где отсутствуют военные комиссариаты</t>
  </si>
  <si>
    <t>Субвенции на осуществление полномочий по первичному воинскому учету на территориях, где отсутствуют военные комиссариаты за счет средств, поступающих из федерального бюджета</t>
  </si>
  <si>
    <t xml:space="preserve">2 02 35 135 00 0000 150 </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</si>
  <si>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</si>
  <si>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2 02 35 135 05 0000 150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</si>
  <si>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</si>
  <si>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Субвенция на обеспечение жильем отдельных категорий граждан, установленных ФЗ от 12.01.1995.года № 5-ФЗ "О Ветеранах" и от 24.11.1995 года № 181-ФЗ " О соц.защите инвалидов в РФ", за счет средств поступающих их ФБ</t>
  </si>
  <si>
    <t xml:space="preserve">2 02 35 176 00 0000 150 </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</si>
  <si>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</si>
  <si>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2 02 35 176 05 0000 150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</si>
  <si>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</si>
  <si>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</si>
  <si>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2 02 35 930 00 0000 150 </t>
  </si>
  <si>
    <t>Субвенции бюджетам на государственную регистрацию актов гражданского состояния</t>
  </si>
  <si>
    <t xml:space="preserve">2 02 35 930 05 0000 150 </t>
  </si>
  <si>
    <t>Субвенции бюджетам муниципальных районов на государственную регистрацию актов гражданского состояния</t>
  </si>
  <si>
    <t>Субвенции на осуществление федеральных полномочий по государственной регистрации актов гражданского состояния за счет средств, поступающих из федерального бюджета</t>
  </si>
  <si>
    <t xml:space="preserve">2 02 39 999 00 0000 150 </t>
  </si>
  <si>
    <t>Прочие субвенции</t>
  </si>
  <si>
    <t xml:space="preserve">2 02 39 999 05 0000 150 </t>
  </si>
  <si>
    <t>Прочие субвенции бюджетам муниципальных районов</t>
  </si>
  <si>
    <t>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t>
  </si>
  <si>
    <t xml:space="preserve">2 02 40 000 00 0000 150 </t>
  </si>
  <si>
    <t>Иные межбюджетные трансферты</t>
  </si>
  <si>
    <t xml:space="preserve">2 02 40 014 00 0000 150 </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</si>
  <si>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</si>
  <si>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2 02 40 014 05 0000 150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</si>
  <si>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</si>
  <si>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Межбюджетные трансферты на осуществление части полномочий по решению вопросов местного значения в соответствии с заключенными соглашениями</t>
  </si>
  <si>
    <t>Межбюджетные трансферты на осуществление части полномочий в области градостроительной деятельности в соответствии с заключенными соглашениями</t>
  </si>
  <si>
    <t>ИТОГО ДОХОДОВ</t>
  </si>
  <si>
    <t>Приложение № 1</t>
  </si>
  <si>
    <t>муниципального района "Княжпогостский"</t>
  </si>
  <si>
    <t xml:space="preserve">Объем поступлений доходов в бюджет муниципального района "Княжпогостский" на 2019 год </t>
  </si>
  <si>
    <t xml:space="preserve">к решению Совета </t>
  </si>
  <si>
    <t>Приложение № 2</t>
  </si>
  <si>
    <t>Объем поступлений доходов в бюджет муниципального района "Княжпогостский" на плановый период 2020, 2021 годов</t>
  </si>
  <si>
    <t xml:space="preserve">к  решению Совета </t>
  </si>
  <si>
    <t>Сумма 2020 года</t>
  </si>
  <si>
    <t>Сумма 2021 года</t>
  </si>
  <si>
    <t xml:space="preserve"> (тыс. руб.)</t>
  </si>
  <si>
    <t>Наименование</t>
  </si>
  <si>
    <t>Мин</t>
  </si>
  <si>
    <t>ЦСР</t>
  </si>
  <si>
    <t>ВР</t>
  </si>
  <si>
    <t>Всего</t>
  </si>
  <si>
    <t>КОНТРОЛЬНО-СЧЕТНАЯ ПАЛАТА КНЯЖПОГОСТСКОГО РАЙОНА</t>
  </si>
  <si>
    <t>905</t>
  </si>
  <si>
    <t>Непрограммные мероприятия</t>
  </si>
  <si>
    <t>99 0 00 00000</t>
  </si>
  <si>
    <t>Непрограммные расходы</t>
  </si>
  <si>
    <t>99 9 00 00000</t>
  </si>
  <si>
    <t>Руководитель контрольно-счетной палаты</t>
  </si>
  <si>
    <t>99 9 00 00300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</si>
  <si>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</si>
  <si>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</si>
  <si>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Осуществление полномочий по формированию, исполнению и контролю за исполнением бюджета поселений</t>
  </si>
  <si>
    <t>99 9 00 64502</t>
  </si>
  <si>
    <t>Закупка товаров, работ и услуг для обеспечения государственных (муниципальных) нужд</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</si>
  <si>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</si>
  <si>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</si>
  <si>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СОВЕТ МУНИЦИПАЛЬНОГО РАЙОНА "КНЯЖПОГОСТСКИЙ"</t>
  </si>
  <si>
    <t>921</t>
  </si>
  <si>
    <t>Выполнение других обязательств государства</t>
  </si>
  <si>
    <t>99 9 00 92920</t>
  </si>
  <si>
    <t>АДМИНИСТРАЦИЯ МУНИЦИПАЛЬНОГО РАЙОНА "КНЯЖПОГОСТСКИЙ"</t>
  </si>
  <si>
    <t>923</t>
  </si>
  <si>
    <t>"Развитие экономики в Княжпогостском районе"</t>
  </si>
  <si>
    <t>01 0 00 00000</t>
  </si>
  <si>
    <t>Развитие малого и среднего предпринимательства в Княжпогостском районе</t>
  </si>
  <si>
    <t>01 1 00 00000</t>
  </si>
  <si>
    <t>Субсидирование (грант)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t>
  </si>
  <si>
    <t>01 1 2А 00000</t>
  </si>
  <si>
    <t>Иные бюджетные ассигнования</t>
  </si>
  <si>
    <t>800</t>
  </si>
  <si>
    <t>Субсидирование (грант) субъектов малого и среднего предпринимательства на модернизацию собственного бизнеса в приоритетных отраслях малого и среднего предпринимательства</t>
  </si>
  <si>
    <t>01 1 2Е 00000</t>
  </si>
  <si>
    <t>Реализация народных проектов в сфере предпринимательства</t>
  </si>
  <si>
    <t>01 1 2Ж 00000</t>
  </si>
  <si>
    <t>Субсидии на реализацию народных проектов в сфере ПРЕДПРИНИМАТЕЛЬСТВА, прошедших отбор в рамках проекта "Народный бюджет"</t>
  </si>
  <si>
    <t>01 1 2Ж S2560</t>
  </si>
  <si>
    <t>Межбюджетные трансферты</t>
  </si>
  <si>
    <t>500</t>
  </si>
  <si>
    <t>Развитие сельского хозяйства и переработки сельскохозяйственной продукции на территории муниципального района «Княжпогостский»</t>
  </si>
  <si>
    <t>01 3 00 00000</t>
  </si>
  <si>
    <t>Субсидирование части затрат на технологическое и техническое обновление основных средств (перевооружение) производителей сельскохозяйственной продукции, сырья и продовольствия</t>
  </si>
  <si>
    <t>01 3 1В 00000</t>
  </si>
  <si>
    <t>Реализация народных проектов в сфере агропромышленного комплекса</t>
  </si>
  <si>
    <t>01 3 1И 00000</t>
  </si>
  <si>
    <t>Субсидии на реализацию народных проектов в сфере АГРОПРОМЫШЛЕННОГО комплекса, прошедших отбор в рамках проекта "Народный бюджет"</t>
  </si>
  <si>
    <t>01 3 1И S2550</t>
  </si>
  <si>
    <t>«Развитие лесного хозяйства на территории муниципального района «Княжпогостский»</t>
  </si>
  <si>
    <t>01 5 00 00000</t>
  </si>
  <si>
    <t>Субвенции на возмещение убытков, возникающих в результате государственного регулирования цен на топливо твёрдое, реализуемое гражданам и используемое для нужд отопления</t>
  </si>
  <si>
    <t>01 5 1В 73060</t>
  </si>
  <si>
    <t>Содействие занятости населения муниципального района "Княжпогостский"</t>
  </si>
  <si>
    <t>01 6 00 00000</t>
  </si>
  <si>
    <t>Реализация народных проектов в сфере занятости населения</t>
  </si>
  <si>
    <t>01 6 1В 00000</t>
  </si>
  <si>
    <t>Субсидии на реализацию народных проектов в сфере ЗАНЯТОСТИ НАСЕЛЕНИЯ, прошедших отбор в рамках проекта "Народный бюджет"</t>
  </si>
  <si>
    <t>01 6 1В S2540</t>
  </si>
  <si>
    <t>Муниципальная программа "Развитие дорожной и транспортной системы в Княжпогостском районе"</t>
  </si>
  <si>
    <t>02 0 00 00000</t>
  </si>
  <si>
    <t>Попрограмма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</si>
  <si>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</si>
  <si>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</si>
  <si>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1А 00000</t>
  </si>
  <si>
    <t>Содержание автомобильных дорог общего пользования местного значения</t>
  </si>
  <si>
    <t>02 1 1А S2220</t>
  </si>
  <si>
    <t>Капитальный ремонт и ремонт автомобильных дорого общего пользования местного значения</t>
  </si>
  <si>
    <t>02 1 1Б 00000</t>
  </si>
  <si>
    <t>Оборудование и содержание ледовых переправ</t>
  </si>
  <si>
    <t>02 1 1В 00000</t>
  </si>
  <si>
    <t>02 1 1В S2210</t>
  </si>
  <si>
    <t>Реализация народного проекта</t>
  </si>
  <si>
    <t>02 1 1Л 00000</t>
  </si>
  <si>
    <t>Субсидии на реализацию народных проектов в сфере ДОРОЖНОЙ ДЕЯТЕЛЬНОСТИ, прошедших отбор в рамках проекта "Народный бюджет"</t>
  </si>
  <si>
    <t>02 1 1Л S2490</t>
  </si>
  <si>
    <t>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t>
  </si>
  <si>
    <t>02 1 1Н 64514</t>
  </si>
  <si>
    <t>Организация внутримуниципальных перевозок</t>
  </si>
  <si>
    <t>02 1 1П 00000</t>
  </si>
  <si>
    <t>Организация транспортного обслуживания населения между поселениями</t>
  </si>
  <si>
    <t>02 1 1Р 64514</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</si>
  <si>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</si>
  <si>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</si>
  <si>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t>
  </si>
  <si>
    <t>03 1 00 00000</t>
  </si>
  <si>
    <t>Субвенция на обеспечение жильем отдельных категорий граждан установленных федеральными законами от 12 января 1995 года № 5-ФЗ "О ветеранах"</t>
  </si>
  <si>
    <t>03 1 1Д 51350</t>
  </si>
  <si>
    <t>Социальное обеспечение и иные выплаты населению</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</si>
  <si>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</si>
  <si>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03 1 1Д 51760</t>
  </si>
  <si>
    <t>Подпрограмма "Обеспечение населения качественными жилищно-коммунальными услугами"</t>
  </si>
  <si>
    <t>03 2 00 00000</t>
  </si>
  <si>
    <t>Реализация народых проектов в сфере благоустройства</t>
  </si>
  <si>
    <t>03 2 2Е 00000</t>
  </si>
  <si>
    <t>Субсидии на реализацию народных проектов в сфере БЛАГОУСТРОЙСТВА, прошедших отбор в рамках проекта "Народный проект"</t>
  </si>
  <si>
    <t>03 2 2Е S2480</t>
  </si>
  <si>
    <t>Муниципальная программа "Развитие отрасли "Физическая культура и спорт" в "Княжпогостском районе"</t>
  </si>
  <si>
    <t>06 0 00 00000</t>
  </si>
  <si>
    <t>Подпрограмма "Развитие инфраструктуры физической культуры и спорта"</t>
  </si>
  <si>
    <t>06 1 00 00000</t>
  </si>
  <si>
    <t>Реализация народных проектов в сфере физической культуры и спорта</t>
  </si>
  <si>
    <t>06 1 1А S2500</t>
  </si>
  <si>
    <t>Муниципальная программа "Развитие муниципального управления в муниципальном районе "Княжпогостский"</t>
  </si>
  <si>
    <t>07 0 00 00000</t>
  </si>
  <si>
    <t>Подпрограмма - Развитие системы открытого муниципалитета в ОМС</t>
  </si>
  <si>
    <t>07 1 00 00000</t>
  </si>
  <si>
    <t>Введение новых рубрик, вкладок, баннеров</t>
  </si>
  <si>
    <t>07 1 1А 00000</t>
  </si>
  <si>
    <t>Организация размещений информационных материалов</t>
  </si>
  <si>
    <t>07 1 1Б 00000</t>
  </si>
  <si>
    <t>Подпрограмма - Оптимизация деятельности органов местного самоуправления МР</t>
  </si>
  <si>
    <t>07 2 00 00000</t>
  </si>
  <si>
    <t>Обеспечение организационных, разъяснительных правовых и иных мер</t>
  </si>
  <si>
    <t>07 2 2А 00000</t>
  </si>
  <si>
    <t>Подпрограмма - Развитие кадрового потенциала системы муниципального управления</t>
  </si>
  <si>
    <t>07 3 00 00000</t>
  </si>
  <si>
    <t>Организация обучения лиц,замещающих муниципальные должности и лиц включенных в кадровый резерв управленческих кадров</t>
  </si>
  <si>
    <t>07 3 3А 00000</t>
  </si>
  <si>
    <t>Обеспечение реализации муниципальной программы</t>
  </si>
  <si>
    <t>07 7 00 00000</t>
  </si>
  <si>
    <t>Руководство и управление в сфере установленных функций органов местного самоуправления</t>
  </si>
  <si>
    <t>07 7 7А 00000</t>
  </si>
  <si>
    <t>Программа "Безопасность жизнедеятельности и социальная защита населения в Княжпогостском районе"</t>
  </si>
  <si>
    <t>08 0 00 00000</t>
  </si>
  <si>
    <t>Подпрограмма "Безопасность населения"</t>
  </si>
  <si>
    <t>08 3 00 00000</t>
  </si>
  <si>
    <t>Субвенция по отлову и содержанию безнадзорных животных</t>
  </si>
  <si>
    <t>08 3 3Б 00000</t>
  </si>
  <si>
    <t>Субвенция на осуществление переданных государственных полномочий Республики Коми по отлову и содержанию безнадзорных животных (средства РБ)</t>
  </si>
  <si>
    <t>08 3 3Б 73120</t>
  </si>
  <si>
    <t>Антитеррористическая пропаганда</t>
  </si>
  <si>
    <t>08 3 3Г 00000</t>
  </si>
  <si>
    <t>Подпрограмма "Обращение с отходами производства"</t>
  </si>
  <si>
    <t>08 4 00 00000</t>
  </si>
  <si>
    <t>Мероприятия по организации деятельности по сбору и транспортированию твердых коммунальных отходов</t>
  </si>
  <si>
    <t>08 4 1Б 00000</t>
  </si>
  <si>
    <t>Профилактика преступлений и правонарушений</t>
  </si>
  <si>
    <t>08 5 00 00000</t>
  </si>
  <si>
    <t>Организация охраны общественного порядка добровольными народными дружинами</t>
  </si>
  <si>
    <t>08 5 1А 00000</t>
  </si>
  <si>
    <t>Проведение профилактических мероприятий правоохранительной направленности</t>
  </si>
  <si>
    <t>08 5 1Б 00000</t>
  </si>
  <si>
    <t>Муниципальная программа "Доступная среда"</t>
  </si>
  <si>
    <t>09 0 00 00000</t>
  </si>
  <si>
    <t>Поддержка ветеранов, незащищенных слоёв населения, районных и общественных организаций ветеранов и инвалидов по Княжпогостскому району</t>
  </si>
  <si>
    <t>09 1 00 00000</t>
  </si>
  <si>
    <t>Оказание мер социальной поддержки малоимущих пенсионерам и инвалидам, детям-сиротам, малообеспеченным семьям, гражданам, оказавшихся в экстремальных условиях</t>
  </si>
  <si>
    <t>09 1 1А 00000</t>
  </si>
  <si>
    <t>Проведение мероприятий социальной направленности</t>
  </si>
  <si>
    <t>09 1 1Б 00000</t>
  </si>
  <si>
    <t>Мероприятия по поддержке районных общественных организаций ветеранов и инвалидов</t>
  </si>
  <si>
    <t>09 1 1В 00000</t>
  </si>
  <si>
    <t>Предоставление субсидий бюджетным, автономным учреждениям и иным некоммерческим организациям</t>
  </si>
  <si>
    <t>600</t>
  </si>
  <si>
    <t>Оформление ветеранам подписки на периодические печатные издания</t>
  </si>
  <si>
    <t>09 1 1Г 00000</t>
  </si>
  <si>
    <t>Расходы в целях обеспечения выполнения функций органов местного самоуправления (руководитель администрации)</t>
  </si>
  <si>
    <t>99 9 00 00200</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</si>
  <si>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</si>
  <si>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99 9 00 73040</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</si>
  <si>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</si>
  <si>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</si>
  <si>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t>
  </si>
  <si>
    <t>99 9 00 73080</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</si>
  <si>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t>
  </si>
  <si>
    <t>99 9 00 73150</t>
  </si>
  <si>
    <t>Резервный фонд по предупреждению и ликвидации чрезвычайных ситуаций и последствий стихийных бедствий</t>
  </si>
  <si>
    <t>99 9 00 92710</t>
  </si>
  <si>
    <t>ОТДЕЛ КУЛЬТУРЫ И СПОРТА АДМИНИСТРАЦИИ МУНИЦИПАЛЬНОГО РАЙОНА "КНЯЖПОГОСТСКИЙ"</t>
  </si>
  <si>
    <t>956</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</si>
  <si>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</si>
  <si>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</si>
  <si>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</si>
  <si>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</si>
  <si>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</si>
  <si>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</si>
  <si>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Подпрограмма "Развитие библиотечного дела"</t>
  </si>
  <si>
    <t>05 2 00 00000</t>
  </si>
  <si>
    <t>Подписка на периодические издания</t>
  </si>
  <si>
    <t>05 2 2Б 00000</t>
  </si>
  <si>
    <t>Функционирование информационно-маркетингового центра малого и среднего предпринимательства</t>
  </si>
  <si>
    <t>05 2 2В 00000</t>
  </si>
  <si>
    <t>Выполнение муниципального задания</t>
  </si>
  <si>
    <t>05 2 2Д 00000</t>
  </si>
  <si>
    <t>Подпрограмма "Развитие музейного дела"</t>
  </si>
  <si>
    <t>05 3 00 00000</t>
  </si>
  <si>
    <t>05 3 3Б 00000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</si>
  <si>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</si>
  <si>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</si>
  <si>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</si>
  <si>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</si>
  <si>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Проведение культурно-досуговых мероприятий</t>
  </si>
  <si>
    <t>05 4 4Б 00000</t>
  </si>
  <si>
    <t>Реализация народного проекта в сфере культуры</t>
  </si>
  <si>
    <t>05 4 4Л 00000</t>
  </si>
  <si>
    <t>Субсидии на реализацию народных проектов в сфере КУЛЬТУРЫ, прошедших отбор в рамках проекта "Народный бюджет"</t>
  </si>
  <si>
    <t>05 4 4Л S2460</t>
  </si>
  <si>
    <t>Строительство объектов культуры</t>
  </si>
  <si>
    <t>05 4 4М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</si>
  <si>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</si>
  <si>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</si>
  <si>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</si>
  <si>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</si>
  <si>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Подпрограмма "Хозяйственно-техническое обеспечение учреждений"</t>
  </si>
  <si>
    <t>05 6 00 00000</t>
  </si>
  <si>
    <t>Выполнение муниципального задания (ЦХТО)</t>
  </si>
  <si>
    <t>05 6 6А 00000</t>
  </si>
  <si>
    <t>Развитие и сохранение национальных культур</t>
  </si>
  <si>
    <t>05 8 00 00000</t>
  </si>
  <si>
    <t>Выполнение муниципального задания (КЦНК)</t>
  </si>
  <si>
    <t>05 8 8А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</si>
  <si>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</si>
  <si>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</si>
  <si>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</si>
  <si>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</si>
  <si>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</si>
  <si>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</si>
  <si>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</si>
  <si>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</si>
  <si>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</si>
  <si>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</si>
  <si>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(ДЮСШ)</t>
  </si>
  <si>
    <t>06 4 4А 00000</t>
  </si>
  <si>
    <t>УПРАВЛЕНИЕ МУНИЦИПАЛЬНЫМ ИМУЩЕСТВОМ, ЗЕМЛЯМИ И ПРИРОДНЫМИ РЕСУРСАМИ АДМИНИСТРАЦИИ МР "КНЯЖПОГОСТСКИЙ"</t>
  </si>
  <si>
    <t>963</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</si>
  <si>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</si>
  <si>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</si>
  <si>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</si>
  <si>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</si>
  <si>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</si>
  <si>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</si>
  <si>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</si>
  <si>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03 1 1Е 73030</t>
  </si>
  <si>
    <t>Капитальные вложения в объекты государственной (муниципальной) собственности</t>
  </si>
  <si>
    <t>400</t>
  </si>
  <si>
    <t>03 1 1Е R0820</t>
  </si>
  <si>
    <t>Приобретение, строительство муниципального жилищного фонда</t>
  </si>
  <si>
    <t>03 1 1Н 00000</t>
  </si>
  <si>
    <t>Оплата коммунальных услуг по муниципальному жилищному фонду</t>
  </si>
  <si>
    <t>03 2 2В 00000</t>
  </si>
  <si>
    <t>Модернизация и ремонт коммунальных систем инженерной инфраструктуры и другого имущества</t>
  </si>
  <si>
    <t>03 2 2Ж 00000</t>
  </si>
  <si>
    <t>Содержание объектов муниципальной собственности</t>
  </si>
  <si>
    <t>03 2 2К 00000</t>
  </si>
  <si>
    <t>Управление муниципальным имуществом муниципального района "Княжпогостский"</t>
  </si>
  <si>
    <t>07 4 00 00000</t>
  </si>
  <si>
    <t>Руководство и управление в сфере реализации подпрограммы</t>
  </si>
  <si>
    <t>07 4 4Д 00000</t>
  </si>
  <si>
    <t>УПРАВЛЕНИЕ ОБРАЗОВАНИЯ АДМИНИСТРАЦИИ МУНИЦИПАЛЬНОГО РАЙОНА "КНЯЖПОГОСТСКИЙ"</t>
  </si>
  <si>
    <t>975</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</si>
  <si>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</si>
  <si>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</si>
  <si>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</si>
  <si>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</si>
  <si>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</si>
  <si>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</si>
  <si>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</si>
  <si>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</si>
  <si>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</si>
  <si>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</si>
  <si>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</si>
  <si>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Предоставление доступа к сети Интернет</t>
  </si>
  <si>
    <t>04 1 1М 00000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</si>
  <si>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</si>
  <si>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</si>
  <si>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</si>
  <si>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</si>
  <si>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</si>
  <si>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2Б 00000</t>
  </si>
  <si>
    <t>04 2 2Б 73020</t>
  </si>
  <si>
    <t>04 2 2В 00000</t>
  </si>
  <si>
    <t>04 2 2Р 00000</t>
  </si>
  <si>
    <t>Иная субсидия на мероприятия по организации питания обучающихся 1-4 классов в образовательных организациях в РК, реализующих программу начального общего образования</t>
  </si>
  <si>
    <t>04 2 2Р S2000</t>
  </si>
  <si>
    <t>Подпрограмма "Дети и молодежь Княжпогостского района"</t>
  </si>
  <si>
    <t>04 3 00 00000</t>
  </si>
  <si>
    <t>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t>
  </si>
  <si>
    <t>04 3 3K L4970</t>
  </si>
  <si>
    <t>Содействие трудоустройству и временной занятости молодежи</t>
  </si>
  <si>
    <t>04 3 3Д 00000</t>
  </si>
  <si>
    <t>04 3 3Л 00000</t>
  </si>
  <si>
    <t>Реализация народных проектов в сфере образования</t>
  </si>
  <si>
    <t>04 3 3С 00000</t>
  </si>
  <si>
    <t>Субсидии на реализацию народных проектов в сфере ОБРАЗОВАНИЯ, прошедших отбор в рамках проекта "Народный бюджет"</t>
  </si>
  <si>
    <t>04 3 3С S2020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</si>
  <si>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</si>
  <si>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</si>
  <si>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</si>
  <si>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</si>
  <si>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Мероприятия по проведению оздоровительной кампании детей из РБ</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</si>
  <si>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</si>
  <si>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</si>
  <si>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</si>
  <si>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</si>
  <si>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</si>
  <si>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</si>
  <si>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</si>
  <si>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Подпрограмма "Социальная защита населения"</t>
  </si>
  <si>
    <t>08 1 00 00000</t>
  </si>
  <si>
    <t>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 компенсация твердого топлива, приобретаемого в пределах норм</t>
  </si>
  <si>
    <t>08 1 1Б 73190</t>
  </si>
  <si>
    <t>Подпрограмма "Безопасность дорожного движения"</t>
  </si>
  <si>
    <t>08 2 00 00000</t>
  </si>
  <si>
    <t>Обеспечение безопасного участия детей в дорожном движении</t>
  </si>
  <si>
    <t>08 2 2В 00000</t>
  </si>
  <si>
    <t>ФИНАНСОВОЕ УПРАВЛЕНИЕ АДМИНИСТРАЦИИ МУНИЦИПАЛЬНОГО РАЙОНА "КНЯЖПОГОСТСКИЙ"</t>
  </si>
  <si>
    <t>992</t>
  </si>
  <si>
    <t>Подпрограмма "Управление муниципальнымы финансами"</t>
  </si>
  <si>
    <t>07 5 00 00000</t>
  </si>
  <si>
    <t>Выравнивание бюджетной обеспеченности муниципальных районов и поселений из регионального фонда финансовой поддержки</t>
  </si>
  <si>
    <t>07 5 5А 00000</t>
  </si>
  <si>
    <t>07 5 5А 73110</t>
  </si>
  <si>
    <t>Сбалансированность бюджетов поселений</t>
  </si>
  <si>
    <t>07 5 5Д 00000</t>
  </si>
  <si>
    <t>Руководство и управление в сфере финансов</t>
  </si>
  <si>
    <t>07 5 5Е 00000</t>
  </si>
  <si>
    <t>07 5 5Е 64502</t>
  </si>
  <si>
    <t>Выравнивание бюджетной обеспеченности поселений из районного фонда финансовой поддержки</t>
  </si>
  <si>
    <t>07 5 5Ж 00000</t>
  </si>
  <si>
    <t>Субвенции на осуществление первичного воинского учета на территориях, где отсутствуют военные комиссариаты</t>
  </si>
  <si>
    <t>99 9 00 51180</t>
  </si>
  <si>
    <t>Осуществление полномочий Российской Федерации по государственной регистрации актов гражданского состояния</t>
  </si>
  <si>
    <t>99 9 00 59300</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</si>
  <si>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на государственную регистрацию актов гражданского состояния на территории Республики Коми, где отсутствуют органы записи актов гражданского состояния</t>
  </si>
  <si>
    <t>99 9 00 73090</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</si>
  <si>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по первичному воинскому учету на территориях, где отсутсвуют военные комиссариаты, в соответствии с законом Республики Коми "О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 где отсутсвуют военные комиссариаты"</t>
  </si>
  <si>
    <t>99 9 00 73100</t>
  </si>
  <si>
    <t>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 уполномоченных составлять протоколы об админ правонарушениях, предусмотренных частями 3,4 статьи 3,статьями 6,7 и 8 Закона РК "Об административной ответственности в РК"</t>
  </si>
  <si>
    <t>99 9 00 73160</t>
  </si>
  <si>
    <t>Приложение № 3</t>
  </si>
  <si>
    <t xml:space="preserve">Ведомственная структура расходов бюджета муниципального района "Княжпогостский" на 2019 год </t>
  </si>
  <si>
    <t>Условно утверждаемые (утвержденные) расходы</t>
  </si>
  <si>
    <t>99 9 00 99990</t>
  </si>
  <si>
    <t>Приложение № 4</t>
  </si>
  <si>
    <t xml:space="preserve">Ведомственная структура расходов бюджета муниципального района "Княжпогостский" на плановый период на 2020, 2021 годов </t>
  </si>
  <si>
    <t>Целевая статья</t>
  </si>
  <si>
    <t>Вид расходов</t>
  </si>
  <si>
    <t>Субсидирование (грант)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(Иные бюджетные ассигнования)</t>
  </si>
  <si>
    <t>Субсидирование (грант) субъектов малого и среднего предпринимательства на модернизацию собственного бизнеса в приоритетных отраслях малого и среднего предпринимательства (Иные бюджетные ассигнования)</t>
  </si>
  <si>
    <t>Субсидии на реализацию народных проектов в сфере ПРЕДПРИНИМАТЕЛЬСТВА, прошедших отбор в рамках проекта "Народный бюджет" (Межбюджетные трансферты)</t>
  </si>
  <si>
    <t>Субсидирование части затрат на технологическое и техническое обновление основных средств (перевооружение) производителей сельскохозяйственной продукции, сырья и продовольствия (Иные бюджетные ассигнования)</t>
  </si>
  <si>
    <t>Субсидии на реализацию народных проектов в сфере АГРОПРОМЫШЛЕННОГО комплекса, прошедших отбор в рамках проекта "Народный бюджет" (Межбюджетные трансферты)</t>
  </si>
  <si>
    <t>Субвенции на возмещение убытков, возникающих в результате государственного регулирования цен на топливо твёрдое, реализуемое гражданам и используемое для нужд отопления (Иные бюджетные ассигнования)</t>
  </si>
  <si>
    <t>Субсидии на реализацию народных проектов в сфере ЗАНЯТОСТИ НАСЕЛЕНИЯ, прошедших отбор в рамках проекта "Народный бюджет" (Межбюджетные трансферты)</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</si>
  <si>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</si>
  <si>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</si>
  <si>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Содержание автомобильных дорог общего пользования местного значения (Межбюджетные трансферты)</t>
  </si>
  <si>
    <t>Капитальный ремонт и ремонт автомобильных дорого общего пользования местного значения (Закупка товаров, работ и услуг для обеспечения государственных (муниципальных) нужд)</t>
  </si>
  <si>
    <t>Оборудование и содержание ледовых переправ (Закупка товаров, работ и услуг для обеспечения государственных (муниципальных) нужд)</t>
  </si>
  <si>
    <t>Субсидии на реализацию народных проектов в сфере ДОРОЖНОЙ ДЕЯТЕЛЬНОСТИ, прошедших отбор в рамках проекта "Народный бюджет" (Закупка товаров, работ и услуг для обеспечения государственных (муниципальных) нужд)</t>
  </si>
  <si>
    <t>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(Межбюджетные трансферты)</t>
  </si>
  <si>
    <t>Организация внутримуниципальных перевозок (Закупка товаров, работ и услуг для обеспечения государственных (муниципальных) нужд)</t>
  </si>
  <si>
    <t>Организация транспортного обслуживания населения между поселениями (Межбюджетные трансферты)</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</si>
  <si>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 (Закупка товаров, работ и услуг для обеспечения государственных (муниципальных) нужд)</t>
  </si>
  <si>
    <t>Предоставление земельных участков отдельным категориям граждан (Закупка товаров, работ и услуг для обеспечения государственных (муниципальных) нужд)</t>
  </si>
  <si>
    <t>Субвенция на обеспечение жильем отдельных категорий граждан установленных федеральными законами от 12 января 1995 года № 5-ФЗ "О ветеранах" (Социальное обеспечение и иные выплаты населению)</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</si>
  <si>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(Социальное обеспечение и иные выплаты населению)</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</si>
  <si>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(Капитальные вложения в объекты государственной (муниципальной) собственности)</t>
  </si>
  <si>
    <t>Приобретение, строительство муниципального жилищного фонда (Капитальные вложения в объекты государственной (муниципальной) собственности)</t>
  </si>
  <si>
    <t>Оплата коммунальных услуг по муниципальному жилищному фонду (Закупка товаров, работ и услуг для обеспечения государственных (муниципальных) нужд)</t>
  </si>
  <si>
    <t>Субсидии на реализацию народных проектов в сфере БЛАГОУСТРОЙСТВА, прошедших отбор в рамках проекта "Народный проект" (Закупка товаров, работ и услуг для обеспечения государственных (муниципальных) нужд)</t>
  </si>
  <si>
    <t>Субсидии на реализацию народных проектов в сфере БЛАГОУСТРОЙСТВА, прошедших отбор в рамках проекта "Народный проект" (Межбюджетные трансферты)</t>
  </si>
  <si>
    <t>Модернизация и ремонт коммунальных систем инженерной инфраструктуры и другого имущества (Закупка товаров, работ и услуг для обеспечения государственных (муниципальных) нужд)</t>
  </si>
  <si>
    <t>Содержание объектов муниципальной собственности (Закупка товаров, работ и услуг для обеспечения государственных (муниципальных) нужд)</t>
  </si>
  <si>
    <t>Выполнение планового объема оказываемых муниципальных услуг, установленного муниципальным заданием (Предоставление субсидий бюджетным, автономным учреждениям и иным некоммерческим организациям)</t>
  </si>
  <si>
    <t>Субвенции на реализацию муниципальными дошкольными и общеобразовательными организациями в Республике Коми образовательных программ (Предоставление субсидий бюджетным, автономным учреждениям и иным некоммерческим организациям)</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</si>
  <si>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 (Предоставление субсидий бюджетным, автономным учреждениям и иным некоммерческим организациям)</t>
  </si>
  <si>
    <t>Предоставление доступа к сети Интернет (Предоставление субсидий бюджетным, автономным учреждениям и иным некоммерческим организациям)</t>
  </si>
  <si>
    <t>Оказание муниципальных услуг (выполнение работ) общеобразовательными учреждениями (Предоставление субсидий бюджетным, автономным учреждениям и иным некоммерческим организациям)</t>
  </si>
  <si>
    <t>Иная субсидия на мероприятия по организации питания обучающихся 1-4 классов в образовательных организациях в РК, реализующих программу начального общего образования (Предоставление субсидий бюджетным, автономным учреждениям и иным некоммерческим организациям)</t>
  </si>
  <si>
    <t>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(Социальное обеспечение и иные выплаты населению)</t>
  </si>
  <si>
    <t>Содействие трудоустройству и временной занятости молодежи (Социальное обеспечение и иные выплаты населению)</t>
  </si>
  <si>
    <t>Субсидии на реализацию народных проектов в сфере ОБРАЗОВАНИЯ, прошедших отбор в рамках проекта "Народный бюджет" (Предоставление субсидий бюджетным, автономным учреждениям и иным некоммерческим организациям)</t>
  </si>
  <si>
    <t>Мероприятия по проведению оздоровительной кампании детей из РБ (Предоставление субсидий бюджетным, автономным учреждениям и иным некоммерческим организациям)</t>
  </si>
  <si>
    <t>Организация оздоровления и отдыха детей на базе выездных оздоровительных лагерей (Предоставление субсидий бюджетным, автономным учреждениям и иным некоммерческим организациям)</t>
  </si>
  <si>
    <t>Расходы в целях обеспечения выполнения функций органа местного самоуправления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</si>
  <si>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в целях обеспечения выполнения функций органа местного самоуправления (Закупка товаров, работ и услуг для обеспечения государственных (муниципальных) нужд)</t>
  </si>
  <si>
    <t>Расходы в целях обеспечения выполнения функций органа местного самоуправления (Иные бюджетные ассигнования)</t>
  </si>
  <si>
    <t>Выполнение муниципального задания (ДШИ) (Предоставление субсидий бюджетным, автономным учреждениям и иным некоммерческим организациям)</t>
  </si>
  <si>
    <t>Подписка на периодические издания (Предоставление субсидий бюджетным, автономным учреждениям и иным некоммерческим организациям)</t>
  </si>
  <si>
    <t>Функционирование информационно-маркетингового центра малого и среднего предпринимательства (Предоставление субсидий бюджетным, автономным учреждениям и иным некоммерческим организациям)</t>
  </si>
  <si>
    <t>Выполнение муниципального задания (Предоставление субсидий бюджетным, автономным учреждениям и иным некоммерческим организациям)</t>
  </si>
  <si>
    <t>Выполнение муниципального задания (учреждения культуры) (Предоставление субсидий бюджетным, автономным учреждениям и иным некоммерческим организациям)</t>
  </si>
  <si>
    <t>Проведение культурно-досуговых мероприятий (Предоставление субсидий бюджетным, автономным учреждениям и иным некоммерческим организациям)</t>
  </si>
  <si>
    <t>Субсидии на реализацию народных проектов в сфере КУЛЬТУРЫ, прошедших отбор в рамках проекта "Народный бюджет" (Предоставление субсидий бюджетным, автономным учреждениям и иным некоммерческим организациям)</t>
  </si>
  <si>
    <t>Строительство объектов культуры (Предоставление субсидий бюджетным, автономным учреждениям и иным некоммерческим организациям)</t>
  </si>
  <si>
    <t>Расходы в целях обеспечения выполнения функций ОМС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</si>
  <si>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в целях обеспечения выполнения функций ОМС (Закупка товаров, работ и услуг для обеспечения государственных (муниципальных) нужд)</t>
  </si>
  <si>
    <t>Выполнение муниципального задания (ЦХТО) (Предоставление субсидий бюджетным, автономным учреждениям и иным некоммерческим организациям)</t>
  </si>
  <si>
    <t>Выполнение муниципального задания (КЦНК) (Предоставление субсидий бюджетным, автономным учреждениям и иным некоммерческим организациям)</t>
  </si>
  <si>
    <t>Реализация народных проектов в сфере физической культуры и спорта (Межбюджетные трансферты)</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</si>
  <si>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 (Предоставление субсидий бюджетным, автономным учреждениям и иным некоммерческим организациям)</t>
  </si>
  <si>
    <t>Участие в спортивных мероприятиях республиканского, межрегионального и всероссийского уровня (Предоставление субсидий бюджетным, автономным учреждениям и иным некоммерческим организациям)</t>
  </si>
  <si>
    <t>Выполнение муниципального задания (ДЮСШ) (Предоставление субсидий бюджетным, автономным учреждениям и иным некоммерческим организациям)</t>
  </si>
  <si>
    <t>Введение новых рубрик, вкладок, баннеров (Закупка товаров, работ и услуг для обеспечения государственных (муниципальных) нужд)</t>
  </si>
  <si>
    <t>Организация размещений информационных материалов (Закупка товаров, работ и услуг для обеспечения государственных (муниципальных) нужд)</t>
  </si>
  <si>
    <t>Обеспечение организационных, разъяснительных правовых и иных мер (Закупка товаров, работ и услуг для обеспечения государственных (муниципальных) нужд)</t>
  </si>
  <si>
    <t>Организация обучения лиц,замещающих муниципальные должности и лиц включенных в кадровый резерв управленческих кадров (Закупка товаров, работ и услуг для обеспечения государственных (муниципальных) нужд)</t>
  </si>
  <si>
    <t>Руководство и управление в сфере реализации подпрограммы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</si>
  <si>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реализации подпрограммы (Закупка товаров, работ и услуг для обеспечения государственных (муниципальных) нужд)</t>
  </si>
  <si>
    <t>Руководство и управление в сфере реализации подпрограммы (Иные бюджетные ассигнования)</t>
  </si>
  <si>
    <t>Выравнивание бюджетной обеспеченности муниципальных районов и поселений из регионального фонда финансовой поддержки (Межбюджетные трансферты)</t>
  </si>
  <si>
    <t>Сбалансированность бюджетов поселений (Межбюджетные трансферты)</t>
  </si>
  <si>
    <t>Руководство и управление в сфере финансов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</si>
  <si>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финансов (Закупка товаров, работ и услуг для обеспечения государственных (муниципальных) нужд)</t>
  </si>
  <si>
    <t>Руководство и управление в сфере финансов (Иные бюджетные ассигнования)</t>
  </si>
  <si>
    <t>Осуществление полномочий по формированию, исполнению и контролю за исполнением бюджета поселений (Закупка товаров, работ и услуг для обеспечения государственных (муниципальных) нужд)</t>
  </si>
  <si>
    <t>Выравнивание бюджетной обеспеченности поселений из районного фонда финансовой поддержки (Межбюджетные трансферты)</t>
  </si>
  <si>
    <t>Руководство и управление в сфере установленных функций органов местного самоуправления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</si>
  <si>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установленных функций органов местного самоуправления (Закупка товаров, работ и услуг для обеспечения государственных (муниципальных) нужд)</t>
  </si>
  <si>
    <t>Руководство и управление в сфере установленных функций органов местного самоуправления (Иные бюджетные ассигнования)</t>
  </si>
  <si>
    <t>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 компенсация твердого топлива, приобретаемого в пределах норм (Социальное обеспечение и иные выплаты населению)</t>
  </si>
  <si>
    <t>Обеспечение безопасного участия детей в дорожном движении (Предоставление субсидий бюджетным, автономным учреждениям и иным некоммерческим организациям)</t>
  </si>
  <si>
    <t>Субвенция по отлову и содержанию безнадзорных животных (Закупка товаров, работ и услуг для обеспечения государственных (муниципальных) нужд)</t>
  </si>
  <si>
    <t>Субвенция на осуществление переданных государственных полномочий Республики Коми по отлову и содержанию безнадзорных животных (средства РБ) (Закупка товаров, работ и услуг для обеспечения государственных (муниципальных) нужд)</t>
  </si>
  <si>
    <t>Антитеррористическая пропаганда (Закупка товаров, работ и услуг для обеспечения государственных (муниципальных) нужд)</t>
  </si>
  <si>
    <t>Мероприятия по организации деятельности по сбору и транспортированию твердых коммунальных отходов (Закупка товаров, работ и услуг для обеспечения государственных (муниципальных) нужд)</t>
  </si>
  <si>
    <t>Организация охраны общественного порядка добровольными народными дружинами (Закупка товаров, работ и услуг для обеспечения государственных (муниципальных) нужд)</t>
  </si>
  <si>
    <t>Проведение профилактических мероприятий правоохранительной направленности (Закупка товаров, работ и услуг для обеспечения государственных (муниципальных) нужд)</t>
  </si>
  <si>
    <t>Оказание мер социальной поддержки малоимущих пенсионерам и инвалидам, детям-сиротам, малообеспеченным семьям, гражданам, оказавшихся в экстремальных условиях (Социальное обеспечение и иные выплаты населению)</t>
  </si>
  <si>
    <t>Проведение мероприятий социальной направленности (Закупка товаров, работ и услуг для обеспечения государственных (муниципальных) нужд)</t>
  </si>
  <si>
    <t>Мероприятия по поддержке районных общественных организаций ветеранов и инвалидов (Предоставление субсидий бюджетным, автономным учреждениям и иным некоммерческим организациям)</t>
  </si>
  <si>
    <t>Оформление ветеранам подписки на периодические печатные издания (Социальное обеспечение и иные выплаты населению)</t>
  </si>
  <si>
    <t>Расходы в целях обеспечения выполнения функций органов местного самоуправления (руководитель администрации)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</si>
  <si>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Руководитель контрольно-счетной палаты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</si>
  <si>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первичного воинского учета на территориях, где отсутствуют военные комиссариаты (Межбюджетные трансферты)</t>
  </si>
  <si>
    <t>Осуществление полномочий Российской Федерации по государственной регистрации актов гражданского состояния (Межбюджетные трансферты)</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</si>
  <si>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</si>
  <si>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</si>
  <si>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</si>
  <si>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</si>
  <si>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</si>
  <si>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</si>
  <si>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на государственную регистрацию актов гражданского состояния на территории Республики Коми, где отсутствуют органы записи актов гражданского состояния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</si>
  <si>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по первичному воинскому учету на территориях, где отсутсвуют военные комиссариаты, в соответствии с законом Республики Коми "О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 где отсутсвуют военные комиссариаты" (Закупка товаров, работ и услуг для обеспечения государственных (муниципальных) нужд)</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</si>
  <si>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 (Закупка товаров, работ и услуг для обеспечения государственных (муниципальных) нужд)</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</si>
  <si>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 (Межбюджетные трансферты)</t>
  </si>
  <si>
    <t>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 уполномоченных составлять протоколы об админ правонарушениях, предусмотренных частями 3,4 статьи 3,статьями 6,7 и 8 Закона РК "Об административной ответственности в РК" (Закупка товаров, работ и услуг для обеспечения государственных (муниципальных) нужд)</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</si>
  <si>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</si>
  <si>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 (Закупка товаров, работ и услуг для обеспечения государственных (муниципальных) нужд)</t>
  </si>
  <si>
    <t>Резервный фонд по предупреждению и ликвидации чрезвычайных ситуаций и последствий стихийных бедствий (Иные бюджетные ассигнования)</t>
  </si>
  <si>
    <t>Выполнение других обязательств государства (Закупка товаров, работ и услуг для обеспечения государственных (муниципальных) нужд)</t>
  </si>
  <si>
    <t>Выполнение других обязательств государства (Социальное обеспечение и иные выплаты населению)</t>
  </si>
  <si>
    <t>Выполнение других обязательств государства (Иные бюджетные ассигнования)</t>
  </si>
  <si>
    <t>Приложение № 5</t>
  </si>
  <si>
    <t xml:space="preserve">Распределение бюджетных ассигнований по целевым статьям (муниципальным программам и непрограммным направлениям деятельности), группам видов расходов бюджета муниципального района "Княжпогостский" на 2019 год </t>
  </si>
  <si>
    <t>Условно утверждаемые (утвержденные) расходы (НЕ УКАЗАНО)</t>
  </si>
  <si>
    <t>Приложение № 6</t>
  </si>
  <si>
    <t xml:space="preserve">Распределение бюджетных ассигнований по целевым статьям (муниципальным программам и непрограммным направлениям деятельности), группам видов расходов бюджета муниципального района "Княжпогостский" на плановый период 2020, 2021 годов </t>
  </si>
  <si>
    <t>Приложение №7</t>
  </si>
  <si>
    <t xml:space="preserve">к проекту решения Совета </t>
  </si>
  <si>
    <t xml:space="preserve"> муниципального района  "Княжпогостский" </t>
  </si>
  <si>
    <t xml:space="preserve">Источники  финансирования дефицита </t>
  </si>
  <si>
    <t>бюджета муниципального района "Княжпогостский" на 2019 год</t>
  </si>
  <si>
    <t>Коды</t>
  </si>
  <si>
    <t>Наименование показателя</t>
  </si>
  <si>
    <t>Сумма, тыс.рублей</t>
  </si>
  <si>
    <t>01</t>
  </si>
  <si>
    <t>00</t>
  </si>
  <si>
    <t>0000</t>
  </si>
  <si>
    <t xml:space="preserve">Источники внутреннего финансирования дефицитов бюджетов </t>
  </si>
  <si>
    <t>05</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</si>
  <si>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</si>
  <si>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</si>
  <si>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</si>
  <si>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</si>
  <si>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</si>
  <si>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</si>
  <si>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</si>
  <si>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</si>
  <si>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</si>
  <si>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</si>
  <si>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</si>
  <si>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</si>
  <si>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06</t>
  </si>
  <si>
    <t>Иные источники  внутреннего финансирования дефицитов бюджетов</t>
  </si>
  <si>
    <t>04</t>
  </si>
  <si>
    <t>Исполнение государственных и муниципальных гарантий в валюте Российской Федерации</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</si>
  <si>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</si>
  <si>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810</t>
  </si>
  <si>
    <t>Исполнение  муниципальных гарантий муниципального района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</si>
  <si>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 xml:space="preserve">Бюджетные кредиты, предоставленные внутри страны в валюте Российской Федерации </t>
  </si>
  <si>
    <t>Возврат бюджетных кредитов, предоставленных внутри страны в валюте Российской Федерации</t>
  </si>
  <si>
    <t>640</t>
  </si>
  <si>
    <t>Возврат бюджетных кредитов, предоставленных юридическим лицам из бюджетов муниципальных районов  в валюте Российской Федерации</t>
  </si>
  <si>
    <t>Приложение  №8</t>
  </si>
  <si>
    <t xml:space="preserve"> района  "Княжпогостский" </t>
  </si>
  <si>
    <t>бюджета муниципального района "Княжпогостский" на плановый период 2019-2020 годы</t>
  </si>
  <si>
    <t>2020 год</t>
  </si>
  <si>
    <t>2021 год</t>
  </si>
  <si>
    <t>к решению Совета муниципального</t>
  </si>
  <si>
    <t>Приложение № 9</t>
  </si>
  <si>
    <t xml:space="preserve">Перечень главных администраторов доходов бюджета  муниципального района  "Княжпогостский" - </t>
  </si>
  <si>
    <t>органов местного самоуправления  муниципального района "Княжпогостский"  на 2019-2021 годы</t>
  </si>
  <si>
    <t>главного администратора доходов</t>
  </si>
  <si>
    <t>доходов бюджета муниципального района "Княжпогостский"</t>
  </si>
  <si>
    <t xml:space="preserve">Контрольно-счетная палата муниципального района «Княжпогостский» </t>
  </si>
  <si>
    <t>1 16 18050 05 0000 140</t>
  </si>
  <si>
    <t>Денежные взыскания (штрафы) за нарушение бюджетного законодательства (в части бюджетов муниципальных районов)</t>
  </si>
  <si>
    <t>Совет муниципального района "Княжпогостский"</t>
  </si>
  <si>
    <t>Администрация муниципального района "Княжпогостский"</t>
  </si>
  <si>
    <t>1 08 07150 01 0000 110</t>
  </si>
  <si>
    <t>Государственная пошлина за выдачу разрешения на установку рекламной конструкции</t>
  </si>
  <si>
    <t>1 08 07174 01 0000 110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</si>
  <si>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</si>
  <si>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1 11 09035 05 0000 120</t>
  </si>
  <si>
    <t>Доходы от эксплуатации и использования имущества автомобильных дорог, находящихся в собственности муниципальных районов</t>
  </si>
  <si>
    <t>1 13 01995 05 0000 130</t>
  </si>
  <si>
    <t>Прочие доходы от оказания платных услуг (работ) получателями средств бюджетов муниципальных районов</t>
  </si>
  <si>
    <t>1 13 02995 05 0000 130</t>
  </si>
  <si>
    <t>Прочие доходы от компенсации затрат бюджетов муниципальных районов</t>
  </si>
  <si>
    <t>1 14 03050 05 0000 410</t>
  </si>
  <si>
    <t>Средства от распоряжения и реализации конфискованного и иного имущества, обращенного в доходы муниципальных районов (в части реализации основных средств по указанному имуществу)</t>
  </si>
  <si>
    <t>1 15 02050 05 0000 140</t>
  </si>
  <si>
    <t>Платежи, взимаемые органами местного самоуправления (организациями) муниципальных районов за выполнение определенных функций</t>
  </si>
  <si>
    <t>1 16 23051 05 0000 140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</si>
  <si>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</si>
  <si>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1 16 23052 05 0000 140</t>
  </si>
  <si>
    <t>Доходы от возмещения ущерба при возникновении иных страховых случаев, когда выгодоприобретателями выступают получатели средств бюджетов муниципальных районов</t>
  </si>
  <si>
    <t>1 16 32000 05 0000 140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</si>
  <si>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</si>
  <si>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1 16 90050 05 0000 140</t>
  </si>
  <si>
    <t>1 17 01050 05 0000 180</t>
  </si>
  <si>
    <t>Невыясненные поступления, зачисляемые в бюджеты муниципальных районов</t>
  </si>
  <si>
    <t>1 17 02020 05 0000 180</t>
  </si>
  <si>
    <t>Возмещение потерь сельскохозяйственного производства, связанных с изъятием сельскохозяйственных угодий, расположенных на межселенных территориях (по обязательствам, возникшим до 1 января 2008 года)</t>
  </si>
  <si>
    <t>1 17 05050 05 0000 180</t>
  </si>
  <si>
    <t>Прочие неналоговые доходы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</si>
  <si>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</si>
  <si>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Прочие межбюджетные трансферты, передаваемые бюджетам муниципальных районов</t>
  </si>
  <si>
    <t>Доходы бюджетов муниципальных районов от возврата автономными учреждениями остатков субсидий прошлых лет</t>
  </si>
  <si>
    <t>Доходы бюджетов муниципальных районов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поселений</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</si>
  <si>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районов</t>
  </si>
  <si>
    <t>Возврат остатков субсидий на государственную поддержку малого и среднего предпринимательсва, включая крестьянские (фермерские) хозяйства, из бюджетов муниципальных районов.</t>
  </si>
  <si>
    <t>Возврат прочих остатков субсидий, субвенций и иных межбюджетных трасфертов, имеющих целевое назначение, прошлых лет из бюджетов муниципальных районов</t>
  </si>
  <si>
    <t>Отдел культуры и спорта администрации муниципального района "Княжпогостский"</t>
  </si>
  <si>
    <t>Прочие доходы от компенсации затрат  бюджетов муниципальных районов</t>
  </si>
  <si>
    <t>Субсидии бюджетам муниципальных районов на реализацию федеральных целевых программ</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</si>
  <si>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</si>
  <si>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Субсидии бюджетам муниципальных районов на обеспечение развития и укрепления материально-технической базы муниципальных домов культуры</t>
  </si>
  <si>
    <t>Субсидия бюджетам муниципальных районов на поддержку отрасли культуры</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</si>
  <si>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</si>
  <si>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Межбюджетные трансферты, передаваемые бюджетам муниципальных районов,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</si>
  <si>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Межбюджетные трансферты, передаваемые бюджетам муниципальных районов на государственную поддержку муниципальных учреждений культуры, находящихся на территориях сельских поселений</t>
  </si>
  <si>
    <t xml:space="preserve">Доходы бюджетов муниципальных районов от возврата бюджетными учреждениями остатков субсидий прошлых лет
</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</si>
  <si>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</si>
  <si>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Управление муниципальным имуществом, землями и природными ресурсами администрации муниципального района "Княжпогостский"</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</si>
  <si>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</si>
  <si>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</si>
  <si>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</si>
  <si>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</si>
  <si>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1 11 05075 05 0000 120</t>
  </si>
  <si>
    <t xml:space="preserve">Доходы от сдачи в аренду имущества, составляющего казну муниципальных районов (за исключением земельных участков)  </t>
  </si>
  <si>
    <t>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</si>
  <si>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</si>
  <si>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1 11 08050 05 0000 120</t>
  </si>
  <si>
    <t>Средства, получаемые от передачи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</si>
  <si>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1 11 09015 05 0000 120</t>
  </si>
  <si>
    <t>Доходы от распоряжения правами на результаты интеллектуальной деятельности военного, специального и двойного назначения, находящимися в собственности муниципальных районов</t>
  </si>
  <si>
    <t>1 11 09025 05 0000 120</t>
  </si>
  <si>
    <t>Доходы от распоряжения  правами на результаты научно - технической деятельности, находящимися в собственности муниципальных  районов</t>
  </si>
  <si>
    <t>1 11 09045 05 0000 120</t>
  </si>
  <si>
    <t>1 14 01050 05 0000 410</t>
  </si>
  <si>
    <t>Доходы от продажи квартир, находящихся в собственности муниципальных районов</t>
  </si>
  <si>
    <t>1 14 02052 05 0000 410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</si>
  <si>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</si>
  <si>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1 14 02052 05 0000 440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</si>
  <si>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</si>
  <si>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1 14 02053 05 0000 410</t>
  </si>
  <si>
    <t>1 14 02053 05 0000 440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</si>
  <si>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</si>
  <si>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1 14 03050 05 0000 440</t>
  </si>
  <si>
    <t>Средства от распоряжения и реализации конфискованного и иного имущества, обращенного в доходы муниципальных районов (в части реализации материальных запасов по указанному имуществу)</t>
  </si>
  <si>
    <t>1 14 04050 05 0000 420</t>
  </si>
  <si>
    <t>Доходы от продажи нематериальных активов, находящихся в собственности муниципальных районов</t>
  </si>
  <si>
    <t>1 14 06013 05 0000 430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</si>
  <si>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</si>
  <si>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</si>
  <si>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</si>
  <si>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1 14 06025 05 0000 430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</si>
  <si>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</si>
  <si>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</si>
  <si>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1 16 33050 05 0000 140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</si>
  <si>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</si>
  <si>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</si>
  <si>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Управление образования администрации муниципального района "Княжпогостский"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</si>
  <si>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</si>
  <si>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</si>
  <si>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</si>
  <si>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</si>
  <si>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муниципальных районов на реализацию мероприятий по обеспечению жильём молодых семей</t>
  </si>
  <si>
    <t>Финансовое  управление администрации муниципального района "Княжпогостский"</t>
  </si>
  <si>
    <t>1 18 05000 05 0000 180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</si>
  <si>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</si>
  <si>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Субсидии бюджетам муниципальных районов на софинансирование капитальных вложений в объекты муниципальной собственности</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</si>
  <si>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</si>
  <si>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Субвенции бюджетам муниципальных районов на осуществление первичного воинского учета на территориях, где отсутствуют военные комиссариаты</t>
  </si>
  <si>
    <t>Межбюджетные трансферты,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</si>
  <si>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</si>
  <si>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муниципальных районов от возврата прочих остатков субсидий, субвенций и иных межбюджетных трасфертов, имеющих целевое назначение, прошлых лет из бюджетов поселений</t>
  </si>
  <si>
    <t>Приложение № 10</t>
  </si>
  <si>
    <t>муниципального района  "Княжпогостский "</t>
  </si>
  <si>
    <t xml:space="preserve">Перечень </t>
  </si>
  <si>
    <t xml:space="preserve">главных администраторов источников финансирования дефицита бюджета  </t>
  </si>
  <si>
    <t>муниципального района  "Княжпогостский"</t>
  </si>
  <si>
    <t>Код главы</t>
  </si>
  <si>
    <t>Код  группы, подгруппы, статьи и вида источника</t>
  </si>
  <si>
    <t>Управление муниципальным имуществом, землями и природными ресурсами администрации МР "Княжпогостский"</t>
  </si>
  <si>
    <t>01 05 02 01 05 0000 510</t>
  </si>
  <si>
    <t>Увеличение  прочих остатков  денежных средств бюджетов муниципальных районов</t>
  </si>
  <si>
    <t>01 05 02 01 05 0000 610</t>
  </si>
  <si>
    <t>Уменьшение  прочих остатков  денежных средств бюджетов муниципальных районов</t>
  </si>
  <si>
    <t xml:space="preserve"> 01 06 04 00 05 0000 810</t>
  </si>
  <si>
    <t>01 06 05 01 05 0000 640</t>
  </si>
  <si>
    <t>01 06 05 01 05 0000 540</t>
  </si>
  <si>
    <t>Предоставление бюджетных кредитов юридическим лицам из бюджетов муниципальных районов  в валюте Российской Федерации</t>
  </si>
  <si>
    <t>01 06 05 02 05 0000 540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</si>
  <si>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</si>
  <si>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Приложение № 11</t>
  </si>
  <si>
    <t>Нормативы</t>
  </si>
  <si>
    <t xml:space="preserve">распределения доходов между бюджетом муниципального района "Княжпогостский" </t>
  </si>
  <si>
    <t>и бюджетами городских и сельских поселений муниципального района "Княжпогостский"</t>
  </si>
  <si>
    <t>на 2019 год и плановый период 2020 и 2021 годов</t>
  </si>
  <si>
    <t>Наименование дохода</t>
  </si>
  <si>
    <t>Бюджет муниципального района "Княжпогостский"</t>
  </si>
  <si>
    <t>Бюджет городского поселения</t>
  </si>
  <si>
    <t>Бюджет сельского поселения</t>
  </si>
  <si>
    <t>ДОХОДЫ ОТ ПОГАШЕНИЯ ЗАДОЛЖЕННОСТИ И ПЕРЕРАСЧЕТОВ ПО ОТМЕНЕННЫМ НАЛОГАМ, СБОРАМ И ИНЫМ ОБЯЗАТЕЛЬНЫМ ПЛАТЕЖАМ</t>
  </si>
  <si>
    <t>Налог на рекламу,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</si>
  <si>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</si>
  <si>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поселений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</si>
  <si>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сельских поселений</t>
  </si>
  <si>
    <t>Прочие местные налоги и сборы, мобилизуемые на территориях муниципальных районов</t>
  </si>
  <si>
    <t>Прочие местные налоги и сборы, мобилизуемые на территориях городских поселений</t>
  </si>
  <si>
    <t>Прочие местные налоги и сборы, мобилизуемые на территориях сельских поселений</t>
  </si>
  <si>
    <t>ДОХОДЫ ОТ ОКАЗАНИЯ ПЛАТНЫХ УСЛУГ (РАБОТ) И КОМПЕНСАЦИИ ЗАТРАТ ГОСУДАРСТВА</t>
  </si>
  <si>
    <t>Прочие доходы от оказания платных услуг (работ) получателями средств бюджетов городских поселений</t>
  </si>
  <si>
    <t>Прочие доходы от оказания платных услуг (работ) получателями средств бюджетов сельских поселений</t>
  </si>
  <si>
    <t>Доходы, поступающие в порядке возмещения расходов, понесенных в связи с эксплуатацией имущества муниципальных районов</t>
  </si>
  <si>
    <t>Доходы, поступающие в порядке возмещения расходов, понесенных в связи с эксплуатацией имущества городских поселений</t>
  </si>
  <si>
    <t>Доходы, поступающие в порядке возмещения расходов, понесенных в связи с эксплуатацией имущества сельских поселений</t>
  </si>
  <si>
    <t>Прочие доходы от компенсации затрат бюджетов городских поселений</t>
  </si>
  <si>
    <t>Прочие доходы от компенсации затрат бюджетов сельских поселений</t>
  </si>
  <si>
    <t>Платежи, взимаемые органами местного самоуправления (организациями) городских поселений за выполнение определенных функций</t>
  </si>
  <si>
    <t>Платежи, взимаемые органами местного самоуправления (организациями) сельских поселений за выполнение определенных функций</t>
  </si>
  <si>
    <t>ДОХОДЫ ОТ ШТРАФОВ, САНКЦИЙ, ВОЗМЕЩЕНИЙ УЩЕРБА</t>
  </si>
  <si>
    <t xml:space="preserve">Доходы от возмещения ущерба при возникновении страховых случае, когда выгодоприобретателями по договорам страхования выступают получатели средств бюджетов муниципальных районов </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</si>
  <si>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муниципальных районов</t>
  </si>
  <si>
    <t>ДОХОДЫ ОТ ПРОЧИХ НЕНАЛОГОВЫХ ДОХОДОВ</t>
  </si>
  <si>
    <t>Невыясненные поступления, зачисляемые в бюджеты городских поселений</t>
  </si>
  <si>
    <t>Невыясненные поступления, зачисляемые в бюджеты сельских поселений</t>
  </si>
  <si>
    <t>Прочие неналоговые доходы бюджетов городских поселений</t>
  </si>
  <si>
    <t>Прочие неналоговые доходы бюджетов  сельских поселений</t>
  </si>
  <si>
    <t>ДОХОДЫ ОТ БЕЗВОЗМЕЗДНЫХ ПОСТУПЛЕНИЙ</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</si>
  <si>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</si>
  <si>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r>
      <t>Доходы бюджетов городских поселений от возврата</t>
    </r>
    <r>
      <rPr>
        <i/>
        <sz val="14"/>
        <rFont val="Times New Roman"/>
        <family val="1"/>
        <charset val="204"/>
      </rPr>
      <t xml:space="preserve"> </t>
    </r>
    <r>
      <rPr>
        <sz val="14"/>
        <rFont val="Times New Roman"/>
        <family val="1"/>
        <charset val="204"/>
      </rPr>
      <t>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r>
  </si>
  <si>
    <r>
      <t>Доходы бюджетов сельских поселений от возврата</t>
    </r>
    <r>
      <rPr>
        <i/>
        <sz val="14"/>
        <rFont val="Times New Roman"/>
        <family val="1"/>
        <charset val="204"/>
      </rPr>
      <t xml:space="preserve"> </t>
    </r>
    <r>
      <rPr>
        <sz val="14"/>
        <rFont val="Times New Roman"/>
        <family val="1"/>
        <charset val="204"/>
      </rPr>
      <t>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r>
  </si>
  <si>
    <t>Возврат остатков субсидий, субвенций и иных межбюджетных трансфертов, имеющих целевое назначение, прошлых лет из бюджетов городских поселений</t>
  </si>
  <si>
    <t>Возврат остатков субсидий, субвенций и иных межбюджетных трансфертов, имеющих целевое назначение, прошлых лет из бюджетов сельских поселений</t>
  </si>
  <si>
    <t>Приложение № 12</t>
  </si>
  <si>
    <t>к проекту решения Совета</t>
  </si>
  <si>
    <t xml:space="preserve"> муниципального района "Княжпогостский"</t>
  </si>
  <si>
    <t>ПРОГРАММА МУНИЦИПАЛЬНЫХ ГАРАНТИЙ</t>
  </si>
  <si>
    <t>МУНИЦИПАЛЬНОГО РАЙОНА  "КНЯЖПОГОСТСКИЙ" В ВАЛЮТЕ</t>
  </si>
  <si>
    <t>РОССИЙСКОЙ ФЕДЕРАЦИИ НА  2019-2021 ГОДЫ</t>
  </si>
  <si>
    <t xml:space="preserve">1.1. Перечень подлежащих предоставлению муниципальных </t>
  </si>
  <si>
    <t>гарантий муниципального района "Княжпогостский" в 2013году</t>
  </si>
  <si>
    <t>№ п/п</t>
  </si>
  <si>
    <t>Цель гарантирования</t>
  </si>
  <si>
    <t>Наименование принципала</t>
  </si>
  <si>
    <t>Сумма гарантирования,  тыс. руб.</t>
  </si>
  <si>
    <t>Наличие права регрессного требования</t>
  </si>
  <si>
    <t>ИТОГО</t>
  </si>
  <si>
    <t>1.2. Общий объем бюджетных ассигнований, предусмотренных</t>
  </si>
  <si>
    <t>на исполнение муниципальных гарантий муниципального района</t>
  </si>
  <si>
    <t>"Княжпогостский" по возможным гарантийным случаям, в 2014 году</t>
  </si>
  <si>
    <t>Исполнение муниципальных гарантий муниципального района "Княжпогостский"</t>
  </si>
  <si>
    <t>Объем бюджетных ассигнований на исполнение муниципальных гарантий по возможным гарантийным случаям, тыс. рублей</t>
  </si>
  <si>
    <t>За счет источников финансирования дефицита бюджета муниципального района "Княжпогостский"</t>
  </si>
  <si>
    <t>За счет  расходов бюджета муниципального района "Княжпогостский"</t>
  </si>
  <si>
    <t>к решению Совета</t>
  </si>
  <si>
    <t>Приложениe № 13</t>
  </si>
  <si>
    <t>Распределение дотаций</t>
  </si>
  <si>
    <t xml:space="preserve">     на выравнивание уровня  бюджетной обеспеченности из Фонда финансовой поддержки поселений за счет средств, поступающих из республиканского бюджета Республики Коми</t>
  </si>
  <si>
    <t>Наименование поселений</t>
  </si>
  <si>
    <t>ВСЕГО:</t>
  </si>
  <si>
    <t>Городское поселение "Емва"</t>
  </si>
  <si>
    <t>Городское поселение "Синдор"</t>
  </si>
  <si>
    <t>Сельское поселение "Тракт"</t>
  </si>
  <si>
    <t>Сельское поселение "Серегово"</t>
  </si>
  <si>
    <t>Сельское поселение "Шошка"</t>
  </si>
  <si>
    <t xml:space="preserve">Сельское поселение  "Туръя" </t>
  </si>
  <si>
    <t>Сельское поселение "Мещура"</t>
  </si>
  <si>
    <t>Сельское поселение "Чиньяворык"</t>
  </si>
  <si>
    <t>Сельское поселение "Иоссер"</t>
  </si>
  <si>
    <t>Приложение №13</t>
  </si>
  <si>
    <t>Таблица 2</t>
  </si>
  <si>
    <t xml:space="preserve">    на поддержку мер по обеспечению сбалансированности бюджетов  поселений на 2019год</t>
  </si>
  <si>
    <t>Таблица 3</t>
  </si>
  <si>
    <t>на выравнивание бюджетной обеспеченности поселений из районного фонда финансовой поддержки на 2019 год</t>
  </si>
  <si>
    <t>Приложение № 13</t>
  </si>
  <si>
    <t>района  "Княжпогостский"</t>
  </si>
  <si>
    <t>Таблица 4</t>
  </si>
  <si>
    <t>Распределение субвенций</t>
  </si>
  <si>
    <t xml:space="preserve">                 бюджетам поселений  на осуществление полномочий  по государственной регистрации актов гражданского состояния за счет средств, поступающих из республиканского бюджета Республики Коми, за счет средств федерального бюджета на 2019год</t>
  </si>
  <si>
    <t>тыс.рублей</t>
  </si>
  <si>
    <t xml:space="preserve">к решению Совета муниципального </t>
  </si>
  <si>
    <t>Таблица 5</t>
  </si>
  <si>
    <t>бюджетам поселений на осуществление полномочий по первичному  воинскому учету на территориях, где отсутствуют военные комиссариаты, за счет средств, поступающих из республиканского бюджета Республики Коми, за счет средств федерального бюджета на 2019год</t>
  </si>
  <si>
    <t>Таблица 6</t>
  </si>
  <si>
    <t xml:space="preserve"> Распределение субвенций</t>
  </si>
  <si>
    <t xml:space="preserve">на осуществление государственных полномочий Республики Коми, предусмотренных пунктом 6 статьи 1, статьи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 на 2019 год </t>
  </si>
  <si>
    <t>Всего сумма, тыс.рублей</t>
  </si>
  <si>
    <t>за счет средств республиканского бюджета РК</t>
  </si>
  <si>
    <t>изменения МБ</t>
  </si>
  <si>
    <t>Министерство юстиции Республики Коми</t>
  </si>
  <si>
    <t>служба Республики Коми строительного, жилищного и технического надзора (контроля)</t>
  </si>
  <si>
    <t>Сельское поселение "Серёгово"</t>
  </si>
  <si>
    <t>Сельское поселение "Туръя"</t>
  </si>
  <si>
    <t>Таблица 7</t>
  </si>
  <si>
    <t xml:space="preserve"> Распределение межбюджетных трансфертов</t>
  </si>
  <si>
    <t>бюджетам поселений на содержание автомобильных дорог общего пользования местного значения в рамках программы "Развитие дорожной и транспортной системы в Княжпогостском районе" на 2019год</t>
  </si>
  <si>
    <t>за счет средств бюджета МР "Княжпогостский"</t>
  </si>
  <si>
    <t>на 2019 год</t>
  </si>
  <si>
    <t>Таблица 8</t>
  </si>
  <si>
    <t>бюджетам поселений на реализацию  народных проектов в сфере благоустройства, прошедших отбор в рамках проекта "Народный бюджет" на 2019 год</t>
  </si>
  <si>
    <t>Таблица 9</t>
  </si>
  <si>
    <t>бюджетам поселений на реализацию  народных проектов в сфере занятости, прошедших отбор в рамках проекта "Народный бюджет" на 2019 год</t>
  </si>
  <si>
    <t>Таблица 10</t>
  </si>
  <si>
    <t>бюджетам поселений на реализацию народных проектов в сфере физической культуры и спорта, прошедших отбор в рамках проекта "Народный бюджет" на 2019 год</t>
  </si>
  <si>
    <t>Таблица 11</t>
  </si>
  <si>
    <t>бюджетам поселений на реализацию  народных проектов в сфере предпринимательства, прошедших отбор в рамках проекта "Народный бюджет" на 2019 год</t>
  </si>
  <si>
    <t>Таблица 12</t>
  </si>
  <si>
    <t>Приложение №14</t>
  </si>
  <si>
    <t>Таблица 1</t>
  </si>
  <si>
    <t xml:space="preserve">     на выравнивание уровня  бюджетной обеспеченности из Фонда финансовой поддержки поселений за счет средств, поступающих из республиканского бюджета Республики Коми на 2020-2021 годы</t>
  </si>
  <si>
    <t>Сумма (тыс. рублей)</t>
  </si>
  <si>
    <t xml:space="preserve">  на поддержку мер по обеспечению сбалансированности  бюджетов поселений</t>
  </si>
  <si>
    <t>на выравнивание бюджетной обеспеченности поселений из районного фонда финансовой поддержки</t>
  </si>
  <si>
    <t>Приложение № 14</t>
  </si>
  <si>
    <t xml:space="preserve">                 бюджетам поселений  на осуществление полномочий  по государственной регистрации актов гражданского состояния за счет средств, поступающих из республиканского бюджета Республики Коми, за счет средств федерального бюджета</t>
  </si>
  <si>
    <t xml:space="preserve">Распределение субвенций на плановый период </t>
  </si>
  <si>
    <t>бюджетам поселений на осуществление полномочий по первичному  воинскому учету на территориях, где отсутствуют военные комиссариаты, за счет средств, поступающих из республиканского бюджета Республики Коми, за счет средств федерального бюджета</t>
  </si>
  <si>
    <t xml:space="preserve">на осуществление государственных полномочий Республики Коми, предусмотренных пунктом 6 статьи 1, статьи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 на 2020-2021 год </t>
  </si>
  <si>
    <t>бюджетам поселений на содержание автомобильных дорог общего пользования местного значения в рамках программы "Развитие дорожной и транспортной системы в Княжпогостском районе" на 2020-2021год</t>
  </si>
  <si>
    <t>2020год</t>
  </si>
  <si>
    <t>2021год</t>
  </si>
  <si>
    <t xml:space="preserve"> Таблица №1</t>
  </si>
  <si>
    <t>от 24 декабря 2018 г. № 302</t>
  </si>
  <si>
    <t>от 24 декабря 2018 г. №302</t>
  </si>
  <si>
    <t>от 24 декабря 2018г. № 302</t>
  </si>
  <si>
    <t>от 24  декабря 2018г. №302</t>
  </si>
  <si>
    <t>от 24 декабря 2018г. №302</t>
  </si>
  <si>
    <t xml:space="preserve">                                                                                      от 24 декабря 2018г. № 302</t>
  </si>
  <si>
    <t xml:space="preserve">                                                                              от 24 декабря 2018г. № 302</t>
  </si>
  <si>
    <t>Сумма, 2019 год</t>
  </si>
  <si>
    <t>415</t>
  </si>
  <si>
    <t>Сумма, 2020 г.</t>
  </si>
  <si>
    <t>Сумма, 2021 г.</t>
  </si>
  <si>
    <t>Сумма, 2019 года</t>
  </si>
  <si>
    <t>01 5 1В 00000</t>
  </si>
  <si>
    <t>2 02 40014 05 0000 150</t>
  </si>
  <si>
    <t>2 02 29999 05 0000 150</t>
  </si>
  <si>
    <t>2 02 35120 05 0000 150</t>
  </si>
  <si>
    <t>2 02 30024 05 0000 150</t>
  </si>
  <si>
    <t>2 02 39999 05 0000 150</t>
  </si>
  <si>
    <t>2 02 49999 05 0000 150</t>
  </si>
  <si>
    <t>2 18 05020 05 0000 150</t>
  </si>
  <si>
    <t>2 18 25527 05 0000 150</t>
  </si>
  <si>
    <t>2 19 25527 05 0000 150</t>
  </si>
  <si>
    <t>2 19 25064 05 0000 150</t>
  </si>
  <si>
    <t>2 19 60010 05 0000 150</t>
  </si>
  <si>
    <t>2 02 20051 05 0000 150</t>
  </si>
  <si>
    <t>2 02 25027 05 0000 150</t>
  </si>
  <si>
    <t>2 02 25467 05 0000 150</t>
  </si>
  <si>
    <t>2 02 25 519 05 0000 150</t>
  </si>
  <si>
    <t>2 02 25 558 05 0000 150</t>
  </si>
  <si>
    <t>2 02 45146 05 0000 150</t>
  </si>
  <si>
    <t>2 02 45147 05 0000 150</t>
  </si>
  <si>
    <t>2 19 00000 05 0000 150</t>
  </si>
  <si>
    <t>2 02 15001 05 0000 150</t>
  </si>
  <si>
    <t>2 02 15002 05 0000 150</t>
  </si>
  <si>
    <t>2 02 20077 05 0000 150</t>
  </si>
  <si>
    <t>2 02 25555 05 0000 150</t>
  </si>
  <si>
    <t>2 02 35930 05 0000 150</t>
  </si>
  <si>
    <t>2 02 35118 05 0000 150</t>
  </si>
  <si>
    <t>2 18 60010 05 0000 150</t>
  </si>
  <si>
    <t>2 02 35135 05 0000 150</t>
  </si>
  <si>
    <t>2 02 35082 05 0000 150</t>
  </si>
  <si>
    <t>2 02 25097 05 0000 150</t>
  </si>
  <si>
    <t>2 02 25497 05 0000 150</t>
  </si>
  <si>
    <t>2 02 30029 05 0000 150</t>
  </si>
  <si>
    <t>2 08 05000 05 0000 150</t>
  </si>
  <si>
    <t>2 18 05010 05 0000 150</t>
  </si>
  <si>
    <t>бюджетам поселений на реализацию  народных проектов в сфере агропромышленного комплекса, прошедших отбор в рамках проекта "Народный проект"  на 2019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</si>
</sst>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
    <numFmt numFmtId="165" formatCode="#,##0.000"/>
    <numFmt numFmtId="166" formatCode="#,##0.0"/>
    <numFmt numFmtId="167" formatCode="00"/>
    <numFmt numFmtId="168" formatCode="0000"/>
    <numFmt numFmtId="169" formatCode="000"/>
    <numFmt numFmtId="170" formatCode="_-* #,##0.0_р_._-;\-\ #,##0.0_р_._-;_-* &quot;-&quot;_р_._-;_-@_-"/>
    <numFmt numFmtId="171" formatCode="0.0"/>
    <numFmt numFmtId="172" formatCode="_(* #,##0_);_(* \(#,##0\);_(* &quot;-&quot;??_);_(@_)"/>
    <numFmt numFmtId="173" formatCode="0.0_)"/>
    <numFmt numFmtId="174" formatCode="0.000"/>
  </numFmts>
  <fonts count="42">
    <font>
      <sz val="11"/>
      <color indexed="8"/>
      <name val="Calibri"/>
      <family val="2"/>
      <scheme val="minor"/>
    </font>
    <font>
      <sz val="14"/>
      <color indexed="8"/>
      <name val="Times New Roman CYR"/>
    </font>
    <font>
      <b/>
      <sz val="14"/>
      <color indexed="8"/>
      <name val="Times New Roman CYR"/>
    </font>
    <font>
      <sz val="11"/>
      <color indexed="8"/>
      <name val="Calibri"/>
      <family val="2"/>
      <scheme val="minor"/>
    </font>
    <font>
      <sz val="14"/>
      <name val="Times New Roman"/>
      <family val="1"/>
      <charset val="204"/>
    </font>
    <font>
      <b/>
      <sz val="14"/>
      <name val="Times New Roman"/>
      <family val="1"/>
      <charset val="204"/>
    </font>
    <font>
      <b/>
      <sz val="14"/>
      <color indexed="0"/>
      <name val="Times New Roman"/>
      <family val="1"/>
      <charset val="204"/>
    </font>
    <font>
      <sz val="8"/>
      <color indexed="8"/>
      <name val="Times New Roman CYR"/>
    </font>
    <font>
      <sz val="8"/>
      <color indexed="8"/>
      <name val="Calibri"/>
      <family val="2"/>
      <scheme val="minor"/>
    </font>
    <font>
      <sz val="12"/>
      <name val="Times New Roman"/>
      <family val="1"/>
      <charset val="204"/>
    </font>
    <font>
      <sz val="11"/>
      <name val="Calibri"/>
      <family val="2"/>
      <scheme val="minor"/>
    </font>
    <font>
      <b/>
      <sz val="12"/>
      <color indexed="0"/>
      <name val="Times New Roman"/>
      <family val="1"/>
      <charset val="204"/>
    </font>
    <font>
      <sz val="14"/>
      <color indexed="8"/>
      <name val="Times New Roman"/>
      <family val="1"/>
      <charset val="204"/>
    </font>
    <font>
      <sz val="8"/>
      <color indexed="8"/>
      <name val="Times New Roman"/>
      <family val="1"/>
      <charset val="204"/>
    </font>
    <font>
      <sz val="12"/>
      <color indexed="0"/>
      <name val="Times New Roman"/>
      <family val="1"/>
      <charset val="204"/>
    </font>
    <font>
      <i/>
      <sz val="12"/>
      <color indexed="0"/>
      <name val="Times New Roman"/>
      <family val="1"/>
      <charset val="204"/>
    </font>
    <font>
      <sz val="12"/>
      <color indexed="8"/>
      <name val="Times New Roman"/>
      <family val="1"/>
      <charset val="204"/>
    </font>
    <font>
      <sz val="8"/>
      <color indexed="8"/>
      <name val="Arial Cyr"/>
    </font>
    <font>
      <sz val="14"/>
      <name val="Arial Cyr"/>
      <charset val="204"/>
    </font>
    <font>
      <sz val="14"/>
      <name val="Arial"/>
      <family val="2"/>
      <charset val="204"/>
    </font>
    <font>
      <sz val="10"/>
      <name val="Arial"/>
      <family val="2"/>
      <charset val="204"/>
    </font>
    <font>
      <b/>
      <sz val="13"/>
      <name val="Times New Roman"/>
      <family val="1"/>
      <charset val="204"/>
    </font>
    <font>
      <sz val="13"/>
      <name val="Times New Roman"/>
      <family val="1"/>
      <charset val="204"/>
    </font>
    <font>
      <sz val="13"/>
      <name val="Arial Cyr"/>
      <charset val="204"/>
    </font>
    <font>
      <sz val="8"/>
      <name val="Times New Roman"/>
      <family val="1"/>
      <charset val="204"/>
    </font>
    <font>
      <sz val="8"/>
      <name val="Calibri"/>
      <family val="2"/>
      <scheme val="minor"/>
    </font>
    <font>
      <sz val="13"/>
      <color theme="1"/>
      <name val="Times New Roman"/>
      <family val="1"/>
      <charset val="204"/>
    </font>
    <font>
      <sz val="13"/>
      <name val="TimesNewRomanPSMT"/>
    </font>
    <font>
      <b/>
      <sz val="14"/>
      <color indexed="8"/>
      <name val="Times New Roman"/>
      <family val="1"/>
      <charset val="204"/>
    </font>
    <font>
      <b/>
      <sz val="12"/>
      <name val="Times New Roman"/>
      <family val="1"/>
    </font>
    <font>
      <sz val="12"/>
      <name val="Times New Roman"/>
      <family val="1"/>
    </font>
    <font>
      <b/>
      <sz val="12"/>
      <name val="Times New Roman"/>
      <family val="1"/>
      <charset val="204"/>
    </font>
    <font>
      <sz val="10"/>
      <name val="Tahoma"/>
      <family val="2"/>
      <charset val="204"/>
    </font>
    <font>
      <sz val="10"/>
      <name val="Arial Cyr"/>
      <charset val="204"/>
    </font>
    <font>
      <sz val="8"/>
      <name val="Arial Cyr"/>
      <charset val="204"/>
    </font>
    <font>
      <i/>
      <sz val="14"/>
      <name val="Times New Roman"/>
      <family val="1"/>
      <charset val="204"/>
    </font>
    <font>
      <b/>
      <sz val="14"/>
      <color indexed="10"/>
      <name val="Times New Roman"/>
      <family val="1"/>
      <charset val="204"/>
    </font>
    <font>
      <sz val="14"/>
      <color indexed="10"/>
      <name val="Times New Roman"/>
      <family val="1"/>
      <charset val="204"/>
    </font>
    <font>
      <b/>
      <sz val="10"/>
      <name val="Arial"/>
      <family val="2"/>
      <charset val="204"/>
    </font>
    <font>
      <sz val="14"/>
      <color indexed="0"/>
      <name val="Times New Roman"/>
      <family val="1"/>
      <charset val="204"/>
    </font>
    <font>
      <sz val="10"/>
      <name val="Times New Roman"/>
      <family val="1"/>
      <charset val="204"/>
    </font>
    <font>
      <b/>
      <sz val="14"/>
      <color indexed="8"/>
      <name val="Times New Roman CYR"/>
      <charset val="204"/>
    </font>
  </fonts>
  <fills count="7">
    <fill>
      <patternFill patternType="none"/>
    </fill>
    <fill>
      <patternFill patternType="gray125"/>
    </fill>
    <fill>
      <patternFill patternType="none"/>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8">
    <border>
      <left/>
      <right/>
      <top/>
      <bottom/>
      <diagonal/>
    </border>
    <border>
      <left/>
      <right/>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0" fontId="3" fillId="2" borderId="1"/>
    <xf numFmtId="0" fontId="20" fillId="2" borderId="1"/>
    <xf numFmtId="0" fontId="33" fillId="2" borderId="1"/>
    <xf numFmtId="0" fontId="32" fillId="2" borderId="1"/>
  </cellStyleXfs>
  <cellXfs count="460">
    <xf numFmtId="0" fontId="0" fillId="0" borderId="0" xfId="0"/>
    <xf numFmtId="0" fontId="1" fillId="2" borderId="1" xfId="0" applyNumberFormat="1" applyFont="1" applyFill="1" applyBorder="1" applyAlignment="1">
      <alignment horizontal="right" vertical="center"/>
    </xf>
    <xf numFmtId="0" fontId="4" fillId="2" borderId="0" xfId="0" applyFont="1" applyFill="1" applyAlignment="1">
      <alignment horizontal="right"/>
    </xf>
    <xf numFmtId="49" fontId="7" fillId="2" borderId="6" xfId="0" applyNumberFormat="1" applyFont="1" applyFill="1" applyBorder="1" applyAlignment="1">
      <alignment horizontal="center" vertical="center"/>
    </xf>
    <xf numFmtId="0" fontId="8" fillId="0" borderId="0" xfId="0" applyFont="1"/>
    <xf numFmtId="165" fontId="1" fillId="3" borderId="6" xfId="0" applyNumberFormat="1" applyFont="1" applyFill="1" applyBorder="1" applyAlignment="1">
      <alignment horizontal="right" wrapText="1"/>
    </xf>
    <xf numFmtId="0" fontId="10" fillId="0" borderId="0" xfId="0" applyFont="1"/>
    <xf numFmtId="49" fontId="12" fillId="2" borderId="1" xfId="0" applyNumberFormat="1" applyFont="1" applyFill="1" applyBorder="1" applyAlignment="1">
      <alignment horizontal="right" vertical="center" wrapText="1"/>
    </xf>
    <xf numFmtId="49" fontId="14" fillId="2" borderId="6" xfId="0" applyNumberFormat="1" applyFont="1" applyFill="1" applyBorder="1" applyAlignment="1">
      <alignment horizontal="justify" vertical="center" wrapText="1"/>
    </xf>
    <xf numFmtId="49" fontId="14" fillId="2" borderId="6" xfId="0" applyNumberFormat="1" applyFont="1" applyFill="1" applyBorder="1" applyAlignment="1">
      <alignment horizontal="center" vertical="center" wrapText="1"/>
    </xf>
    <xf numFmtId="165" fontId="14" fillId="2" borderId="6" xfId="0" applyNumberFormat="1" applyFont="1" applyFill="1" applyBorder="1" applyAlignment="1">
      <alignment horizontal="right"/>
    </xf>
    <xf numFmtId="49" fontId="15" fillId="2" borderId="6" xfId="0" applyNumberFormat="1" applyFont="1" applyFill="1" applyBorder="1" applyAlignment="1">
      <alignment horizontal="justify" vertical="center" wrapText="1"/>
    </xf>
    <xf numFmtId="49" fontId="15" fillId="2" borderId="6" xfId="0" applyNumberFormat="1" applyFont="1" applyFill="1" applyBorder="1" applyAlignment="1">
      <alignment horizontal="center" vertical="center" wrapText="1"/>
    </xf>
    <xf numFmtId="165" fontId="15" fillId="2" borderId="6" xfId="0" applyNumberFormat="1" applyFont="1" applyFill="1" applyBorder="1" applyAlignment="1">
      <alignment horizontal="right"/>
    </xf>
    <xf numFmtId="164" fontId="14" fillId="2" borderId="6" xfId="0" applyNumberFormat="1" applyFont="1" applyFill="1" applyBorder="1" applyAlignment="1">
      <alignment horizontal="justify" vertical="center" wrapText="1"/>
    </xf>
    <xf numFmtId="0" fontId="3" fillId="2" borderId="1" xfId="2"/>
    <xf numFmtId="0" fontId="4" fillId="2" borderId="1" xfId="2" applyFont="1" applyFill="1" applyAlignment="1">
      <alignment horizontal="right"/>
    </xf>
    <xf numFmtId="0" fontId="16" fillId="2" borderId="1" xfId="0" applyNumberFormat="1" applyFont="1" applyFill="1" applyBorder="1" applyAlignment="1">
      <alignment vertical="center"/>
    </xf>
    <xf numFmtId="49" fontId="16" fillId="2" borderId="1" xfId="0" applyNumberFormat="1" applyFont="1" applyFill="1" applyBorder="1" applyAlignment="1">
      <alignment horizontal="right" vertical="center"/>
    </xf>
    <xf numFmtId="0" fontId="13" fillId="2" borderId="6" xfId="0" applyNumberFormat="1" applyFont="1" applyFill="1" applyBorder="1" applyAlignment="1">
      <alignment horizontal="center" vertical="center"/>
    </xf>
    <xf numFmtId="0" fontId="0" fillId="0" borderId="0" xfId="0" applyAlignment="1">
      <alignment horizontal="center"/>
    </xf>
    <xf numFmtId="49" fontId="11" fillId="3" borderId="6" xfId="0" applyNumberFormat="1" applyFont="1" applyFill="1" applyBorder="1" applyAlignment="1">
      <alignment horizontal="center" vertical="center" wrapText="1"/>
    </xf>
    <xf numFmtId="165" fontId="11" fillId="3" borderId="6" xfId="0" applyNumberFormat="1" applyFont="1" applyFill="1" applyBorder="1" applyAlignment="1">
      <alignment horizontal="right"/>
    </xf>
    <xf numFmtId="164" fontId="11" fillId="4" borderId="6" xfId="0" applyNumberFormat="1" applyFont="1" applyFill="1" applyBorder="1" applyAlignment="1">
      <alignment horizontal="justify" vertical="center" wrapText="1"/>
    </xf>
    <xf numFmtId="49" fontId="11" fillId="4" borderId="6" xfId="0" applyNumberFormat="1" applyFont="1" applyFill="1" applyBorder="1" applyAlignment="1">
      <alignment horizontal="center" vertical="center" wrapText="1"/>
    </xf>
    <xf numFmtId="165" fontId="11" fillId="4" borderId="6" xfId="0" applyNumberFormat="1" applyFont="1" applyFill="1" applyBorder="1" applyAlignment="1">
      <alignment horizontal="right"/>
    </xf>
    <xf numFmtId="49" fontId="11" fillId="3" borderId="6" xfId="0" applyNumberFormat="1" applyFont="1" applyFill="1" applyBorder="1" applyAlignment="1">
      <alignment horizontal="justify" vertical="center" wrapText="1"/>
    </xf>
    <xf numFmtId="0" fontId="17" fillId="2" borderId="6" xfId="0" applyNumberFormat="1" applyFont="1" applyFill="1" applyBorder="1" applyAlignment="1">
      <alignment horizontal="center" vertical="center"/>
    </xf>
    <xf numFmtId="49" fontId="11" fillId="4" borderId="6" xfId="0" applyNumberFormat="1" applyFont="1" applyFill="1" applyBorder="1" applyAlignment="1">
      <alignment horizontal="justify" vertical="center" wrapText="1"/>
    </xf>
    <xf numFmtId="49" fontId="14" fillId="3" borderId="6" xfId="0" applyNumberFormat="1" applyFont="1" applyFill="1" applyBorder="1" applyAlignment="1">
      <alignment horizontal="justify" vertical="center" wrapText="1"/>
    </xf>
    <xf numFmtId="49" fontId="14" fillId="3" borderId="6" xfId="0" applyNumberFormat="1" applyFont="1" applyFill="1" applyBorder="1" applyAlignment="1">
      <alignment horizontal="center" vertical="center" wrapText="1"/>
    </xf>
    <xf numFmtId="165" fontId="14" fillId="3" borderId="6" xfId="0" applyNumberFormat="1" applyFont="1" applyFill="1" applyBorder="1" applyAlignment="1">
      <alignment horizontal="right"/>
    </xf>
    <xf numFmtId="0" fontId="4" fillId="0" borderId="0" xfId="0" applyFont="1"/>
    <xf numFmtId="0" fontId="4" fillId="0" borderId="0" xfId="0" applyFont="1" applyAlignment="1">
      <alignment horizontal="center"/>
    </xf>
    <xf numFmtId="0" fontId="4" fillId="2" borderId="6" xfId="0" applyFont="1" applyFill="1" applyBorder="1" applyAlignment="1">
      <alignment horizontal="center" vertical="top" wrapText="1"/>
    </xf>
    <xf numFmtId="0" fontId="4" fillId="0" borderId="6" xfId="0" applyFont="1" applyBorder="1" applyAlignment="1">
      <alignment horizontal="center" vertical="center" wrapText="1"/>
    </xf>
    <xf numFmtId="49" fontId="4" fillId="0" borderId="1" xfId="0" applyNumberFormat="1" applyFont="1" applyBorder="1" applyAlignment="1">
      <alignment vertical="top"/>
    </xf>
    <xf numFmtId="0" fontId="5" fillId="0" borderId="1" xfId="0" applyFont="1" applyBorder="1" applyAlignment="1">
      <alignment vertical="top" wrapText="1"/>
    </xf>
    <xf numFmtId="0" fontId="4" fillId="0" borderId="1" xfId="0" applyFont="1" applyBorder="1" applyAlignment="1">
      <alignment vertical="top" wrapText="1"/>
    </xf>
    <xf numFmtId="4" fontId="4" fillId="0" borderId="1" xfId="0" applyNumberFormat="1" applyFont="1" applyBorder="1" applyAlignment="1">
      <alignment vertical="top"/>
    </xf>
    <xf numFmtId="4" fontId="4" fillId="2" borderId="1" xfId="0" applyNumberFormat="1" applyFont="1" applyFill="1" applyBorder="1" applyAlignment="1">
      <alignment vertical="top"/>
    </xf>
    <xf numFmtId="49" fontId="18" fillId="0" borderId="1" xfId="0" applyNumberFormat="1" applyFont="1" applyBorder="1"/>
    <xf numFmtId="0" fontId="19" fillId="0" borderId="1" xfId="0" applyFont="1" applyBorder="1" applyAlignment="1">
      <alignment vertical="top"/>
    </xf>
    <xf numFmtId="166" fontId="18" fillId="0" borderId="1" xfId="0" applyNumberFormat="1" applyFont="1" applyBorder="1" applyAlignment="1">
      <alignment vertical="top"/>
    </xf>
    <xf numFmtId="49" fontId="0" fillId="0" borderId="1" xfId="0" applyNumberFormat="1" applyBorder="1"/>
    <xf numFmtId="0" fontId="0" fillId="0" borderId="1" xfId="0" applyBorder="1"/>
    <xf numFmtId="166" fontId="0" fillId="0" borderId="1" xfId="0" applyNumberFormat="1" applyBorder="1"/>
    <xf numFmtId="0" fontId="4" fillId="0" borderId="3" xfId="0" applyFont="1" applyBorder="1"/>
    <xf numFmtId="0" fontId="4" fillId="0" borderId="2" xfId="0" applyFont="1" applyBorder="1"/>
    <xf numFmtId="0" fontId="4" fillId="0" borderId="4" xfId="0" applyFont="1" applyBorder="1"/>
    <xf numFmtId="0" fontId="4" fillId="2" borderId="11" xfId="0" applyFont="1" applyFill="1" applyBorder="1" applyAlignment="1">
      <alignment horizontal="center" vertical="top" wrapText="1"/>
    </xf>
    <xf numFmtId="0" fontId="4" fillId="0" borderId="13" xfId="0" applyFont="1" applyBorder="1" applyAlignment="1">
      <alignment horizontal="center" vertical="center" wrapText="1"/>
    </xf>
    <xf numFmtId="0" fontId="4" fillId="0" borderId="6" xfId="0" applyFont="1" applyBorder="1" applyAlignment="1">
      <alignment horizontal="center"/>
    </xf>
    <xf numFmtId="49" fontId="4" fillId="0" borderId="1" xfId="0" applyNumberFormat="1" applyFont="1" applyBorder="1"/>
    <xf numFmtId="0" fontId="4" fillId="0" borderId="1" xfId="0" applyFont="1" applyBorder="1"/>
    <xf numFmtId="166" fontId="4" fillId="0" borderId="1" xfId="0" applyNumberFormat="1" applyFont="1" applyBorder="1"/>
    <xf numFmtId="0" fontId="5" fillId="2" borderId="1" xfId="3" applyFont="1" applyFill="1"/>
    <xf numFmtId="0" fontId="4" fillId="2" borderId="1" xfId="3" applyFont="1" applyFill="1" applyAlignment="1"/>
    <xf numFmtId="0" fontId="20" fillId="2" borderId="1" xfId="3"/>
    <xf numFmtId="0" fontId="5" fillId="2" borderId="9" xfId="3" applyFont="1" applyFill="1" applyBorder="1" applyAlignment="1">
      <alignment horizontal="center" vertical="center" wrapText="1"/>
    </xf>
    <xf numFmtId="0" fontId="5" fillId="2" borderId="9" xfId="3" applyFont="1" applyFill="1" applyBorder="1" applyAlignment="1">
      <alignment vertical="center" wrapText="1"/>
    </xf>
    <xf numFmtId="0" fontId="21" fillId="2" borderId="6" xfId="3" applyFont="1" applyFill="1" applyBorder="1" applyAlignment="1" applyProtection="1">
      <alignment horizontal="center" vertical="center" wrapText="1"/>
      <protection locked="0"/>
    </xf>
    <xf numFmtId="0" fontId="24" fillId="2" borderId="6" xfId="3" applyFont="1" applyFill="1" applyBorder="1" applyAlignment="1" applyProtection="1">
      <alignment horizontal="center" vertical="center" wrapText="1"/>
      <protection locked="0"/>
    </xf>
    <xf numFmtId="0" fontId="24" fillId="2" borderId="6" xfId="3" applyFont="1" applyFill="1" applyBorder="1" applyAlignment="1" applyProtection="1">
      <alignment horizontal="center" vertical="center"/>
      <protection locked="0"/>
    </xf>
    <xf numFmtId="0" fontId="25" fillId="2" borderId="1" xfId="3" applyFont="1"/>
    <xf numFmtId="0" fontId="21" fillId="2" borderId="6" xfId="3" applyFont="1" applyFill="1" applyBorder="1" applyAlignment="1">
      <alignment horizontal="center" vertical="top" wrapText="1"/>
    </xf>
    <xf numFmtId="0" fontId="21" fillId="5" borderId="6" xfId="3" applyFont="1" applyFill="1" applyBorder="1" applyAlignment="1">
      <alignment horizontal="center" vertical="top" wrapText="1"/>
    </xf>
    <xf numFmtId="0" fontId="22" fillId="5" borderId="6" xfId="3" applyFont="1" applyFill="1" applyBorder="1" applyAlignment="1">
      <alignment vertical="top" wrapText="1"/>
    </xf>
    <xf numFmtId="0" fontId="22" fillId="2" borderId="6" xfId="3" applyFont="1" applyFill="1" applyBorder="1" applyAlignment="1">
      <alignment vertical="top" wrapText="1"/>
    </xf>
    <xf numFmtId="3" fontId="22" fillId="5" borderId="6" xfId="3" applyNumberFormat="1" applyFont="1" applyFill="1" applyBorder="1" applyAlignment="1">
      <alignment vertical="top" wrapText="1"/>
    </xf>
    <xf numFmtId="0" fontId="0" fillId="2" borderId="0" xfId="0" applyFill="1"/>
    <xf numFmtId="0" fontId="26" fillId="0" borderId="0" xfId="0" applyFont="1" applyAlignment="1">
      <alignment wrapText="1"/>
    </xf>
    <xf numFmtId="0" fontId="22" fillId="5" borderId="6" xfId="3" applyFont="1" applyFill="1" applyBorder="1" applyAlignment="1">
      <alignment horizontal="left" vertical="top" wrapText="1"/>
    </xf>
    <xf numFmtId="0" fontId="27" fillId="2" borderId="6" xfId="3" applyFont="1" applyFill="1" applyBorder="1" applyAlignment="1">
      <alignment vertical="top" wrapText="1"/>
    </xf>
    <xf numFmtId="0" fontId="22" fillId="5" borderId="6" xfId="3" applyFont="1" applyFill="1" applyBorder="1" applyAlignment="1">
      <alignment horizontal="justify" vertical="top" wrapText="1"/>
    </xf>
    <xf numFmtId="0" fontId="22" fillId="2" borderId="6" xfId="3" applyFont="1" applyFill="1" applyBorder="1" applyAlignment="1">
      <alignment horizontal="left" vertical="top" wrapText="1"/>
    </xf>
    <xf numFmtId="0" fontId="22" fillId="2" borderId="6" xfId="3" applyFont="1" applyFill="1" applyBorder="1" applyAlignment="1">
      <alignment wrapText="1"/>
    </xf>
    <xf numFmtId="0" fontId="21" fillId="2" borderId="1" xfId="3" applyFont="1" applyFill="1" applyAlignment="1">
      <alignment horizontal="center"/>
    </xf>
    <xf numFmtId="0" fontId="22" fillId="2" borderId="1" xfId="3" applyFont="1" applyFill="1" applyAlignment="1"/>
    <xf numFmtId="0" fontId="22" fillId="2" borderId="1" xfId="3" applyFont="1" applyFill="1"/>
    <xf numFmtId="0" fontId="4" fillId="2" borderId="1" xfId="3" applyFont="1" applyFill="1"/>
    <xf numFmtId="0" fontId="5" fillId="2" borderId="1" xfId="3" applyFont="1" applyFill="1" applyAlignment="1">
      <alignment horizontal="center"/>
    </xf>
    <xf numFmtId="0" fontId="5" fillId="0" borderId="0" xfId="0" applyFont="1"/>
    <xf numFmtId="0" fontId="4" fillId="2" borderId="0" xfId="0" applyFont="1" applyFill="1" applyAlignment="1">
      <alignment vertical="top"/>
    </xf>
    <xf numFmtId="0" fontId="4" fillId="0" borderId="0" xfId="0" applyFont="1" applyAlignment="1">
      <alignment horizontal="right" vertical="top"/>
    </xf>
    <xf numFmtId="0" fontId="18" fillId="0" borderId="0" xfId="0" applyFont="1"/>
    <xf numFmtId="0" fontId="5" fillId="0" borderId="0" xfId="0" applyFont="1" applyAlignment="1">
      <alignment vertical="center" wrapText="1"/>
    </xf>
    <xf numFmtId="0" fontId="5" fillId="0" borderId="1" xfId="0" applyFont="1" applyBorder="1" applyAlignment="1">
      <alignment horizontal="center" vertical="center" wrapText="1"/>
    </xf>
    <xf numFmtId="0" fontId="18" fillId="0" borderId="1" xfId="0" applyFont="1" applyBorder="1"/>
    <xf numFmtId="0" fontId="5" fillId="0" borderId="6" xfId="0"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18" fillId="0" borderId="0" xfId="0" applyFont="1" applyProtection="1">
      <protection locked="0"/>
    </xf>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49" fontId="28" fillId="2" borderId="1" xfId="0" applyNumberFormat="1" applyFont="1" applyFill="1" applyBorder="1" applyAlignment="1">
      <alignment horizontal="center" vertical="top" wrapText="1" shrinkToFit="1"/>
    </xf>
    <xf numFmtId="0" fontId="5" fillId="0" borderId="1" xfId="0" applyFont="1" applyBorder="1" applyAlignment="1">
      <alignment horizontal="right" vertical="top" wrapText="1" shrinkToFit="1"/>
    </xf>
    <xf numFmtId="0" fontId="5" fillId="0" borderId="1" xfId="0" applyFont="1" applyBorder="1" applyAlignment="1">
      <alignment horizontal="left" vertical="top" wrapText="1" shrinkToFit="1"/>
    </xf>
    <xf numFmtId="0" fontId="18" fillId="0" borderId="0" xfId="0" applyFont="1" applyAlignment="1">
      <alignment wrapText="1" shrinkToFit="1"/>
    </xf>
    <xf numFmtId="0" fontId="0" fillId="0" borderId="0" xfId="0" applyAlignment="1">
      <alignment wrapText="1" shrinkToFit="1"/>
    </xf>
    <xf numFmtId="49" fontId="28" fillId="0" borderId="1" xfId="0" applyNumberFormat="1" applyFont="1" applyBorder="1" applyAlignment="1">
      <alignment horizontal="center" vertical="top" wrapText="1" shrinkToFit="1"/>
    </xf>
    <xf numFmtId="0" fontId="5" fillId="0" borderId="1" xfId="0" applyFont="1" applyBorder="1" applyAlignment="1">
      <alignment horizontal="center" vertical="top" wrapText="1" shrinkToFit="1"/>
    </xf>
    <xf numFmtId="49" fontId="12" fillId="0" borderId="1" xfId="0" applyNumberFormat="1" applyFont="1" applyBorder="1" applyAlignment="1">
      <alignment horizontal="center" vertical="top" wrapText="1" shrinkToFit="1"/>
    </xf>
    <xf numFmtId="0" fontId="4" fillId="0" borderId="1" xfId="0" applyFont="1" applyBorder="1" applyAlignment="1">
      <alignment horizontal="center" vertical="top" wrapText="1" shrinkToFit="1"/>
    </xf>
    <xf numFmtId="0" fontId="4" fillId="0" borderId="1" xfId="0" applyFont="1" applyBorder="1" applyAlignment="1">
      <alignment horizontal="left" vertical="top" wrapText="1" shrinkToFi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49" fontId="12" fillId="2" borderId="1" xfId="0" applyNumberFormat="1" applyFont="1" applyFill="1" applyBorder="1" applyAlignment="1">
      <alignment horizontal="center" vertical="top" wrapText="1" shrinkToFit="1"/>
    </xf>
    <xf numFmtId="167" fontId="29" fillId="0" borderId="1" xfId="0" applyNumberFormat="1" applyFont="1" applyBorder="1" applyAlignment="1">
      <alignment horizontal="center" vertical="top"/>
    </xf>
    <xf numFmtId="168" fontId="29" fillId="0" borderId="1" xfId="0" applyNumberFormat="1" applyFont="1" applyBorder="1" applyAlignment="1">
      <alignment horizontal="center" vertical="top"/>
    </xf>
    <xf numFmtId="169" fontId="29" fillId="0" borderId="1" xfId="0" applyNumberFormat="1" applyFont="1" applyBorder="1" applyAlignment="1">
      <alignment horizontal="center" vertical="top"/>
    </xf>
    <xf numFmtId="0" fontId="29" fillId="0" borderId="1" xfId="0" applyFont="1" applyBorder="1" applyAlignment="1">
      <alignment vertical="top" wrapText="1"/>
    </xf>
    <xf numFmtId="170" fontId="29" fillId="0" borderId="1" xfId="0" applyNumberFormat="1" applyFont="1" applyBorder="1" applyAlignment="1">
      <alignment vertical="top"/>
    </xf>
    <xf numFmtId="0" fontId="30" fillId="0" borderId="1" xfId="0" applyFont="1" applyBorder="1" applyAlignment="1">
      <alignment vertical="top" wrapText="1"/>
    </xf>
    <xf numFmtId="0" fontId="4" fillId="0" borderId="1" xfId="0" applyFont="1" applyBorder="1" applyAlignment="1">
      <alignment horizontal="center" vertical="top"/>
    </xf>
    <xf numFmtId="170" fontId="31" fillId="0" borderId="1" xfId="0" applyNumberFormat="1" applyFont="1" applyBorder="1" applyAlignment="1">
      <alignment vertical="top"/>
    </xf>
    <xf numFmtId="167" fontId="9" fillId="0" borderId="1" xfId="0" applyNumberFormat="1" applyFont="1" applyBorder="1" applyAlignment="1">
      <alignment horizontal="center" vertical="top"/>
    </xf>
    <xf numFmtId="168" fontId="9" fillId="0" borderId="1" xfId="0" applyNumberFormat="1" applyFont="1" applyBorder="1" applyAlignment="1">
      <alignment horizontal="center" vertical="top"/>
    </xf>
    <xf numFmtId="169" fontId="9" fillId="0" borderId="1" xfId="0" applyNumberFormat="1" applyFont="1" applyBorder="1" applyAlignment="1">
      <alignment horizontal="center" vertical="top"/>
    </xf>
    <xf numFmtId="170" fontId="30" fillId="0" borderId="1" xfId="0" applyNumberFormat="1" applyFont="1" applyBorder="1" applyAlignment="1">
      <alignment vertical="top"/>
    </xf>
    <xf numFmtId="0" fontId="4" fillId="0" borderId="0" xfId="0" applyFont="1" applyAlignment="1">
      <alignment vertical="top"/>
    </xf>
    <xf numFmtId="0" fontId="31" fillId="0" borderId="0" xfId="0" applyFont="1"/>
    <xf numFmtId="0" fontId="9" fillId="2" borderId="0" xfId="0" applyFont="1" applyFill="1" applyAlignment="1">
      <alignment vertical="top"/>
    </xf>
    <xf numFmtId="0" fontId="9" fillId="0" borderId="0" xfId="0" applyFont="1" applyAlignment="1">
      <alignment vertical="top"/>
    </xf>
    <xf numFmtId="0" fontId="16" fillId="2" borderId="1" xfId="0" applyFont="1" applyFill="1" applyBorder="1" applyAlignment="1">
      <alignment vertical="top" wrapText="1" shrinkToFit="1"/>
    </xf>
    <xf numFmtId="0" fontId="16" fillId="0" borderId="1" xfId="0" applyFont="1" applyBorder="1" applyAlignment="1">
      <alignment vertical="top" wrapText="1" shrinkToFit="1"/>
    </xf>
    <xf numFmtId="0" fontId="9" fillId="2" borderId="0" xfId="0" applyFont="1" applyFill="1" applyAlignment="1">
      <alignment vertical="top" wrapText="1"/>
    </xf>
    <xf numFmtId="0" fontId="9" fillId="0" borderId="0" xfId="0" applyFont="1" applyAlignment="1">
      <alignment vertical="top" wrapText="1"/>
    </xf>
    <xf numFmtId="0" fontId="32" fillId="0" borderId="0" xfId="0" applyFont="1" applyAlignment="1">
      <alignment vertical="top"/>
    </xf>
    <xf numFmtId="0" fontId="9" fillId="0" borderId="1" xfId="0" applyFont="1" applyBorder="1" applyAlignment="1">
      <alignment vertical="top"/>
    </xf>
    <xf numFmtId="0" fontId="4" fillId="0" borderId="0" xfId="0" applyFont="1" applyAlignment="1"/>
    <xf numFmtId="0" fontId="4" fillId="2" borderId="1" xfId="4" applyFont="1" applyFill="1" applyAlignment="1">
      <alignment horizontal="right" wrapText="1"/>
    </xf>
    <xf numFmtId="0" fontId="4" fillId="2" borderId="1" xfId="0" applyFont="1" applyFill="1" applyBorder="1" applyAlignment="1">
      <alignment horizontal="right"/>
    </xf>
    <xf numFmtId="0" fontId="4" fillId="2" borderId="14" xfId="4" applyFont="1" applyFill="1" applyBorder="1" applyAlignment="1">
      <alignment horizontal="center" vertical="center" wrapText="1"/>
    </xf>
    <xf numFmtId="0" fontId="4" fillId="2" borderId="14" xfId="0" applyFont="1" applyFill="1" applyBorder="1" applyAlignment="1">
      <alignment horizontal="center" vertical="center" wrapText="1"/>
    </xf>
    <xf numFmtId="0" fontId="24" fillId="2" borderId="14" xfId="4" applyFont="1" applyFill="1" applyBorder="1" applyAlignment="1">
      <alignment horizontal="center" vertical="center" wrapText="1"/>
    </xf>
    <xf numFmtId="0" fontId="24" fillId="2" borderId="14" xfId="0" applyFont="1" applyFill="1" applyBorder="1" applyAlignment="1">
      <alignment horizontal="center" vertical="center" wrapText="1"/>
    </xf>
    <xf numFmtId="0" fontId="34" fillId="0" borderId="0" xfId="0" applyFont="1"/>
    <xf numFmtId="0" fontId="4" fillId="0" borderId="0" xfId="0" applyFont="1" applyAlignment="1">
      <alignment wrapText="1"/>
    </xf>
    <xf numFmtId="0" fontId="4" fillId="0" borderId="14" xfId="0" applyFont="1" applyBorder="1" applyAlignment="1" applyProtection="1">
      <alignment vertical="top" wrapText="1"/>
      <protection locked="0"/>
    </xf>
    <xf numFmtId="0" fontId="4" fillId="0" borderId="14" xfId="0" applyFont="1" applyBorder="1" applyAlignment="1">
      <alignment horizontal="center" vertical="top" wrapText="1" shrinkToFit="1"/>
    </xf>
    <xf numFmtId="3" fontId="4" fillId="2" borderId="14" xfId="0" applyNumberFormat="1" applyFont="1" applyFill="1" applyBorder="1" applyAlignment="1">
      <alignment horizontal="center" vertical="top"/>
    </xf>
    <xf numFmtId="0" fontId="4" fillId="0" borderId="14" xfId="0" applyFont="1" applyBorder="1" applyAlignment="1">
      <alignment vertical="top" wrapText="1" shrinkToFit="1"/>
    </xf>
    <xf numFmtId="0" fontId="12" fillId="2" borderId="14" xfId="0" applyFont="1" applyFill="1" applyBorder="1" applyAlignment="1">
      <alignment horizontal="left" vertical="top" wrapText="1" shrinkToFit="1"/>
    </xf>
    <xf numFmtId="0" fontId="4" fillId="0" borderId="14" xfId="0" applyFont="1" applyBorder="1" applyAlignment="1">
      <alignment horizontal="left" vertical="top" wrapText="1" shrinkToFit="1"/>
    </xf>
    <xf numFmtId="3" fontId="4" fillId="2" borderId="14" xfId="0" applyNumberFormat="1" applyFont="1" applyFill="1" applyBorder="1" applyAlignment="1" applyProtection="1">
      <alignment horizontal="center" vertical="top" wrapText="1"/>
      <protection locked="0"/>
    </xf>
    <xf numFmtId="0" fontId="4" fillId="0" borderId="14" xfId="0" applyFont="1" applyBorder="1" applyAlignment="1">
      <alignment horizontal="left" vertical="top" wrapText="1"/>
    </xf>
    <xf numFmtId="0" fontId="4" fillId="0" borderId="14" xfId="0" applyFont="1" applyBorder="1" applyAlignment="1">
      <alignment horizontal="center" vertical="top"/>
    </xf>
    <xf numFmtId="0" fontId="4" fillId="0" borderId="14" xfId="0" applyFont="1" applyBorder="1" applyAlignment="1">
      <alignment horizontal="center"/>
    </xf>
    <xf numFmtId="0" fontId="4" fillId="0" borderId="0" xfId="0" applyFont="1" applyAlignment="1">
      <alignment horizontal="right"/>
    </xf>
    <xf numFmtId="0" fontId="0" fillId="0" borderId="0" xfId="0" applyAlignment="1"/>
    <xf numFmtId="0" fontId="24" fillId="0" borderId="6" xfId="0" applyFont="1" applyBorder="1" applyAlignment="1">
      <alignment horizontal="center"/>
    </xf>
    <xf numFmtId="0" fontId="4" fillId="0" borderId="6" xfId="0" applyFont="1" applyBorder="1"/>
    <xf numFmtId="171" fontId="4" fillId="0" borderId="6" xfId="0" applyNumberFormat="1" applyFont="1" applyBorder="1" applyAlignment="1">
      <alignment horizontal="center"/>
    </xf>
    <xf numFmtId="0" fontId="4" fillId="0" borderId="0" xfId="0" applyFont="1" applyAlignment="1">
      <alignment horizontal="center" wrapText="1"/>
    </xf>
    <xf numFmtId="0" fontId="9" fillId="2" borderId="0" xfId="0" applyFont="1" applyFill="1"/>
    <xf numFmtId="0" fontId="0" fillId="2" borderId="0" xfId="0" applyFill="1" applyAlignment="1"/>
    <xf numFmtId="0" fontId="4" fillId="2" borderId="0" xfId="0" applyFont="1" applyFill="1" applyAlignment="1"/>
    <xf numFmtId="0" fontId="36" fillId="2" borderId="1" xfId="5" applyFont="1" applyFill="1" applyBorder="1" applyAlignment="1">
      <alignment wrapText="1"/>
    </xf>
    <xf numFmtId="0" fontId="37" fillId="2" borderId="1" xfId="5" applyFont="1" applyFill="1" applyBorder="1" applyAlignment="1"/>
    <xf numFmtId="0" fontId="5" fillId="2" borderId="6" xfId="5" applyFont="1" applyFill="1" applyBorder="1" applyAlignment="1">
      <alignment horizontal="center" wrapText="1"/>
    </xf>
    <xf numFmtId="0" fontId="9" fillId="2" borderId="1" xfId="0" applyFont="1" applyFill="1" applyBorder="1"/>
    <xf numFmtId="0" fontId="5" fillId="2" borderId="1" xfId="5" applyFont="1" applyFill="1" applyBorder="1" applyAlignment="1">
      <alignment horizontal="left" wrapText="1"/>
    </xf>
    <xf numFmtId="165" fontId="5" fillId="2" borderId="1" xfId="5" applyNumberFormat="1" applyFont="1" applyFill="1" applyBorder="1" applyAlignment="1">
      <alignment horizontal="right"/>
    </xf>
    <xf numFmtId="0" fontId="20" fillId="0" borderId="1" xfId="0" applyFont="1" applyBorder="1"/>
    <xf numFmtId="172" fontId="20" fillId="2" borderId="1" xfId="1" applyNumberFormat="1" applyFont="1" applyFill="1" applyBorder="1"/>
    <xf numFmtId="165" fontId="5" fillId="2" borderId="1" xfId="5" applyNumberFormat="1" applyFont="1" applyFill="1" applyBorder="1" applyAlignment="1">
      <alignment horizontal="center"/>
    </xf>
    <xf numFmtId="0" fontId="4" fillId="2" borderId="1" xfId="5" applyFont="1" applyFill="1" applyBorder="1" applyAlignment="1">
      <alignment wrapText="1"/>
    </xf>
    <xf numFmtId="165" fontId="4" fillId="2" borderId="1" xfId="5" applyNumberFormat="1" applyFont="1" applyFill="1" applyBorder="1" applyAlignment="1">
      <alignment horizontal="right"/>
    </xf>
    <xf numFmtId="165" fontId="4" fillId="2" borderId="1" xfId="5" applyNumberFormat="1" applyFont="1" applyFill="1" applyBorder="1" applyAlignment="1"/>
    <xf numFmtId="0" fontId="38" fillId="0" borderId="1" xfId="0" applyFont="1" applyBorder="1"/>
    <xf numFmtId="172" fontId="38" fillId="2" borderId="1" xfId="1" applyNumberFormat="1" applyFont="1" applyFill="1" applyBorder="1"/>
    <xf numFmtId="0" fontId="9" fillId="2" borderId="1" xfId="5" applyFont="1" applyFill="1" applyBorder="1" applyAlignment="1"/>
    <xf numFmtId="173" fontId="9" fillId="2" borderId="1" xfId="5" applyNumberFormat="1" applyFont="1" applyFill="1" applyBorder="1" applyAlignment="1"/>
    <xf numFmtId="0" fontId="31" fillId="2" borderId="1" xfId="5" applyFont="1" applyFill="1" applyBorder="1" applyAlignment="1"/>
    <xf numFmtId="173" fontId="31" fillId="2" borderId="1" xfId="5" applyNumberFormat="1" applyFont="1" applyFill="1" applyBorder="1" applyAlignment="1"/>
    <xf numFmtId="0" fontId="9" fillId="2" borderId="1" xfId="0" applyFont="1" applyFill="1" applyBorder="1" applyAlignment="1"/>
    <xf numFmtId="173" fontId="9" fillId="2" borderId="1" xfId="0" applyNumberFormat="1" applyFont="1" applyFill="1" applyBorder="1" applyAlignment="1"/>
    <xf numFmtId="173" fontId="9" fillId="2" borderId="0" xfId="0" applyNumberFormat="1" applyFont="1" applyFill="1"/>
    <xf numFmtId="0" fontId="5" fillId="2" borderId="1" xfId="5" applyNumberFormat="1" applyFont="1" applyFill="1" applyBorder="1" applyAlignment="1">
      <alignment horizontal="center" wrapText="1" shrinkToFit="1"/>
    </xf>
    <xf numFmtId="0" fontId="9" fillId="2" borderId="0" xfId="0" applyFont="1" applyFill="1" applyAlignment="1">
      <alignment horizontal="right"/>
    </xf>
    <xf numFmtId="0" fontId="4" fillId="2" borderId="0" xfId="0" applyFont="1" applyFill="1"/>
    <xf numFmtId="0" fontId="5" fillId="2" borderId="2" xfId="5" applyFont="1" applyFill="1" applyBorder="1" applyAlignment="1">
      <alignment horizontal="left" wrapText="1"/>
    </xf>
    <xf numFmtId="165" fontId="5" fillId="2" borderId="2" xfId="5" applyNumberFormat="1" applyFont="1" applyFill="1" applyBorder="1" applyAlignment="1">
      <alignment horizontal="right"/>
    </xf>
    <xf numFmtId="0" fontId="20" fillId="2" borderId="1" xfId="0" applyFont="1" applyFill="1" applyBorder="1"/>
    <xf numFmtId="172" fontId="0" fillId="2" borderId="1" xfId="1" applyNumberFormat="1" applyFont="1" applyFill="1" applyBorder="1"/>
    <xf numFmtId="0" fontId="4" fillId="2" borderId="1" xfId="5" applyFont="1" applyFill="1" applyBorder="1" applyAlignment="1"/>
    <xf numFmtId="0" fontId="38" fillId="2" borderId="1" xfId="0" applyFont="1" applyFill="1" applyBorder="1"/>
    <xf numFmtId="2" fontId="4" fillId="2" borderId="1" xfId="5" applyNumberFormat="1" applyFont="1" applyFill="1" applyBorder="1" applyAlignment="1"/>
    <xf numFmtId="4" fontId="9" fillId="2" borderId="1" xfId="5" applyNumberFormat="1" applyFont="1" applyFill="1" applyBorder="1" applyAlignment="1"/>
    <xf numFmtId="165" fontId="5" fillId="0" borderId="2" xfId="0" applyNumberFormat="1" applyFont="1" applyBorder="1"/>
    <xf numFmtId="0" fontId="0" fillId="2" borderId="1" xfId="0" applyFill="1" applyBorder="1"/>
    <xf numFmtId="4" fontId="0" fillId="0" borderId="1" xfId="0" applyNumberFormat="1" applyBorder="1"/>
    <xf numFmtId="0" fontId="33" fillId="2" borderId="1" xfId="0" applyFont="1" applyFill="1" applyBorder="1"/>
    <xf numFmtId="0" fontId="4" fillId="2" borderId="1" xfId="5" applyFont="1" applyBorder="1" applyAlignment="1">
      <alignment wrapText="1"/>
    </xf>
    <xf numFmtId="165" fontId="4" fillId="0" borderId="0" xfId="0" applyNumberFormat="1" applyFont="1"/>
    <xf numFmtId="3" fontId="0" fillId="2" borderId="1" xfId="0" applyNumberFormat="1" applyFill="1" applyBorder="1"/>
    <xf numFmtId="0" fontId="4" fillId="6" borderId="1" xfId="5" applyFont="1" applyFill="1" applyBorder="1" applyAlignment="1"/>
    <xf numFmtId="0" fontId="31" fillId="2" borderId="1" xfId="5" applyFont="1" applyBorder="1" applyAlignment="1"/>
    <xf numFmtId="0" fontId="9" fillId="2" borderId="1" xfId="5" applyFont="1" applyBorder="1" applyAlignment="1"/>
    <xf numFmtId="0" fontId="9" fillId="6" borderId="1" xfId="5" applyFont="1" applyFill="1" applyBorder="1" applyAlignment="1"/>
    <xf numFmtId="0" fontId="31" fillId="6" borderId="1" xfId="5" applyFont="1" applyFill="1" applyBorder="1" applyAlignment="1"/>
    <xf numFmtId="0" fontId="9" fillId="0" borderId="1" xfId="0" applyFont="1" applyBorder="1" applyAlignment="1"/>
    <xf numFmtId="0" fontId="9" fillId="0" borderId="1" xfId="0" applyFont="1" applyBorder="1"/>
    <xf numFmtId="0" fontId="9" fillId="0" borderId="0" xfId="0" applyFont="1"/>
    <xf numFmtId="0" fontId="4" fillId="0" borderId="9" xfId="0" applyFont="1" applyBorder="1" applyAlignment="1">
      <alignment horizontal="right" wrapText="1"/>
    </xf>
    <xf numFmtId="174" fontId="0" fillId="2" borderId="1" xfId="0" applyNumberFormat="1" applyFill="1" applyBorder="1"/>
    <xf numFmtId="165" fontId="0" fillId="2" borderId="1" xfId="0" applyNumberFormat="1" applyFill="1" applyBorder="1"/>
    <xf numFmtId="4" fontId="0" fillId="2" borderId="1" xfId="0" applyNumberFormat="1" applyFill="1" applyBorder="1"/>
    <xf numFmtId="166" fontId="4" fillId="0" borderId="0" xfId="0" applyNumberFormat="1" applyFont="1"/>
    <xf numFmtId="0" fontId="18" fillId="2" borderId="0" xfId="0" applyFont="1" applyFill="1"/>
    <xf numFmtId="166" fontId="4" fillId="2" borderId="9" xfId="0" applyNumberFormat="1" applyFont="1" applyFill="1" applyBorder="1" applyAlignment="1">
      <alignment horizontal="right" wrapText="1"/>
    </xf>
    <xf numFmtId="0" fontId="31" fillId="2" borderId="6" xfId="5" applyFont="1" applyFill="1" applyBorder="1" applyAlignment="1">
      <alignment horizontal="center" wrapText="1"/>
    </xf>
    <xf numFmtId="0" fontId="31" fillId="2" borderId="6" xfId="0" applyFont="1" applyFill="1" applyBorder="1" applyAlignment="1">
      <alignment wrapText="1"/>
    </xf>
    <xf numFmtId="0" fontId="31" fillId="2" borderId="7" xfId="0" applyFont="1" applyFill="1" applyBorder="1" applyAlignment="1">
      <alignment wrapText="1"/>
    </xf>
    <xf numFmtId="0" fontId="5" fillId="2" borderId="3" xfId="5" applyFont="1" applyFill="1" applyBorder="1" applyAlignment="1">
      <alignment horizontal="left" wrapText="1"/>
    </xf>
    <xf numFmtId="165" fontId="4" fillId="2" borderId="4" xfId="0" applyNumberFormat="1" applyFont="1" applyFill="1" applyBorder="1"/>
    <xf numFmtId="165" fontId="4" fillId="2" borderId="3" xfId="0" applyNumberFormat="1" applyFont="1" applyFill="1" applyBorder="1"/>
    <xf numFmtId="165" fontId="4" fillId="2" borderId="15" xfId="0" applyNumberFormat="1" applyFont="1" applyFill="1" applyBorder="1"/>
    <xf numFmtId="0" fontId="4" fillId="2" borderId="7" xfId="5" applyFont="1" applyFill="1" applyBorder="1" applyAlignment="1">
      <alignment wrapText="1"/>
    </xf>
    <xf numFmtId="165" fontId="4" fillId="2" borderId="8" xfId="0" applyNumberFormat="1" applyFont="1" applyFill="1" applyBorder="1"/>
    <xf numFmtId="165" fontId="5" fillId="2" borderId="8" xfId="0" applyNumberFormat="1" applyFont="1" applyFill="1" applyBorder="1"/>
    <xf numFmtId="165" fontId="5" fillId="2" borderId="7" xfId="0" applyNumberFormat="1" applyFont="1" applyFill="1" applyBorder="1"/>
    <xf numFmtId="165" fontId="4" fillId="2" borderId="16" xfId="0" applyNumberFormat="1" applyFont="1" applyFill="1" applyBorder="1"/>
    <xf numFmtId="0" fontId="4" fillId="2" borderId="10" xfId="5" applyFont="1" applyFill="1" applyBorder="1" applyAlignment="1">
      <alignment wrapText="1"/>
    </xf>
    <xf numFmtId="165" fontId="4" fillId="2" borderId="11" xfId="0" applyNumberFormat="1" applyFont="1" applyFill="1" applyBorder="1"/>
    <xf numFmtId="165" fontId="4" fillId="2" borderId="10" xfId="0" applyNumberFormat="1" applyFont="1" applyFill="1" applyBorder="1"/>
    <xf numFmtId="165" fontId="4" fillId="2" borderId="13" xfId="0" applyNumberFormat="1" applyFont="1" applyFill="1" applyBorder="1"/>
    <xf numFmtId="165" fontId="0" fillId="2" borderId="7" xfId="0" applyNumberFormat="1" applyFill="1" applyBorder="1"/>
    <xf numFmtId="0" fontId="5" fillId="2" borderId="6" xfId="0" applyFont="1" applyFill="1" applyBorder="1" applyAlignment="1">
      <alignment wrapText="1"/>
    </xf>
    <xf numFmtId="4" fontId="4" fillId="2" borderId="4" xfId="0" applyNumberFormat="1" applyFont="1" applyFill="1" applyBorder="1"/>
    <xf numFmtId="174" fontId="4" fillId="2" borderId="15" xfId="0" applyNumberFormat="1" applyFont="1" applyFill="1" applyBorder="1"/>
    <xf numFmtId="4" fontId="4" fillId="2" borderId="8" xfId="0" applyNumberFormat="1" applyFont="1" applyFill="1" applyBorder="1"/>
    <xf numFmtId="174" fontId="4" fillId="2" borderId="16" xfId="0" applyNumberFormat="1" applyFont="1" applyFill="1" applyBorder="1"/>
    <xf numFmtId="4" fontId="4" fillId="2" borderId="11" xfId="0" applyNumberFormat="1" applyFont="1" applyFill="1" applyBorder="1"/>
    <xf numFmtId="174" fontId="4" fillId="2" borderId="13" xfId="0" applyNumberFormat="1" applyFont="1" applyFill="1" applyBorder="1"/>
    <xf numFmtId="49" fontId="39" fillId="2" borderId="1" xfId="0" applyNumberFormat="1" applyFont="1" applyFill="1" applyBorder="1" applyAlignment="1">
      <alignment horizontal="justify" vertical="center" wrapText="1"/>
    </xf>
    <xf numFmtId="0" fontId="4" fillId="0" borderId="0" xfId="0" applyFont="1" applyAlignment="1">
      <alignment horizontal="right"/>
    </xf>
    <xf numFmtId="0" fontId="4" fillId="0" borderId="0" xfId="0" applyFont="1" applyAlignment="1"/>
    <xf numFmtId="0" fontId="0" fillId="0" borderId="0" xfId="0" applyAlignment="1"/>
    <xf numFmtId="0" fontId="4" fillId="2" borderId="0" xfId="0" applyFont="1" applyFill="1" applyAlignment="1">
      <alignment horizontal="right"/>
    </xf>
    <xf numFmtId="0" fontId="4" fillId="0" borderId="0" xfId="0" applyFont="1" applyAlignment="1">
      <alignment horizontal="right" wrapText="1"/>
    </xf>
    <xf numFmtId="0" fontId="0" fillId="0" borderId="0" xfId="0" applyAlignment="1">
      <alignment wrapText="1"/>
    </xf>
    <xf numFmtId="0" fontId="5" fillId="2" borderId="1" xfId="5" applyNumberFormat="1" applyFont="1" applyFill="1" applyBorder="1" applyAlignment="1">
      <alignment horizontal="center" wrapText="1" shrinkToFit="1"/>
    </xf>
    <xf numFmtId="165" fontId="5" fillId="2" borderId="2" xfId="0" applyNumberFormat="1" applyFont="1" applyFill="1" applyBorder="1"/>
    <xf numFmtId="165" fontId="5" fillId="2" borderId="1" xfId="0" applyNumberFormat="1" applyFont="1" applyFill="1" applyBorder="1"/>
    <xf numFmtId="165" fontId="5" fillId="2" borderId="16" xfId="0" applyNumberFormat="1" applyFont="1" applyFill="1" applyBorder="1"/>
    <xf numFmtId="0" fontId="4" fillId="2" borderId="7" xfId="0" applyFont="1" applyFill="1" applyBorder="1" applyAlignment="1">
      <alignment wrapText="1"/>
    </xf>
    <xf numFmtId="165" fontId="4" fillId="2" borderId="1" xfId="0" applyNumberFormat="1" applyFont="1" applyFill="1" applyBorder="1"/>
    <xf numFmtId="0" fontId="4" fillId="2" borderId="10" xfId="0" applyFont="1" applyFill="1" applyBorder="1" applyAlignment="1">
      <alignment wrapText="1"/>
    </xf>
    <xf numFmtId="4" fontId="4" fillId="2" borderId="9" xfId="0" applyNumberFormat="1" applyFont="1" applyFill="1" applyBorder="1"/>
    <xf numFmtId="0" fontId="4" fillId="2" borderId="9" xfId="0" applyFont="1" applyFill="1" applyBorder="1"/>
    <xf numFmtId="4" fontId="4" fillId="2" borderId="13" xfId="0" applyNumberFormat="1" applyFont="1" applyFill="1" applyBorder="1"/>
    <xf numFmtId="0" fontId="5" fillId="2" borderId="6" xfId="5"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5" applyFont="1" applyFill="1" applyBorder="1" applyAlignment="1">
      <alignment horizontal="center" wrapText="1"/>
    </xf>
    <xf numFmtId="0" fontId="4" fillId="0" borderId="11" xfId="0" applyFont="1" applyBorder="1"/>
    <xf numFmtId="0" fontId="5" fillId="0" borderId="12" xfId="0" applyFont="1" applyBorder="1" applyAlignment="1">
      <alignment horizontal="center" vertical="top" wrapText="1"/>
    </xf>
    <xf numFmtId="0" fontId="5" fillId="0" borderId="6" xfId="0" applyFont="1" applyBorder="1" applyAlignment="1">
      <alignment horizontal="center" vertical="top" wrapText="1"/>
    </xf>
    <xf numFmtId="0" fontId="5" fillId="2" borderId="7" xfId="5" applyFont="1" applyFill="1" applyBorder="1" applyAlignment="1">
      <alignment horizontal="left" wrapText="1"/>
    </xf>
    <xf numFmtId="165" fontId="5" fillId="2" borderId="4" xfId="5" applyNumberFormat="1" applyFont="1" applyFill="1" applyBorder="1" applyAlignment="1">
      <alignment horizontal="center"/>
    </xf>
    <xf numFmtId="165" fontId="5" fillId="2" borderId="8" xfId="5" applyNumberFormat="1" applyFont="1" applyFill="1" applyBorder="1" applyAlignment="1">
      <alignment horizontal="center"/>
    </xf>
    <xf numFmtId="165" fontId="4" fillId="0" borderId="8" xfId="0" applyNumberFormat="1" applyFont="1" applyBorder="1"/>
    <xf numFmtId="165" fontId="4" fillId="2" borderId="8" xfId="5" applyNumberFormat="1" applyFont="1" applyFill="1" applyBorder="1" applyAlignment="1">
      <alignment horizontal="center"/>
    </xf>
    <xf numFmtId="165" fontId="4" fillId="2" borderId="8" xfId="5" applyNumberFormat="1" applyFont="1" applyFill="1" applyBorder="1" applyAlignment="1">
      <alignment horizontal="center" vertical="center"/>
    </xf>
    <xf numFmtId="0" fontId="38" fillId="2" borderId="1" xfId="0" applyFont="1" applyFill="1" applyBorder="1" applyAlignment="1">
      <alignment wrapText="1"/>
    </xf>
    <xf numFmtId="0" fontId="4" fillId="2" borderId="7" xfId="5" applyFont="1" applyBorder="1" applyAlignment="1">
      <alignment wrapText="1"/>
    </xf>
    <xf numFmtId="172" fontId="0" fillId="2" borderId="1" xfId="0" applyNumberFormat="1" applyFill="1" applyBorder="1"/>
    <xf numFmtId="0" fontId="4" fillId="2" borderId="10" xfId="5" applyFont="1" applyBorder="1" applyAlignment="1">
      <alignment wrapText="1"/>
    </xf>
    <xf numFmtId="165" fontId="4" fillId="2" borderId="11" xfId="5" applyNumberFormat="1" applyFont="1" applyFill="1" applyBorder="1" applyAlignment="1">
      <alignment horizontal="center"/>
    </xf>
    <xf numFmtId="165" fontId="4" fillId="2" borderId="11" xfId="5" applyNumberFormat="1" applyFont="1" applyFill="1" applyBorder="1" applyAlignment="1">
      <alignment horizontal="center" vertical="center"/>
    </xf>
    <xf numFmtId="173" fontId="4" fillId="6" borderId="1" xfId="5" applyNumberFormat="1" applyFont="1" applyFill="1" applyBorder="1" applyAlignment="1"/>
    <xf numFmtId="172" fontId="38" fillId="2" borderId="1" xfId="0" applyNumberFormat="1" applyFont="1" applyFill="1" applyBorder="1"/>
    <xf numFmtId="173" fontId="9" fillId="6" borderId="1" xfId="5" applyNumberFormat="1" applyFont="1" applyFill="1" applyBorder="1" applyAlignment="1"/>
    <xf numFmtId="173" fontId="31" fillId="2" borderId="1" xfId="5" applyNumberFormat="1" applyFont="1" applyBorder="1" applyAlignment="1"/>
    <xf numFmtId="173" fontId="31" fillId="6" borderId="1" xfId="5" applyNumberFormat="1" applyFont="1" applyFill="1" applyBorder="1" applyAlignment="1"/>
    <xf numFmtId="173" fontId="9" fillId="0" borderId="1" xfId="0" applyNumberFormat="1" applyFont="1" applyBorder="1" applyAlignment="1"/>
    <xf numFmtId="173" fontId="9" fillId="0" borderId="0" xfId="0" applyNumberFormat="1" applyFont="1"/>
    <xf numFmtId="0" fontId="5" fillId="0" borderId="6" xfId="0" applyFont="1" applyBorder="1" applyAlignment="1">
      <alignment horizontal="center"/>
    </xf>
    <xf numFmtId="0" fontId="5" fillId="2" borderId="11" xfId="5" applyFont="1" applyFill="1" applyBorder="1" applyAlignment="1">
      <alignment horizontal="left" wrapText="1"/>
    </xf>
    <xf numFmtId="0" fontId="5" fillId="2" borderId="12" xfId="5" applyFont="1" applyFill="1" applyBorder="1" applyAlignment="1">
      <alignment horizontal="center" wrapText="1"/>
    </xf>
    <xf numFmtId="165" fontId="5" fillId="2" borderId="6" xfId="5" applyNumberFormat="1" applyFont="1" applyFill="1" applyBorder="1" applyAlignment="1">
      <alignment horizontal="center"/>
    </xf>
    <xf numFmtId="165" fontId="4" fillId="2" borderId="0" xfId="0" applyNumberFormat="1" applyFont="1" applyFill="1"/>
    <xf numFmtId="165" fontId="5" fillId="0" borderId="2" xfId="0" applyNumberFormat="1" applyFont="1" applyBorder="1" applyAlignment="1">
      <alignment horizontal="center"/>
    </xf>
    <xf numFmtId="165" fontId="4" fillId="0" borderId="0" xfId="0" applyNumberFormat="1" applyFont="1" applyAlignment="1">
      <alignment horizontal="center"/>
    </xf>
    <xf numFmtId="166" fontId="9" fillId="0" borderId="0" xfId="0" applyNumberFormat="1" applyFont="1"/>
    <xf numFmtId="0" fontId="31" fillId="2" borderId="12" xfId="5" applyFont="1" applyFill="1" applyBorder="1" applyAlignment="1">
      <alignment horizontal="center" vertical="center" wrapText="1"/>
    </xf>
    <xf numFmtId="0" fontId="31" fillId="2" borderId="6" xfId="0" applyFont="1" applyFill="1" applyBorder="1" applyAlignment="1">
      <alignment horizontal="center" vertical="center" wrapText="1"/>
    </xf>
    <xf numFmtId="0" fontId="5" fillId="0" borderId="6" xfId="0" applyFont="1" applyBorder="1" applyAlignment="1">
      <alignment horizontal="center" vertical="center"/>
    </xf>
    <xf numFmtId="49" fontId="11" fillId="2" borderId="6" xfId="0" applyNumberFormat="1" applyFont="1" applyFill="1" applyBorder="1" applyAlignment="1">
      <alignment horizontal="center" vertical="center" wrapText="1"/>
    </xf>
    <xf numFmtId="0" fontId="4" fillId="0" borderId="6" xfId="0" applyFont="1" applyBorder="1" applyAlignment="1">
      <alignment vertical="top" wrapText="1"/>
    </xf>
    <xf numFmtId="0" fontId="4" fillId="0" borderId="6" xfId="0" applyFont="1" applyBorder="1" applyAlignment="1">
      <alignment vertical="top"/>
    </xf>
    <xf numFmtId="4" fontId="1" fillId="4" borderId="6" xfId="0" applyNumberFormat="1" applyFont="1" applyFill="1" applyBorder="1" applyAlignment="1">
      <alignment horizontal="right"/>
    </xf>
    <xf numFmtId="49" fontId="6" fillId="2" borderId="6" xfId="0" applyNumberFormat="1" applyFont="1" applyFill="1" applyBorder="1" applyAlignment="1">
      <alignment horizontal="center" vertical="center" wrapText="1"/>
    </xf>
    <xf numFmtId="164" fontId="6" fillId="2" borderId="6" xfId="0" applyNumberFormat="1" applyFont="1" applyFill="1" applyBorder="1" applyAlignment="1">
      <alignment horizontal="justify" vertical="center" wrapText="1"/>
    </xf>
    <xf numFmtId="165" fontId="6" fillId="2" borderId="6" xfId="0" applyNumberFormat="1" applyFont="1" applyFill="1" applyBorder="1" applyAlignment="1">
      <alignment horizontal="right" wrapText="1"/>
    </xf>
    <xf numFmtId="164" fontId="11" fillId="2" borderId="6" xfId="0" applyNumberFormat="1" applyFont="1" applyFill="1" applyBorder="1" applyAlignment="1">
      <alignment horizontal="justify" vertical="center" wrapText="1"/>
    </xf>
    <xf numFmtId="165" fontId="11" fillId="2" borderId="6" xfId="0" applyNumberFormat="1" applyFont="1" applyFill="1" applyBorder="1" applyAlignment="1">
      <alignment horizontal="right" wrapText="1"/>
    </xf>
    <xf numFmtId="165" fontId="14" fillId="2" borderId="6" xfId="0" applyNumberFormat="1" applyFont="1" applyFill="1" applyBorder="1" applyAlignment="1">
      <alignment horizontal="right" wrapText="1"/>
    </xf>
    <xf numFmtId="49" fontId="1" fillId="2" borderId="6" xfId="0" applyNumberFormat="1" applyFont="1" applyFill="1" applyBorder="1" applyAlignment="1">
      <alignment horizontal="center" vertical="center" wrapText="1"/>
    </xf>
    <xf numFmtId="164" fontId="1" fillId="2" borderId="6" xfId="0" applyNumberFormat="1" applyFont="1" applyFill="1" applyBorder="1" applyAlignment="1">
      <alignment horizontal="justify" vertical="center" wrapText="1"/>
    </xf>
    <xf numFmtId="165" fontId="1" fillId="2" borderId="6" xfId="0" applyNumberFormat="1" applyFont="1" applyFill="1" applyBorder="1" applyAlignment="1">
      <alignment horizontal="right" wrapText="1"/>
    </xf>
    <xf numFmtId="49" fontId="6" fillId="3" borderId="6" xfId="0" applyNumberFormat="1" applyFont="1" applyFill="1" applyBorder="1" applyAlignment="1">
      <alignment horizontal="center" vertical="center" wrapText="1"/>
    </xf>
    <xf numFmtId="164" fontId="6" fillId="3" borderId="6" xfId="0" applyNumberFormat="1" applyFont="1" applyFill="1" applyBorder="1" applyAlignment="1">
      <alignment horizontal="justify" vertical="center" wrapText="1"/>
    </xf>
    <xf numFmtId="165" fontId="6" fillId="3" borderId="6" xfId="0" applyNumberFormat="1" applyFont="1" applyFill="1" applyBorder="1" applyAlignment="1">
      <alignment horizontal="right" wrapText="1"/>
    </xf>
    <xf numFmtId="165" fontId="2" fillId="3" borderId="6" xfId="0" applyNumberFormat="1" applyFont="1" applyFill="1" applyBorder="1" applyAlignment="1">
      <alignment horizontal="right" wrapText="1"/>
    </xf>
    <xf numFmtId="49" fontId="6" fillId="4" borderId="6" xfId="0" applyNumberFormat="1" applyFont="1" applyFill="1" applyBorder="1" applyAlignment="1">
      <alignment horizontal="center" vertical="center" wrapText="1"/>
    </xf>
    <xf numFmtId="164" fontId="6" fillId="4" borderId="6" xfId="0" applyNumberFormat="1" applyFont="1" applyFill="1" applyBorder="1" applyAlignment="1">
      <alignment horizontal="justify" vertical="center" wrapText="1"/>
    </xf>
    <xf numFmtId="165" fontId="6" fillId="4" borderId="6" xfId="0" applyNumberFormat="1" applyFont="1" applyFill="1" applyBorder="1" applyAlignment="1">
      <alignment horizontal="right" wrapText="1"/>
    </xf>
    <xf numFmtId="165" fontId="41" fillId="4" borderId="6" xfId="0" applyNumberFormat="1" applyFont="1" applyFill="1" applyBorder="1" applyAlignment="1">
      <alignment horizontal="right" wrapText="1"/>
    </xf>
    <xf numFmtId="0" fontId="24" fillId="2" borderId="6" xfId="0" applyFont="1" applyFill="1" applyBorder="1" applyAlignment="1">
      <alignment horizontal="center" vertical="top" wrapText="1"/>
    </xf>
    <xf numFmtId="0" fontId="24" fillId="0" borderId="6" xfId="0" applyFont="1" applyBorder="1" applyAlignment="1">
      <alignment horizontal="center" vertical="center" wrapText="1"/>
    </xf>
    <xf numFmtId="0" fontId="5" fillId="0" borderId="6" xfId="0" applyFont="1" applyBorder="1" applyAlignment="1">
      <alignment vertical="top" wrapText="1"/>
    </xf>
    <xf numFmtId="165" fontId="5" fillId="0" borderId="6" xfId="0" applyNumberFormat="1" applyFont="1" applyBorder="1" applyAlignment="1">
      <alignment vertical="top"/>
    </xf>
    <xf numFmtId="165" fontId="4" fillId="0" borderId="6" xfId="0" applyNumberFormat="1" applyFont="1" applyBorder="1" applyAlignment="1">
      <alignment vertical="top"/>
    </xf>
    <xf numFmtId="165" fontId="4" fillId="2" borderId="6" xfId="0" applyNumberFormat="1" applyFont="1" applyFill="1" applyBorder="1" applyAlignment="1">
      <alignment vertical="top"/>
    </xf>
    <xf numFmtId="49" fontId="4" fillId="0" borderId="5" xfId="0" applyNumberFormat="1" applyFont="1" applyBorder="1" applyAlignment="1">
      <alignment vertical="top"/>
    </xf>
    <xf numFmtId="49" fontId="4" fillId="0" borderId="17" xfId="0" applyNumberFormat="1" applyFont="1" applyBorder="1" applyAlignment="1">
      <alignment vertical="top"/>
    </xf>
    <xf numFmtId="49" fontId="4" fillId="0" borderId="12" xfId="0" applyNumberFormat="1" applyFont="1" applyBorder="1" applyAlignment="1">
      <alignment vertical="top"/>
    </xf>
    <xf numFmtId="0" fontId="24" fillId="2" borderId="11" xfId="0" applyFont="1" applyFill="1" applyBorder="1" applyAlignment="1">
      <alignment horizontal="center" vertical="top" wrapText="1"/>
    </xf>
    <xf numFmtId="0" fontId="0" fillId="0" borderId="0" xfId="0" applyFill="1"/>
    <xf numFmtId="0" fontId="36" fillId="0" borderId="1" xfId="5" applyFont="1" applyFill="1" applyBorder="1" applyAlignment="1">
      <alignment wrapText="1"/>
    </xf>
    <xf numFmtId="0" fontId="18" fillId="0" borderId="0" xfId="0" applyFont="1" applyFill="1"/>
    <xf numFmtId="166" fontId="4" fillId="0" borderId="9" xfId="0" applyNumberFormat="1" applyFont="1" applyFill="1" applyBorder="1" applyAlignment="1">
      <alignment horizontal="right" wrapText="1"/>
    </xf>
    <xf numFmtId="0" fontId="5" fillId="0" borderId="6" xfId="5" applyFont="1" applyFill="1" applyBorder="1" applyAlignment="1">
      <alignment horizontal="center" wrapText="1"/>
    </xf>
    <xf numFmtId="0" fontId="5" fillId="0" borderId="2" xfId="5" applyFont="1" applyFill="1" applyBorder="1" applyAlignment="1">
      <alignment horizontal="left" wrapText="1"/>
    </xf>
    <xf numFmtId="165" fontId="5" fillId="0" borderId="2" xfId="0" applyNumberFormat="1" applyFont="1" applyFill="1" applyBorder="1"/>
    <xf numFmtId="165" fontId="18" fillId="0" borderId="0" xfId="0" applyNumberFormat="1" applyFont="1" applyFill="1"/>
    <xf numFmtId="0" fontId="4" fillId="0" borderId="1" xfId="5" applyFont="1" applyFill="1" applyBorder="1" applyAlignment="1">
      <alignment wrapText="1"/>
    </xf>
    <xf numFmtId="165" fontId="4" fillId="0" borderId="0" xfId="0" applyNumberFormat="1" applyFont="1" applyFill="1"/>
    <xf numFmtId="0" fontId="4" fillId="0" borderId="1" xfId="5" applyFont="1" applyFill="1" applyBorder="1" applyAlignment="1"/>
    <xf numFmtId="0" fontId="31" fillId="0" borderId="1" xfId="5" applyFont="1" applyFill="1" applyBorder="1" applyAlignment="1"/>
    <xf numFmtId="0" fontId="9" fillId="0" borderId="1" xfId="5" applyFont="1" applyFill="1" applyBorder="1" applyAlignment="1"/>
    <xf numFmtId="0" fontId="5" fillId="0" borderId="4" xfId="5" applyFont="1" applyFill="1" applyBorder="1" applyAlignment="1">
      <alignment horizontal="center" wrapText="1"/>
    </xf>
    <xf numFmtId="0" fontId="4" fillId="0" borderId="0" xfId="0" applyFont="1" applyFill="1"/>
    <xf numFmtId="0" fontId="5" fillId="0" borderId="11" xfId="5" applyFont="1" applyFill="1" applyBorder="1" applyAlignment="1">
      <alignment horizontal="center" wrapText="1"/>
    </xf>
    <xf numFmtId="0" fontId="5" fillId="0" borderId="6" xfId="0" applyFont="1" applyFill="1" applyBorder="1" applyAlignment="1">
      <alignment horizontal="center"/>
    </xf>
    <xf numFmtId="0" fontId="5" fillId="0" borderId="1" xfId="5" applyFont="1" applyFill="1" applyBorder="1" applyAlignment="1">
      <alignment horizontal="left" wrapText="1"/>
    </xf>
    <xf numFmtId="165" fontId="5" fillId="0" borderId="2" xfId="5" applyNumberFormat="1" applyFont="1" applyFill="1" applyBorder="1" applyAlignment="1">
      <alignment horizontal="center"/>
    </xf>
    <xf numFmtId="165" fontId="5" fillId="0" borderId="2" xfId="5" applyNumberFormat="1" applyFont="1" applyFill="1" applyBorder="1" applyAlignment="1">
      <alignment horizontal="right"/>
    </xf>
    <xf numFmtId="165" fontId="5" fillId="0" borderId="1" xfId="5" applyNumberFormat="1" applyFont="1" applyFill="1" applyBorder="1" applyAlignment="1">
      <alignment horizontal="center"/>
    </xf>
    <xf numFmtId="165" fontId="4" fillId="0" borderId="1" xfId="5" applyNumberFormat="1" applyFont="1" applyFill="1" applyBorder="1" applyAlignment="1">
      <alignment horizontal="center"/>
    </xf>
    <xf numFmtId="173" fontId="4" fillId="0" borderId="1" xfId="5" applyNumberFormat="1" applyFont="1" applyFill="1" applyBorder="1" applyAlignment="1"/>
    <xf numFmtId="173" fontId="9" fillId="0" borderId="1" xfId="5" applyNumberFormat="1" applyFont="1" applyFill="1" applyBorder="1" applyAlignment="1"/>
    <xf numFmtId="0" fontId="9" fillId="0" borderId="0" xfId="0" applyFont="1" applyFill="1"/>
    <xf numFmtId="0" fontId="4" fillId="0" borderId="0" xfId="0" applyFont="1" applyFill="1" applyAlignment="1">
      <alignment horizontal="right"/>
    </xf>
    <xf numFmtId="0" fontId="0" fillId="0" borderId="0" xfId="0" applyFill="1" applyAlignment="1"/>
    <xf numFmtId="0" fontId="5" fillId="0" borderId="12" xfId="5" applyFont="1" applyFill="1" applyBorder="1" applyAlignment="1">
      <alignment horizontal="center" wrapText="1"/>
    </xf>
    <xf numFmtId="0" fontId="5" fillId="0" borderId="6" xfId="0" applyFont="1" applyFill="1" applyBorder="1"/>
    <xf numFmtId="165" fontId="4" fillId="0" borderId="16" xfId="0" applyNumberFormat="1" applyFont="1" applyFill="1" applyBorder="1"/>
    <xf numFmtId="49"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164" fontId="1" fillId="4" borderId="5" xfId="0" applyNumberFormat="1" applyFont="1" applyFill="1" applyBorder="1" applyAlignment="1">
      <alignment horizontal="left" vertical="center" wrapText="1"/>
    </xf>
    <xf numFmtId="164" fontId="1" fillId="4" borderId="12" xfId="0" applyNumberFormat="1" applyFont="1" applyFill="1" applyBorder="1" applyAlignment="1">
      <alignment horizontal="left" vertical="center" wrapText="1"/>
    </xf>
    <xf numFmtId="164" fontId="1" fillId="3" borderId="5" xfId="0" applyNumberFormat="1" applyFont="1" applyFill="1" applyBorder="1" applyAlignment="1">
      <alignment horizontal="left" vertical="center" wrapText="1"/>
    </xf>
    <xf numFmtId="164" fontId="1" fillId="3" borderId="12" xfId="0" applyNumberFormat="1" applyFont="1" applyFill="1" applyBorder="1" applyAlignment="1">
      <alignment horizontal="left" vertical="center" wrapText="1"/>
    </xf>
    <xf numFmtId="164" fontId="2" fillId="3" borderId="5" xfId="0" applyNumberFormat="1" applyFont="1" applyFill="1" applyBorder="1" applyAlignment="1">
      <alignment horizontal="left" vertical="center" wrapText="1"/>
    </xf>
    <xf numFmtId="164" fontId="2" fillId="3" borderId="12" xfId="0" applyNumberFormat="1" applyFont="1" applyFill="1" applyBorder="1" applyAlignment="1">
      <alignment horizontal="left" vertical="center" wrapText="1"/>
    </xf>
    <xf numFmtId="0" fontId="4" fillId="2" borderId="0" xfId="0" applyFont="1" applyFill="1" applyAlignment="1">
      <alignment horizontal="right"/>
    </xf>
    <xf numFmtId="0" fontId="1" fillId="2" borderId="9"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164" fontId="41" fillId="4" borderId="5" xfId="0" applyNumberFormat="1" applyFont="1" applyFill="1" applyBorder="1" applyAlignment="1">
      <alignment horizontal="left" vertical="center" wrapText="1"/>
    </xf>
    <xf numFmtId="164" fontId="41" fillId="4" borderId="12" xfId="0" applyNumberFormat="1" applyFont="1" applyFill="1" applyBorder="1" applyAlignment="1">
      <alignment horizontal="left" vertical="center" wrapText="1"/>
    </xf>
    <xf numFmtId="0" fontId="4" fillId="2" borderId="1" xfId="0" applyFont="1" applyFill="1" applyBorder="1" applyAlignment="1">
      <alignment horizontal="right"/>
    </xf>
    <xf numFmtId="164" fontId="6" fillId="2" borderId="1" xfId="0" applyNumberFormat="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49" fontId="12" fillId="2" borderId="9" xfId="0" applyNumberFormat="1" applyFont="1" applyFill="1" applyBorder="1" applyAlignment="1">
      <alignment horizontal="right" vertical="center" wrapText="1"/>
    </xf>
    <xf numFmtId="164" fontId="2" fillId="2" borderId="1"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5" fillId="0" borderId="0" xfId="0" applyFont="1" applyAlignment="1">
      <alignment horizontal="center"/>
    </xf>
    <xf numFmtId="0" fontId="4"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4" fillId="0" borderId="0" xfId="0" applyFont="1" applyAlignment="1">
      <alignment horizontal="right"/>
    </xf>
    <xf numFmtId="0" fontId="4" fillId="0" borderId="5" xfId="0" applyFont="1" applyBorder="1" applyAlignment="1">
      <alignment horizontal="center" wrapText="1"/>
    </xf>
    <xf numFmtId="0" fontId="4" fillId="0" borderId="12" xfId="0" applyFont="1" applyBorder="1" applyAlignment="1">
      <alignment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4" fillId="0" borderId="0" xfId="0" applyFont="1" applyAlignment="1"/>
    <xf numFmtId="0" fontId="0" fillId="0" borderId="0" xfId="0" applyAlignment="1"/>
    <xf numFmtId="0" fontId="21" fillId="5" borderId="6" xfId="3" applyFont="1" applyFill="1" applyBorder="1" applyAlignment="1">
      <alignment horizontal="left" vertical="top" wrapText="1"/>
    </xf>
    <xf numFmtId="0" fontId="21" fillId="2" borderId="5" xfId="3" applyFont="1" applyFill="1" applyBorder="1" applyAlignment="1">
      <alignment horizontal="left" vertical="top" wrapText="1"/>
    </xf>
    <xf numFmtId="0" fontId="21" fillId="2" borderId="12" xfId="3" applyFont="1" applyFill="1" applyBorder="1" applyAlignment="1">
      <alignment horizontal="left" vertical="top" wrapText="1"/>
    </xf>
    <xf numFmtId="0" fontId="21" fillId="5" borderId="5" xfId="3" applyFont="1" applyFill="1" applyBorder="1" applyAlignment="1">
      <alignment horizontal="left" vertical="top" wrapText="1"/>
    </xf>
    <xf numFmtId="0" fontId="21" fillId="5" borderId="12" xfId="3" applyFont="1" applyFill="1" applyBorder="1" applyAlignment="1">
      <alignment horizontal="left" vertical="top" wrapText="1"/>
    </xf>
    <xf numFmtId="0" fontId="5" fillId="2" borderId="1" xfId="3" applyFont="1" applyFill="1" applyBorder="1" applyAlignment="1">
      <alignment horizontal="center" vertical="center" wrapText="1"/>
    </xf>
    <xf numFmtId="0" fontId="21" fillId="2" borderId="6" xfId="3" applyFont="1" applyFill="1" applyBorder="1" applyAlignment="1" applyProtection="1">
      <alignment horizontal="center" vertical="center" wrapText="1"/>
      <protection locked="0"/>
    </xf>
    <xf numFmtId="0" fontId="22" fillId="2" borderId="6" xfId="3" applyFont="1" applyFill="1" applyBorder="1" applyAlignment="1">
      <alignment horizontal="center" vertical="center" wrapText="1"/>
    </xf>
    <xf numFmtId="0" fontId="23" fillId="2" borderId="6" xfId="3"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4" fontId="4" fillId="0" borderId="0" xfId="0" applyNumberFormat="1" applyFont="1" applyAlignment="1">
      <alignment horizontal="right"/>
    </xf>
    <xf numFmtId="0" fontId="4" fillId="0" borderId="6" xfId="0" applyFont="1" applyBorder="1" applyAlignment="1">
      <alignment vertical="top" wrapText="1"/>
    </xf>
    <xf numFmtId="171" fontId="4" fillId="0" borderId="5" xfId="0" applyNumberFormat="1" applyFont="1" applyBorder="1" applyAlignment="1">
      <alignment horizontal="right" vertical="top" wrapText="1" indent="1"/>
    </xf>
    <xf numFmtId="171" fontId="4" fillId="0" borderId="12" xfId="0" applyNumberFormat="1" applyFont="1" applyBorder="1" applyAlignment="1">
      <alignment horizontal="right" vertical="top" wrapText="1" indent="1"/>
    </xf>
    <xf numFmtId="0" fontId="4" fillId="0" borderId="0" xfId="0" applyFont="1" applyAlignment="1">
      <alignment horizontal="center" wrapText="1"/>
    </xf>
    <xf numFmtId="0" fontId="4" fillId="0" borderId="6" xfId="0" applyFont="1" applyBorder="1" applyAlignment="1"/>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vertical="top"/>
    </xf>
    <xf numFmtId="171" fontId="4" fillId="2" borderId="5" xfId="0" applyNumberFormat="1" applyFont="1" applyFill="1" applyBorder="1" applyAlignment="1">
      <alignment horizontal="right" vertical="top" wrapText="1" indent="1"/>
    </xf>
    <xf numFmtId="171" fontId="4" fillId="2" borderId="12" xfId="0" applyNumberFormat="1" applyFont="1" applyFill="1" applyBorder="1" applyAlignment="1">
      <alignment horizontal="right" vertical="top" wrapText="1" indent="1"/>
    </xf>
    <xf numFmtId="0" fontId="4" fillId="0" borderId="0" xfId="0" applyFont="1" applyAlignment="1">
      <alignment horizontal="right" wrapText="1"/>
    </xf>
    <xf numFmtId="0" fontId="0" fillId="0" borderId="0" xfId="0" applyAlignment="1">
      <alignment wrapText="1"/>
    </xf>
    <xf numFmtId="0" fontId="0" fillId="0" borderId="0" xfId="0" applyAlignment="1">
      <alignment horizontal="right" wrapText="1"/>
    </xf>
    <xf numFmtId="0" fontId="5" fillId="2" borderId="1" xfId="5" applyFont="1" applyFill="1" applyBorder="1" applyAlignment="1">
      <alignment horizontal="center" wrapText="1"/>
    </xf>
    <xf numFmtId="0" fontId="4" fillId="2" borderId="0" xfId="0" applyFont="1" applyFill="1" applyAlignment="1">
      <alignment wrapText="1"/>
    </xf>
    <xf numFmtId="0" fontId="5" fillId="2" borderId="1" xfId="5" applyNumberFormat="1" applyFont="1" applyFill="1" applyBorder="1" applyAlignment="1">
      <alignment horizontal="center" wrapText="1" shrinkToFit="1"/>
    </xf>
    <xf numFmtId="0" fontId="4" fillId="2" borderId="0" xfId="0" applyFont="1" applyFill="1" applyAlignment="1">
      <alignment horizontal="center" wrapText="1" shrinkToFit="1"/>
    </xf>
    <xf numFmtId="0" fontId="4" fillId="2" borderId="0" xfId="0" applyFont="1" applyFill="1" applyAlignment="1">
      <alignment horizontal="right" wrapText="1"/>
    </xf>
    <xf numFmtId="0" fontId="18" fillId="2" borderId="0" xfId="0" applyFont="1" applyFill="1" applyAlignment="1"/>
    <xf numFmtId="0" fontId="18" fillId="2" borderId="0" xfId="0" applyFont="1" applyFill="1" applyAlignment="1">
      <alignment horizontal="center" wrapText="1" shrinkToFit="1"/>
    </xf>
    <xf numFmtId="0" fontId="5" fillId="0" borderId="1" xfId="5" applyNumberFormat="1" applyFont="1" applyFill="1" applyBorder="1" applyAlignment="1">
      <alignment horizontal="center" wrapText="1" shrinkToFit="1"/>
    </xf>
    <xf numFmtId="0" fontId="18" fillId="0" borderId="0" xfId="0" applyFont="1" applyFill="1" applyAlignment="1">
      <alignment horizontal="center" wrapText="1" shrinkToFit="1"/>
    </xf>
    <xf numFmtId="0" fontId="18" fillId="0" borderId="0" xfId="0" applyFont="1" applyAlignment="1">
      <alignment wrapText="1"/>
    </xf>
    <xf numFmtId="0" fontId="4" fillId="0" borderId="0" xfId="0" applyFont="1" applyAlignment="1">
      <alignment wrapText="1"/>
    </xf>
    <xf numFmtId="0" fontId="4" fillId="2" borderId="0" xfId="0" applyFont="1" applyFill="1" applyAlignment="1">
      <alignment horizontal="center" wrapText="1"/>
    </xf>
    <xf numFmtId="0" fontId="18" fillId="2" borderId="0" xfId="0" applyFont="1" applyFill="1" applyAlignment="1">
      <alignment wrapText="1"/>
    </xf>
    <xf numFmtId="0" fontId="4" fillId="0" borderId="0" xfId="0" applyFont="1" applyAlignment="1">
      <alignment horizontal="center" wrapText="1" shrinkToFit="1"/>
    </xf>
    <xf numFmtId="0" fontId="18" fillId="0" borderId="0" xfId="0" applyFont="1" applyAlignment="1"/>
    <xf numFmtId="0" fontId="5" fillId="0" borderId="12" xfId="0" applyFont="1" applyBorder="1" applyAlignment="1">
      <alignment horizontal="center" vertical="top" wrapText="1"/>
    </xf>
    <xf numFmtId="0" fontId="5" fillId="0" borderId="6" xfId="0" applyFont="1" applyBorder="1" applyAlignment="1">
      <alignment horizontal="center" vertical="top" wrapText="1"/>
    </xf>
    <xf numFmtId="0" fontId="0" fillId="2" borderId="1" xfId="0" applyFill="1" applyBorder="1" applyAlignment="1">
      <alignment horizontal="center"/>
    </xf>
    <xf numFmtId="0" fontId="18" fillId="0" borderId="0" xfId="0" applyFont="1" applyAlignment="1">
      <alignment horizontal="right"/>
    </xf>
    <xf numFmtId="0" fontId="4" fillId="0" borderId="0" xfId="0" applyNumberFormat="1" applyFont="1" applyAlignment="1">
      <alignment horizontal="center" wrapText="1" shrinkToFit="1"/>
    </xf>
    <xf numFmtId="0" fontId="0" fillId="0" borderId="0" xfId="0" applyNumberFormat="1" applyAlignment="1">
      <alignment wrapText="1"/>
    </xf>
    <xf numFmtId="0" fontId="5" fillId="0" borderId="5" xfId="5" applyFont="1" applyFill="1" applyBorder="1" applyAlignment="1">
      <alignment horizontal="center" wrapText="1"/>
    </xf>
    <xf numFmtId="0" fontId="18" fillId="0" borderId="12" xfId="0" applyFont="1" applyFill="1" applyBorder="1" applyAlignment="1"/>
    <xf numFmtId="0" fontId="5" fillId="2" borderId="17" xfId="5" applyFont="1" applyFill="1" applyBorder="1" applyAlignment="1">
      <alignment horizontal="center" wrapText="1"/>
    </xf>
    <xf numFmtId="0" fontId="18" fillId="0" borderId="12" xfId="0" applyFont="1" applyBorder="1" applyAlignment="1"/>
    <xf numFmtId="0" fontId="5" fillId="0" borderId="1" xfId="5" applyFont="1" applyFill="1" applyBorder="1" applyAlignment="1">
      <alignment horizontal="center" wrapText="1"/>
    </xf>
    <xf numFmtId="0" fontId="18" fillId="0" borderId="0" xfId="0" applyFont="1" applyFill="1" applyAlignment="1">
      <alignment wrapText="1"/>
    </xf>
    <xf numFmtId="0" fontId="18" fillId="0" borderId="0" xfId="0" applyFont="1" applyFill="1" applyAlignment="1"/>
    <xf numFmtId="166" fontId="4" fillId="0" borderId="9" xfId="0" applyNumberFormat="1" applyFont="1" applyFill="1" applyBorder="1" applyAlignment="1">
      <alignment horizontal="right" wrapText="1"/>
    </xf>
    <xf numFmtId="0" fontId="18" fillId="0" borderId="9" xfId="0" applyFont="1" applyFill="1" applyBorder="1" applyAlignment="1"/>
    <xf numFmtId="0" fontId="5" fillId="0" borderId="17" xfId="5"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right"/>
    </xf>
    <xf numFmtId="0" fontId="5" fillId="2" borderId="4" xfId="5" applyFont="1" applyFill="1" applyBorder="1" applyAlignment="1">
      <alignment horizontal="center" vertical="center" wrapText="1"/>
    </xf>
    <xf numFmtId="0" fontId="5" fillId="2" borderId="11"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12" xfId="5" applyFont="1" applyFill="1" applyBorder="1" applyAlignment="1">
      <alignment horizontal="center" vertical="center" wrapText="1"/>
    </xf>
    <xf numFmtId="0" fontId="31" fillId="2" borderId="4" xfId="5" applyFont="1" applyFill="1" applyBorder="1" applyAlignment="1">
      <alignment horizontal="center" vertical="center" wrapText="1"/>
    </xf>
    <xf numFmtId="0" fontId="0" fillId="0" borderId="11" xfId="0" applyBorder="1" applyAlignment="1">
      <alignment horizontal="center" vertical="center" wrapText="1"/>
    </xf>
    <xf numFmtId="0" fontId="4" fillId="2" borderId="5" xfId="0" applyFont="1" applyFill="1" applyBorder="1" applyAlignment="1">
      <alignment horizontal="center" vertical="center" wrapText="1"/>
    </xf>
    <xf numFmtId="0" fontId="40" fillId="0" borderId="17" xfId="0" applyFont="1" applyBorder="1" applyAlignment="1">
      <alignment horizontal="center" vertical="center" wrapText="1"/>
    </xf>
    <xf numFmtId="0" fontId="40" fillId="0" borderId="12" xfId="0" applyFont="1" applyBorder="1" applyAlignment="1">
      <alignment horizontal="center" vertical="center" wrapText="1"/>
    </xf>
    <xf numFmtId="0" fontId="0" fillId="0" borderId="0" xfId="0" applyAlignment="1">
      <alignment horizontal="right"/>
    </xf>
    <xf numFmtId="0" fontId="5" fillId="2" borderId="3" xfId="5" applyFont="1" applyFill="1" applyBorder="1" applyAlignment="1">
      <alignment horizontal="center" wrapText="1"/>
    </xf>
    <xf numFmtId="0" fontId="0" fillId="0" borderId="10" xfId="0" applyBorder="1" applyAlignment="1">
      <alignment horizontal="center" wrapText="1"/>
    </xf>
    <xf numFmtId="0" fontId="5" fillId="2" borderId="6" xfId="5" applyNumberFormat="1" applyFont="1" applyFill="1" applyBorder="1" applyAlignment="1">
      <alignment horizontal="center" wrapText="1" shrinkToFit="1"/>
    </xf>
    <xf numFmtId="0" fontId="0" fillId="0" borderId="6" xfId="0" applyBorder="1" applyAlignment="1">
      <alignment horizontal="center" wrapText="1" shrinkToFit="1"/>
    </xf>
  </cellXfs>
  <cellStyles count="6">
    <cellStyle name="Обычный" xfId="0" builtinId="0"/>
    <cellStyle name="Обычный 2" xfId="3"/>
    <cellStyle name="Обычный 5" xfId="2"/>
    <cellStyle name="Обычный_Лист1" xfId="5"/>
    <cellStyle name="Обычный_Лист2" xfId="4"/>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1"/>
  <sheetViews>
    <sheetView workbookViewId="0">
      <selection activeCell="K13" sqref="K13"/>
    </sheetView>
  </sheetViews>
  <sheetFormatPr defaultRowHeight="15"/>
  <cols>
    <col min="1" max="1" width="31.85546875" customWidth="1"/>
    <col min="2" max="2" width="79.140625" customWidth="1"/>
    <col min="3" max="3" width="19.140625" customWidth="1"/>
  </cols>
  <sheetData>
    <row r="1" spans="1:3" ht="18.75">
      <c r="A1" s="2"/>
      <c r="B1" s="362" t="s">
        <v>233</v>
      </c>
      <c r="C1" s="362"/>
    </row>
    <row r="2" spans="1:3" ht="18.75">
      <c r="A2" s="2"/>
      <c r="B2" s="362" t="s">
        <v>236</v>
      </c>
      <c r="C2" s="362"/>
    </row>
    <row r="3" spans="1:3" ht="18.75">
      <c r="A3" s="2"/>
      <c r="B3" s="362" t="s">
        <v>234</v>
      </c>
      <c r="C3" s="362"/>
    </row>
    <row r="4" spans="1:3" ht="18.75">
      <c r="A4" s="2"/>
      <c r="B4" s="362" t="s">
        <v>993</v>
      </c>
      <c r="C4" s="362"/>
    </row>
    <row r="5" spans="1:3" ht="18.75">
      <c r="A5" s="364" t="s">
        <v>235</v>
      </c>
      <c r="B5" s="364"/>
      <c r="C5" s="364"/>
    </row>
    <row r="7" spans="1:3" ht="18.75">
      <c r="A7" s="1"/>
      <c r="B7" s="363" t="s">
        <v>0</v>
      </c>
      <c r="C7" s="363"/>
    </row>
    <row r="8" spans="1:3">
      <c r="A8" s="354" t="s">
        <v>1</v>
      </c>
      <c r="B8" s="354" t="s">
        <v>6</v>
      </c>
      <c r="C8" s="354" t="s">
        <v>1000</v>
      </c>
    </row>
    <row r="9" spans="1:3">
      <c r="A9" s="354"/>
      <c r="B9" s="354"/>
      <c r="C9" s="355"/>
    </row>
    <row r="10" spans="1:3">
      <c r="A10" s="354"/>
      <c r="B10" s="354"/>
      <c r="C10" s="355"/>
    </row>
    <row r="11" spans="1:3" s="4" customFormat="1" ht="11.25">
      <c r="A11" s="3" t="s">
        <v>2</v>
      </c>
      <c r="B11" s="3" t="s">
        <v>3</v>
      </c>
      <c r="C11" s="3" t="s">
        <v>4</v>
      </c>
    </row>
    <row r="12" spans="1:3" ht="18.75">
      <c r="A12" s="356" t="s">
        <v>8</v>
      </c>
      <c r="B12" s="357"/>
      <c r="C12" s="296"/>
    </row>
    <row r="13" spans="1:3" ht="18.75">
      <c r="A13" s="297" t="s">
        <v>9</v>
      </c>
      <c r="B13" s="298" t="s">
        <v>10</v>
      </c>
      <c r="C13" s="299">
        <v>258510.351</v>
      </c>
    </row>
    <row r="14" spans="1:3" ht="18.75">
      <c r="A14" s="358" t="s">
        <v>11</v>
      </c>
      <c r="B14" s="359"/>
      <c r="C14" s="5">
        <v>240802.851</v>
      </c>
    </row>
    <row r="15" spans="1:3" ht="15.75">
      <c r="A15" s="293" t="s">
        <v>12</v>
      </c>
      <c r="B15" s="300" t="s">
        <v>13</v>
      </c>
      <c r="C15" s="301">
        <v>214518.71799999999</v>
      </c>
    </row>
    <row r="16" spans="1:3" ht="15.75">
      <c r="A16" s="9" t="s">
        <v>14</v>
      </c>
      <c r="B16" s="14" t="s">
        <v>15</v>
      </c>
      <c r="C16" s="302">
        <v>214518.71799999999</v>
      </c>
    </row>
    <row r="17" spans="1:3" ht="63">
      <c r="A17" s="9" t="s">
        <v>16</v>
      </c>
      <c r="B17" s="14" t="s">
        <v>17</v>
      </c>
      <c r="C17" s="302">
        <v>213583.71799999999</v>
      </c>
    </row>
    <row r="18" spans="1:3" ht="94.5">
      <c r="A18" s="9" t="s">
        <v>20</v>
      </c>
      <c r="B18" s="14" t="s">
        <v>21</v>
      </c>
      <c r="C18" s="302">
        <v>335</v>
      </c>
    </row>
    <row r="19" spans="1:3" ht="47.25">
      <c r="A19" s="9" t="s">
        <v>22</v>
      </c>
      <c r="B19" s="14" t="s">
        <v>23</v>
      </c>
      <c r="C19" s="302">
        <v>600</v>
      </c>
    </row>
    <row r="20" spans="1:3" ht="31.5">
      <c r="A20" s="293" t="s">
        <v>24</v>
      </c>
      <c r="B20" s="300" t="s">
        <v>25</v>
      </c>
      <c r="C20" s="301">
        <v>9852.1329999999998</v>
      </c>
    </row>
    <row r="21" spans="1:3" ht="31.5">
      <c r="A21" s="9" t="s">
        <v>26</v>
      </c>
      <c r="B21" s="14" t="s">
        <v>27</v>
      </c>
      <c r="C21" s="302">
        <v>9852.1329999999998</v>
      </c>
    </row>
    <row r="22" spans="1:3" ht="63">
      <c r="A22" s="9" t="s">
        <v>28</v>
      </c>
      <c r="B22" s="14" t="s">
        <v>29</v>
      </c>
      <c r="C22" s="302">
        <v>3572.6410000000001</v>
      </c>
    </row>
    <row r="23" spans="1:3" ht="78.75">
      <c r="A23" s="9" t="s">
        <v>30</v>
      </c>
      <c r="B23" s="14" t="s">
        <v>31</v>
      </c>
      <c r="C23" s="302">
        <v>25.032</v>
      </c>
    </row>
    <row r="24" spans="1:3" ht="63">
      <c r="A24" s="9" t="s">
        <v>32</v>
      </c>
      <c r="B24" s="14" t="s">
        <v>33</v>
      </c>
      <c r="C24" s="302">
        <v>6254.46</v>
      </c>
    </row>
    <row r="25" spans="1:3" ht="15.75">
      <c r="A25" s="293" t="s">
        <v>34</v>
      </c>
      <c r="B25" s="300" t="s">
        <v>35</v>
      </c>
      <c r="C25" s="301">
        <v>13682</v>
      </c>
    </row>
    <row r="26" spans="1:3" ht="31.5">
      <c r="A26" s="9" t="s">
        <v>36</v>
      </c>
      <c r="B26" s="14" t="s">
        <v>37</v>
      </c>
      <c r="C26" s="302">
        <v>5865</v>
      </c>
    </row>
    <row r="27" spans="1:3" ht="31.5">
      <c r="A27" s="9" t="s">
        <v>38</v>
      </c>
      <c r="B27" s="14" t="s">
        <v>39</v>
      </c>
      <c r="C27" s="302">
        <v>5245</v>
      </c>
    </row>
    <row r="28" spans="1:3" ht="31.5">
      <c r="A28" s="9" t="s">
        <v>40</v>
      </c>
      <c r="B28" s="14" t="s">
        <v>39</v>
      </c>
      <c r="C28" s="302">
        <v>5245</v>
      </c>
    </row>
    <row r="29" spans="1:3" ht="31.5">
      <c r="A29" s="9" t="s">
        <v>41</v>
      </c>
      <c r="B29" s="14" t="s">
        <v>42</v>
      </c>
      <c r="C29" s="302">
        <v>620</v>
      </c>
    </row>
    <row r="30" spans="1:3" ht="63">
      <c r="A30" s="9" t="s">
        <v>43</v>
      </c>
      <c r="B30" s="14" t="s">
        <v>44</v>
      </c>
      <c r="C30" s="302">
        <v>620</v>
      </c>
    </row>
    <row r="31" spans="1:3" ht="15.75">
      <c r="A31" s="9" t="s">
        <v>45</v>
      </c>
      <c r="B31" s="14" t="s">
        <v>46</v>
      </c>
      <c r="C31" s="302">
        <v>7217</v>
      </c>
    </row>
    <row r="32" spans="1:3" ht="15.75">
      <c r="A32" s="9" t="s">
        <v>47</v>
      </c>
      <c r="B32" s="14" t="s">
        <v>46</v>
      </c>
      <c r="C32" s="302">
        <v>7217</v>
      </c>
    </row>
    <row r="33" spans="1:3" ht="15.75">
      <c r="A33" s="9" t="s">
        <v>48</v>
      </c>
      <c r="B33" s="14" t="s">
        <v>49</v>
      </c>
      <c r="C33" s="302">
        <v>80</v>
      </c>
    </row>
    <row r="34" spans="1:3" ht="15.75">
      <c r="A34" s="9" t="s">
        <v>50</v>
      </c>
      <c r="B34" s="14" t="s">
        <v>49</v>
      </c>
      <c r="C34" s="302">
        <v>80</v>
      </c>
    </row>
    <row r="35" spans="1:3" ht="31.5">
      <c r="A35" s="9" t="s">
        <v>51</v>
      </c>
      <c r="B35" s="14" t="s">
        <v>52</v>
      </c>
      <c r="C35" s="302">
        <v>520</v>
      </c>
    </row>
    <row r="36" spans="1:3" ht="31.5">
      <c r="A36" s="9" t="s">
        <v>53</v>
      </c>
      <c r="B36" s="14" t="s">
        <v>54</v>
      </c>
      <c r="C36" s="302">
        <v>520</v>
      </c>
    </row>
    <row r="37" spans="1:3" ht="15.75">
      <c r="A37" s="293" t="s">
        <v>55</v>
      </c>
      <c r="B37" s="300" t="s">
        <v>56</v>
      </c>
      <c r="C37" s="301">
        <v>2750</v>
      </c>
    </row>
    <row r="38" spans="1:3" ht="31.5">
      <c r="A38" s="9" t="s">
        <v>57</v>
      </c>
      <c r="B38" s="14" t="s">
        <v>58</v>
      </c>
      <c r="C38" s="302">
        <v>2750</v>
      </c>
    </row>
    <row r="39" spans="1:3" ht="47.25">
      <c r="A39" s="9" t="s">
        <v>59</v>
      </c>
      <c r="B39" s="14" t="s">
        <v>60</v>
      </c>
      <c r="C39" s="302">
        <v>2750</v>
      </c>
    </row>
    <row r="40" spans="1:3" ht="18.75">
      <c r="A40" s="303"/>
      <c r="B40" s="304" t="s">
        <v>61</v>
      </c>
      <c r="C40" s="305">
        <v>17707.5</v>
      </c>
    </row>
    <row r="41" spans="1:3" ht="31.5">
      <c r="A41" s="293" t="s">
        <v>62</v>
      </c>
      <c r="B41" s="300" t="s">
        <v>63</v>
      </c>
      <c r="C41" s="301">
        <v>12900</v>
      </c>
    </row>
    <row r="42" spans="1:3" ht="78.75">
      <c r="A42" s="9" t="s">
        <v>64</v>
      </c>
      <c r="B42" s="14" t="s">
        <v>65</v>
      </c>
      <c r="C42" s="302">
        <v>12650</v>
      </c>
    </row>
    <row r="43" spans="1:3" ht="63">
      <c r="A43" s="9" t="s">
        <v>66</v>
      </c>
      <c r="B43" s="14" t="s">
        <v>67</v>
      </c>
      <c r="C43" s="302">
        <v>4600</v>
      </c>
    </row>
    <row r="44" spans="1:3" ht="78.75">
      <c r="A44" s="9" t="s">
        <v>68</v>
      </c>
      <c r="B44" s="14" t="s">
        <v>69</v>
      </c>
      <c r="C44" s="302">
        <v>4600</v>
      </c>
    </row>
    <row r="45" spans="1:3" ht="31.5">
      <c r="A45" s="9" t="s">
        <v>70</v>
      </c>
      <c r="B45" s="14" t="s">
        <v>71</v>
      </c>
      <c r="C45" s="302">
        <v>8050</v>
      </c>
    </row>
    <row r="46" spans="1:3" ht="31.5">
      <c r="A46" s="9" t="s">
        <v>72</v>
      </c>
      <c r="B46" s="14" t="s">
        <v>73</v>
      </c>
      <c r="C46" s="302">
        <v>8050</v>
      </c>
    </row>
    <row r="47" spans="1:3" ht="78.75">
      <c r="A47" s="9" t="s">
        <v>74</v>
      </c>
      <c r="B47" s="14" t="s">
        <v>75</v>
      </c>
      <c r="C47" s="302">
        <v>250</v>
      </c>
    </row>
    <row r="48" spans="1:3" ht="78.75">
      <c r="A48" s="9" t="s">
        <v>76</v>
      </c>
      <c r="B48" s="14" t="s">
        <v>77</v>
      </c>
      <c r="C48" s="302">
        <v>250</v>
      </c>
    </row>
    <row r="49" spans="1:3" ht="63">
      <c r="A49" s="9" t="s">
        <v>78</v>
      </c>
      <c r="B49" s="14" t="s">
        <v>79</v>
      </c>
      <c r="C49" s="302">
        <v>250</v>
      </c>
    </row>
    <row r="50" spans="1:3" ht="15.75">
      <c r="A50" s="293" t="s">
        <v>80</v>
      </c>
      <c r="B50" s="300" t="s">
        <v>81</v>
      </c>
      <c r="C50" s="301">
        <v>1921</v>
      </c>
    </row>
    <row r="51" spans="1:3" ht="15.75">
      <c r="A51" s="9" t="s">
        <v>82</v>
      </c>
      <c r="B51" s="14" t="s">
        <v>83</v>
      </c>
      <c r="C51" s="302">
        <v>1921</v>
      </c>
    </row>
    <row r="52" spans="1:3" ht="31.5">
      <c r="A52" s="9" t="s">
        <v>84</v>
      </c>
      <c r="B52" s="14" t="s">
        <v>85</v>
      </c>
      <c r="C52" s="302">
        <v>1033.2</v>
      </c>
    </row>
    <row r="53" spans="1:3" ht="15.75">
      <c r="A53" s="9" t="s">
        <v>86</v>
      </c>
      <c r="B53" s="14" t="s">
        <v>87</v>
      </c>
      <c r="C53" s="302">
        <v>846.4</v>
      </c>
    </row>
    <row r="54" spans="1:3" ht="15.75">
      <c r="A54" s="9" t="s">
        <v>88</v>
      </c>
      <c r="B54" s="14" t="s">
        <v>89</v>
      </c>
      <c r="C54" s="302">
        <v>41.4</v>
      </c>
    </row>
    <row r="55" spans="1:3" ht="15.75">
      <c r="A55" s="9" t="s">
        <v>90</v>
      </c>
      <c r="B55" s="14" t="s">
        <v>91</v>
      </c>
      <c r="C55" s="302">
        <v>41.4</v>
      </c>
    </row>
    <row r="56" spans="1:3" ht="31.5">
      <c r="A56" s="293" t="s">
        <v>92</v>
      </c>
      <c r="B56" s="300" t="s">
        <v>93</v>
      </c>
      <c r="C56" s="301">
        <v>470.5</v>
      </c>
    </row>
    <row r="57" spans="1:3" ht="63">
      <c r="A57" s="9" t="s">
        <v>94</v>
      </c>
      <c r="B57" s="14" t="s">
        <v>95</v>
      </c>
      <c r="C57" s="302">
        <v>115.5</v>
      </c>
    </row>
    <row r="58" spans="1:3" ht="78.75">
      <c r="A58" s="9" t="s">
        <v>96</v>
      </c>
      <c r="B58" s="14" t="s">
        <v>97</v>
      </c>
      <c r="C58" s="302">
        <v>115.5</v>
      </c>
    </row>
    <row r="59" spans="1:3" ht="78.75">
      <c r="A59" s="9" t="s">
        <v>98</v>
      </c>
      <c r="B59" s="14" t="s">
        <v>99</v>
      </c>
      <c r="C59" s="302">
        <v>115.5</v>
      </c>
    </row>
    <row r="60" spans="1:3" ht="31.5">
      <c r="A60" s="9" t="s">
        <v>100</v>
      </c>
      <c r="B60" s="14" t="s">
        <v>101</v>
      </c>
      <c r="C60" s="302">
        <v>355</v>
      </c>
    </row>
    <row r="61" spans="1:3" ht="31.5">
      <c r="A61" s="9" t="s">
        <v>102</v>
      </c>
      <c r="B61" s="14" t="s">
        <v>103</v>
      </c>
      <c r="C61" s="302">
        <v>355</v>
      </c>
    </row>
    <row r="62" spans="1:3" ht="47.25">
      <c r="A62" s="9" t="s">
        <v>104</v>
      </c>
      <c r="B62" s="14" t="s">
        <v>105</v>
      </c>
      <c r="C62" s="302">
        <v>355</v>
      </c>
    </row>
    <row r="63" spans="1:3" ht="15.75">
      <c r="A63" s="293" t="s">
        <v>106</v>
      </c>
      <c r="B63" s="300" t="s">
        <v>107</v>
      </c>
      <c r="C63" s="301">
        <v>2416</v>
      </c>
    </row>
    <row r="64" spans="1:3" ht="31.5">
      <c r="A64" s="9" t="s">
        <v>108</v>
      </c>
      <c r="B64" s="14" t="s">
        <v>109</v>
      </c>
      <c r="C64" s="302">
        <v>46</v>
      </c>
    </row>
    <row r="65" spans="1:3" ht="63">
      <c r="A65" s="9" t="s">
        <v>110</v>
      </c>
      <c r="B65" s="14" t="s">
        <v>111</v>
      </c>
      <c r="C65" s="302">
        <v>44</v>
      </c>
    </row>
    <row r="66" spans="1:3" ht="47.25">
      <c r="A66" s="9" t="s">
        <v>112</v>
      </c>
      <c r="B66" s="14" t="s">
        <v>113</v>
      </c>
      <c r="C66" s="302">
        <v>2</v>
      </c>
    </row>
    <row r="67" spans="1:3" ht="47.25">
      <c r="A67" s="9" t="s">
        <v>114</v>
      </c>
      <c r="B67" s="14" t="s">
        <v>115</v>
      </c>
      <c r="C67" s="302">
        <v>70</v>
      </c>
    </row>
    <row r="68" spans="1:3" ht="47.25">
      <c r="A68" s="9" t="s">
        <v>116</v>
      </c>
      <c r="B68" s="14" t="s">
        <v>117</v>
      </c>
      <c r="C68" s="302">
        <v>70</v>
      </c>
    </row>
    <row r="69" spans="1:3" ht="94.5">
      <c r="A69" s="9" t="s">
        <v>118</v>
      </c>
      <c r="B69" s="14" t="s">
        <v>119</v>
      </c>
      <c r="C69" s="302">
        <v>121</v>
      </c>
    </row>
    <row r="70" spans="1:3" ht="31.5">
      <c r="A70" s="9" t="s">
        <v>120</v>
      </c>
      <c r="B70" s="14" t="s">
        <v>121</v>
      </c>
      <c r="C70" s="302">
        <v>121</v>
      </c>
    </row>
    <row r="71" spans="1:3" ht="47.25">
      <c r="A71" s="9" t="s">
        <v>122</v>
      </c>
      <c r="B71" s="14" t="s">
        <v>123</v>
      </c>
      <c r="C71" s="302">
        <v>355</v>
      </c>
    </row>
    <row r="72" spans="1:3" ht="31.5">
      <c r="A72" s="9" t="s">
        <v>124</v>
      </c>
      <c r="B72" s="14" t="s">
        <v>125</v>
      </c>
      <c r="C72" s="302">
        <v>200</v>
      </c>
    </row>
    <row r="73" spans="1:3" ht="31.5">
      <c r="A73" s="9" t="s">
        <v>126</v>
      </c>
      <c r="B73" s="14" t="s">
        <v>127</v>
      </c>
      <c r="C73" s="302">
        <v>200</v>
      </c>
    </row>
    <row r="74" spans="1:3" ht="47.25">
      <c r="A74" s="9" t="s">
        <v>128</v>
      </c>
      <c r="B74" s="14" t="s">
        <v>129</v>
      </c>
      <c r="C74" s="302">
        <v>55</v>
      </c>
    </row>
    <row r="75" spans="1:3" ht="63">
      <c r="A75" s="9" t="s">
        <v>130</v>
      </c>
      <c r="B75" s="14" t="s">
        <v>131</v>
      </c>
      <c r="C75" s="302">
        <v>55</v>
      </c>
    </row>
    <row r="76" spans="1:3" ht="15.75">
      <c r="A76" s="9" t="s">
        <v>132</v>
      </c>
      <c r="B76" s="14" t="s">
        <v>133</v>
      </c>
      <c r="C76" s="302">
        <v>1.25</v>
      </c>
    </row>
    <row r="77" spans="1:3" ht="31.5">
      <c r="A77" s="9" t="s">
        <v>134</v>
      </c>
      <c r="B77" s="14" t="s">
        <v>135</v>
      </c>
      <c r="C77" s="302">
        <v>1.25</v>
      </c>
    </row>
    <row r="78" spans="1:3" ht="63">
      <c r="A78" s="9" t="s">
        <v>136</v>
      </c>
      <c r="B78" s="14" t="s">
        <v>137</v>
      </c>
      <c r="C78" s="302">
        <v>250</v>
      </c>
    </row>
    <row r="79" spans="1:3" ht="31.5">
      <c r="A79" s="9" t="s">
        <v>138</v>
      </c>
      <c r="B79" s="14" t="s">
        <v>139</v>
      </c>
      <c r="C79" s="302">
        <v>1317.75</v>
      </c>
    </row>
    <row r="80" spans="1:3" ht="31.5">
      <c r="A80" s="9" t="s">
        <v>140</v>
      </c>
      <c r="B80" s="14" t="s">
        <v>141</v>
      </c>
      <c r="C80" s="302">
        <v>1317.75</v>
      </c>
    </row>
    <row r="81" spans="1:3" ht="18.75">
      <c r="A81" s="306" t="s">
        <v>142</v>
      </c>
      <c r="B81" s="307" t="s">
        <v>143</v>
      </c>
      <c r="C81" s="308">
        <v>343953.859</v>
      </c>
    </row>
    <row r="82" spans="1:3" ht="31.5">
      <c r="A82" s="293" t="s">
        <v>144</v>
      </c>
      <c r="B82" s="300" t="s">
        <v>145</v>
      </c>
      <c r="C82" s="301">
        <v>343953.859</v>
      </c>
    </row>
    <row r="83" spans="1:3" ht="15.75">
      <c r="A83" s="9" t="s">
        <v>146</v>
      </c>
      <c r="B83" s="14" t="s">
        <v>147</v>
      </c>
      <c r="C83" s="302">
        <v>57797.8</v>
      </c>
    </row>
    <row r="84" spans="1:3" ht="15.75">
      <c r="A84" s="9" t="s">
        <v>148</v>
      </c>
      <c r="B84" s="14" t="s">
        <v>149</v>
      </c>
      <c r="C84" s="302">
        <v>489.1</v>
      </c>
    </row>
    <row r="85" spans="1:3" ht="31.5">
      <c r="A85" s="9" t="s">
        <v>150</v>
      </c>
      <c r="B85" s="14" t="s">
        <v>151</v>
      </c>
      <c r="C85" s="302">
        <v>489.1</v>
      </c>
    </row>
    <row r="86" spans="1:3" ht="31.5">
      <c r="A86" s="9" t="s">
        <v>150</v>
      </c>
      <c r="B86" s="14" t="s">
        <v>153</v>
      </c>
      <c r="C86" s="302">
        <v>489.1</v>
      </c>
    </row>
    <row r="87" spans="1:3" ht="31.5">
      <c r="A87" s="9" t="s">
        <v>154</v>
      </c>
      <c r="B87" s="14" t="s">
        <v>155</v>
      </c>
      <c r="C87" s="302">
        <v>57308.7</v>
      </c>
    </row>
    <row r="88" spans="1:3" ht="31.5">
      <c r="A88" s="9" t="s">
        <v>156</v>
      </c>
      <c r="B88" s="14" t="s">
        <v>157</v>
      </c>
      <c r="C88" s="302">
        <v>57308.7</v>
      </c>
    </row>
    <row r="89" spans="1:3" ht="31.5">
      <c r="A89" s="9" t="s">
        <v>156</v>
      </c>
      <c r="B89" s="14" t="s">
        <v>158</v>
      </c>
      <c r="C89" s="302">
        <v>57308.7</v>
      </c>
    </row>
    <row r="90" spans="1:3" ht="31.5">
      <c r="A90" s="9" t="s">
        <v>159</v>
      </c>
      <c r="B90" s="14" t="s">
        <v>160</v>
      </c>
      <c r="C90" s="302">
        <v>21328.2</v>
      </c>
    </row>
    <row r="91" spans="1:3" ht="15.75">
      <c r="A91" s="9" t="s">
        <v>161</v>
      </c>
      <c r="B91" s="14" t="s">
        <v>162</v>
      </c>
      <c r="C91" s="302">
        <v>21328.2</v>
      </c>
    </row>
    <row r="92" spans="1:3" ht="15.75">
      <c r="A92" s="9" t="s">
        <v>163</v>
      </c>
      <c r="B92" s="14" t="s">
        <v>164</v>
      </c>
      <c r="C92" s="302">
        <v>21328.2</v>
      </c>
    </row>
    <row r="93" spans="1:3" ht="47.25">
      <c r="A93" s="9" t="s">
        <v>163</v>
      </c>
      <c r="B93" s="14" t="s">
        <v>166</v>
      </c>
      <c r="C93" s="302">
        <v>426</v>
      </c>
    </row>
    <row r="94" spans="1:3" ht="31.5">
      <c r="A94" s="9" t="s">
        <v>163</v>
      </c>
      <c r="B94" s="14" t="s">
        <v>167</v>
      </c>
      <c r="C94" s="302">
        <v>702.3</v>
      </c>
    </row>
    <row r="95" spans="1:3" ht="31.5">
      <c r="A95" s="9" t="s">
        <v>163</v>
      </c>
      <c r="B95" s="14" t="s">
        <v>168</v>
      </c>
      <c r="C95" s="302">
        <v>11853.8</v>
      </c>
    </row>
    <row r="96" spans="1:3" ht="47.25">
      <c r="A96" s="9" t="s">
        <v>163</v>
      </c>
      <c r="B96" s="14" t="s">
        <v>169</v>
      </c>
      <c r="C96" s="302">
        <v>8346.1</v>
      </c>
    </row>
    <row r="97" spans="1:3" ht="15.75">
      <c r="A97" s="9" t="s">
        <v>170</v>
      </c>
      <c r="B97" s="14" t="s">
        <v>171</v>
      </c>
      <c r="C97" s="302">
        <v>264788.2</v>
      </c>
    </row>
    <row r="98" spans="1:3" ht="31.5">
      <c r="A98" s="9" t="s">
        <v>172</v>
      </c>
      <c r="B98" s="14" t="s">
        <v>173</v>
      </c>
      <c r="C98" s="302">
        <v>5753</v>
      </c>
    </row>
    <row r="99" spans="1:3" ht="31.5">
      <c r="A99" s="9" t="s">
        <v>174</v>
      </c>
      <c r="B99" s="14" t="s">
        <v>175</v>
      </c>
      <c r="C99" s="302">
        <v>5753</v>
      </c>
    </row>
    <row r="100" spans="1:3" s="6" customFormat="1" ht="63">
      <c r="A100" s="9" t="s">
        <v>174</v>
      </c>
      <c r="B100" s="14" t="s">
        <v>176</v>
      </c>
      <c r="C100" s="302">
        <v>215.1</v>
      </c>
    </row>
    <row r="101" spans="1:3" ht="94.5">
      <c r="A101" s="9" t="s">
        <v>174</v>
      </c>
      <c r="B101" s="14" t="s">
        <v>177</v>
      </c>
      <c r="C101" s="302">
        <v>2.5</v>
      </c>
    </row>
    <row r="102" spans="1:3" ht="78.75">
      <c r="A102" s="9" t="s">
        <v>174</v>
      </c>
      <c r="B102" s="14" t="s">
        <v>178</v>
      </c>
      <c r="C102" s="302">
        <v>4</v>
      </c>
    </row>
    <row r="103" spans="1:3" ht="47.25">
      <c r="A103" s="9" t="s">
        <v>174</v>
      </c>
      <c r="B103" s="14" t="s">
        <v>179</v>
      </c>
      <c r="C103" s="302">
        <v>595.9</v>
      </c>
    </row>
    <row r="104" spans="1:3" ht="126">
      <c r="A104" s="9" t="s">
        <v>174</v>
      </c>
      <c r="B104" s="14" t="s">
        <v>180</v>
      </c>
      <c r="C104" s="302">
        <v>40.1</v>
      </c>
    </row>
    <row r="105" spans="1:3" ht="63">
      <c r="A105" s="9" t="s">
        <v>174</v>
      </c>
      <c r="B105" s="14" t="s">
        <v>181</v>
      </c>
      <c r="C105" s="302">
        <v>1833.2</v>
      </c>
    </row>
    <row r="106" spans="1:3" ht="47.25">
      <c r="A106" s="9" t="s">
        <v>174</v>
      </c>
      <c r="B106" s="14" t="s">
        <v>182</v>
      </c>
      <c r="C106" s="302">
        <v>11.4</v>
      </c>
    </row>
    <row r="107" spans="1:3" ht="63">
      <c r="A107" s="9" t="s">
        <v>174</v>
      </c>
      <c r="B107" s="14" t="s">
        <v>183</v>
      </c>
      <c r="C107" s="302">
        <v>60.8</v>
      </c>
    </row>
    <row r="108" spans="1:3" ht="47.25">
      <c r="A108" s="9" t="s">
        <v>174</v>
      </c>
      <c r="B108" s="14" t="s">
        <v>184</v>
      </c>
      <c r="C108" s="302">
        <v>150</v>
      </c>
    </row>
    <row r="109" spans="1:3" ht="31.5">
      <c r="A109" s="9" t="s">
        <v>174</v>
      </c>
      <c r="B109" s="14" t="s">
        <v>185</v>
      </c>
      <c r="C109" s="302">
        <v>2387</v>
      </c>
    </row>
    <row r="110" spans="1:3" ht="78.75">
      <c r="A110" s="9" t="s">
        <v>174</v>
      </c>
      <c r="B110" s="14" t="s">
        <v>186</v>
      </c>
      <c r="C110" s="302">
        <v>145.5</v>
      </c>
    </row>
    <row r="111" spans="1:3" ht="31.5">
      <c r="A111" s="9" t="s">
        <v>174</v>
      </c>
      <c r="B111" s="14" t="s">
        <v>187</v>
      </c>
      <c r="C111" s="302">
        <v>280.3</v>
      </c>
    </row>
    <row r="112" spans="1:3" ht="94.5">
      <c r="A112" s="9" t="s">
        <v>174</v>
      </c>
      <c r="B112" s="14" t="s">
        <v>188</v>
      </c>
      <c r="C112" s="302">
        <v>4.5</v>
      </c>
    </row>
    <row r="113" spans="1:3" ht="78.75">
      <c r="A113" s="9" t="s">
        <v>174</v>
      </c>
      <c r="B113" s="14" t="s">
        <v>189</v>
      </c>
      <c r="C113" s="302">
        <v>18.2</v>
      </c>
    </row>
    <row r="114" spans="1:3" ht="94.5">
      <c r="A114" s="9" t="s">
        <v>174</v>
      </c>
      <c r="B114" s="14" t="s">
        <v>190</v>
      </c>
      <c r="C114" s="302">
        <v>4.5</v>
      </c>
    </row>
    <row r="115" spans="1:3" ht="63">
      <c r="A115" s="9" t="s">
        <v>191</v>
      </c>
      <c r="B115" s="14" t="s">
        <v>192</v>
      </c>
      <c r="C115" s="302">
        <v>2920.2</v>
      </c>
    </row>
    <row r="116" spans="1:3" s="6" customFormat="1" ht="63">
      <c r="A116" s="9" t="s">
        <v>193</v>
      </c>
      <c r="B116" s="14" t="s">
        <v>194</v>
      </c>
      <c r="C116" s="302">
        <v>2920.2</v>
      </c>
    </row>
    <row r="117" spans="1:3" s="6" customFormat="1" ht="63">
      <c r="A117" s="9" t="s">
        <v>193</v>
      </c>
      <c r="B117" s="14" t="s">
        <v>195</v>
      </c>
      <c r="C117" s="302">
        <v>2920.2</v>
      </c>
    </row>
    <row r="118" spans="1:3" s="6" customFormat="1" ht="63">
      <c r="A118" s="9" t="s">
        <v>196</v>
      </c>
      <c r="B118" s="14" t="s">
        <v>197</v>
      </c>
      <c r="C118" s="302">
        <v>7693.8</v>
      </c>
    </row>
    <row r="119" spans="1:3" s="6" customFormat="1" ht="63">
      <c r="A119" s="9" t="s">
        <v>198</v>
      </c>
      <c r="B119" s="14" t="s">
        <v>199</v>
      </c>
      <c r="C119" s="302">
        <v>7693.8</v>
      </c>
    </row>
    <row r="120" spans="1:3" s="6" customFormat="1" ht="63">
      <c r="A120" s="9" t="s">
        <v>198</v>
      </c>
      <c r="B120" s="14" t="s">
        <v>181</v>
      </c>
      <c r="C120" s="302">
        <v>2308.1</v>
      </c>
    </row>
    <row r="121" spans="1:3" s="6" customFormat="1" ht="63">
      <c r="A121" s="9" t="s">
        <v>198</v>
      </c>
      <c r="B121" s="14" t="s">
        <v>200</v>
      </c>
      <c r="C121" s="302">
        <v>5385.7</v>
      </c>
    </row>
    <row r="122" spans="1:3" s="6" customFormat="1" ht="31.5">
      <c r="A122" s="9" t="s">
        <v>201</v>
      </c>
      <c r="B122" s="14" t="s">
        <v>202</v>
      </c>
      <c r="C122" s="302">
        <v>1281.9000000000001</v>
      </c>
    </row>
    <row r="123" spans="1:3" s="6" customFormat="1" ht="47.25">
      <c r="A123" s="9" t="s">
        <v>201</v>
      </c>
      <c r="B123" s="14" t="s">
        <v>203</v>
      </c>
      <c r="C123" s="302">
        <v>1281.9000000000001</v>
      </c>
    </row>
    <row r="124" spans="1:3" ht="47.25">
      <c r="A124" s="9" t="s">
        <v>204</v>
      </c>
      <c r="B124" s="14" t="s">
        <v>205</v>
      </c>
      <c r="C124" s="302">
        <v>834.5</v>
      </c>
    </row>
    <row r="125" spans="1:3" ht="63">
      <c r="A125" s="9" t="s">
        <v>206</v>
      </c>
      <c r="B125" s="14" t="s">
        <v>207</v>
      </c>
      <c r="C125" s="302">
        <v>834.5</v>
      </c>
    </row>
    <row r="126" spans="1:3" ht="63">
      <c r="A126" s="9" t="s">
        <v>206</v>
      </c>
      <c r="B126" s="14" t="s">
        <v>208</v>
      </c>
      <c r="C126" s="302">
        <v>834.5</v>
      </c>
    </row>
    <row r="127" spans="1:3" ht="63">
      <c r="A127" s="9" t="s">
        <v>209</v>
      </c>
      <c r="B127" s="14" t="s">
        <v>210</v>
      </c>
      <c r="C127" s="302">
        <v>834.5</v>
      </c>
    </row>
    <row r="128" spans="1:3" ht="63">
      <c r="A128" s="9" t="s">
        <v>211</v>
      </c>
      <c r="B128" s="14" t="s">
        <v>212</v>
      </c>
      <c r="C128" s="302">
        <v>834.5</v>
      </c>
    </row>
    <row r="129" spans="1:3" ht="63">
      <c r="A129" s="9" t="s">
        <v>211</v>
      </c>
      <c r="B129" s="14" t="s">
        <v>213</v>
      </c>
      <c r="C129" s="302">
        <v>834.5</v>
      </c>
    </row>
    <row r="130" spans="1:3" ht="31.5">
      <c r="A130" s="9" t="s">
        <v>214</v>
      </c>
      <c r="B130" s="14" t="s">
        <v>215</v>
      </c>
      <c r="C130" s="302">
        <v>49.5</v>
      </c>
    </row>
    <row r="131" spans="1:3" ht="31.5">
      <c r="A131" s="9" t="s">
        <v>216</v>
      </c>
      <c r="B131" s="14" t="s">
        <v>217</v>
      </c>
      <c r="C131" s="302">
        <v>49.5</v>
      </c>
    </row>
    <row r="132" spans="1:3" ht="47.25">
      <c r="A132" s="9" t="s">
        <v>216</v>
      </c>
      <c r="B132" s="14" t="s">
        <v>218</v>
      </c>
      <c r="C132" s="302">
        <v>49.5</v>
      </c>
    </row>
    <row r="133" spans="1:3" ht="15.75">
      <c r="A133" s="9" t="s">
        <v>219</v>
      </c>
      <c r="B133" s="14" t="s">
        <v>220</v>
      </c>
      <c r="C133" s="302">
        <v>245420.79999999999</v>
      </c>
    </row>
    <row r="134" spans="1:3" ht="15.75">
      <c r="A134" s="9" t="s">
        <v>221</v>
      </c>
      <c r="B134" s="14" t="s">
        <v>222</v>
      </c>
      <c r="C134" s="302">
        <v>245420.79999999999</v>
      </c>
    </row>
    <row r="135" spans="1:3" ht="47.25">
      <c r="A135" s="9" t="s">
        <v>221</v>
      </c>
      <c r="B135" s="14" t="s">
        <v>223</v>
      </c>
      <c r="C135" s="302">
        <v>245420.79999999999</v>
      </c>
    </row>
    <row r="136" spans="1:3" ht="15.75">
      <c r="A136" s="9" t="s">
        <v>224</v>
      </c>
      <c r="B136" s="14" t="s">
        <v>225</v>
      </c>
      <c r="C136" s="302">
        <v>39.658999999999999</v>
      </c>
    </row>
    <row r="137" spans="1:3" ht="47.25">
      <c r="A137" s="9" t="s">
        <v>226</v>
      </c>
      <c r="B137" s="14" t="s">
        <v>227</v>
      </c>
      <c r="C137" s="302">
        <v>39.658999999999999</v>
      </c>
    </row>
    <row r="138" spans="1:3" ht="63">
      <c r="A138" s="9" t="s">
        <v>228</v>
      </c>
      <c r="B138" s="14" t="s">
        <v>229</v>
      </c>
      <c r="C138" s="302">
        <v>39.658999999999999</v>
      </c>
    </row>
    <row r="139" spans="1:3" ht="47.25">
      <c r="A139" s="9" t="s">
        <v>228</v>
      </c>
      <c r="B139" s="14" t="s">
        <v>230</v>
      </c>
      <c r="C139" s="302">
        <v>38.026000000000003</v>
      </c>
    </row>
    <row r="140" spans="1:3" ht="47.25">
      <c r="A140" s="9" t="s">
        <v>228</v>
      </c>
      <c r="B140" s="14" t="s">
        <v>231</v>
      </c>
      <c r="C140" s="302">
        <v>1.633</v>
      </c>
    </row>
    <row r="141" spans="1:3" ht="18.75">
      <c r="A141" s="360" t="s">
        <v>232</v>
      </c>
      <c r="B141" s="361"/>
      <c r="C141" s="309">
        <v>602464.21</v>
      </c>
    </row>
  </sheetData>
  <mergeCells count="12">
    <mergeCell ref="C8:C10"/>
    <mergeCell ref="A12:B12"/>
    <mergeCell ref="A14:B14"/>
    <mergeCell ref="A141:B141"/>
    <mergeCell ref="B1:C1"/>
    <mergeCell ref="B2:C2"/>
    <mergeCell ref="B3:C3"/>
    <mergeCell ref="B4:C4"/>
    <mergeCell ref="B7:C7"/>
    <mergeCell ref="B8:B10"/>
    <mergeCell ref="A5:C5"/>
    <mergeCell ref="A8:A10"/>
  </mergeCells>
  <pageMargins left="0.39370078740157483" right="0.39370078740157483" top="0.59055118110236227" bottom="0.59055118110236227" header="0.39370078740157483" footer="0.39370078740157483"/>
  <pageSetup paperSize="9" scale="7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sqref="A1:C29"/>
    </sheetView>
  </sheetViews>
  <sheetFormatPr defaultRowHeight="15.75"/>
  <cols>
    <col min="1" max="1" width="9.140625" style="125"/>
    <col min="2" max="2" width="28.7109375" style="126" customWidth="1"/>
    <col min="3" max="3" width="76" style="127" customWidth="1"/>
    <col min="4" max="4" width="10.85546875" customWidth="1"/>
    <col min="5" max="6" width="7.5703125" customWidth="1"/>
    <col min="7" max="7" width="6.85546875" customWidth="1"/>
    <col min="8" max="8" width="7.28515625" customWidth="1"/>
    <col min="9" max="9" width="6.28515625" customWidth="1"/>
    <col min="10" max="10" width="5.5703125" customWidth="1"/>
    <col min="11" max="11" width="7" customWidth="1"/>
    <col min="13" max="13" width="22.42578125" customWidth="1"/>
    <col min="14" max="14" width="19.42578125" customWidth="1"/>
    <col min="258" max="258" width="28.7109375" customWidth="1"/>
    <col min="259" max="259" width="76" customWidth="1"/>
    <col min="260" max="260" width="10.85546875" customWidth="1"/>
    <col min="261" max="262" width="7.5703125" customWidth="1"/>
    <col min="263" max="263" width="6.85546875" customWidth="1"/>
    <col min="264" max="264" width="7.28515625" customWidth="1"/>
    <col min="265" max="265" width="6.28515625" customWidth="1"/>
    <col min="266" max="266" width="5.5703125" customWidth="1"/>
    <col min="267" max="267" width="7" customWidth="1"/>
    <col min="269" max="269" width="22.42578125" customWidth="1"/>
    <col min="270" max="270" width="19.42578125" customWidth="1"/>
    <col min="514" max="514" width="28.7109375" customWidth="1"/>
    <col min="515" max="515" width="76" customWidth="1"/>
    <col min="516" max="516" width="10.85546875" customWidth="1"/>
    <col min="517" max="518" width="7.5703125" customWidth="1"/>
    <col min="519" max="519" width="6.85546875" customWidth="1"/>
    <col min="520" max="520" width="7.28515625" customWidth="1"/>
    <col min="521" max="521" width="6.28515625" customWidth="1"/>
    <col min="522" max="522" width="5.5703125" customWidth="1"/>
    <col min="523" max="523" width="7" customWidth="1"/>
    <col min="525" max="525" width="22.42578125" customWidth="1"/>
    <col min="526" max="526" width="19.42578125" customWidth="1"/>
    <col min="770" max="770" width="28.7109375" customWidth="1"/>
    <col min="771" max="771" width="76" customWidth="1"/>
    <col min="772" max="772" width="10.85546875" customWidth="1"/>
    <col min="773" max="774" width="7.5703125" customWidth="1"/>
    <col min="775" max="775" width="6.85546875" customWidth="1"/>
    <col min="776" max="776" width="7.28515625" customWidth="1"/>
    <col min="777" max="777" width="6.28515625" customWidth="1"/>
    <col min="778" max="778" width="5.5703125" customWidth="1"/>
    <col min="779" max="779" width="7" customWidth="1"/>
    <col min="781" max="781" width="22.42578125" customWidth="1"/>
    <col min="782" max="782" width="19.42578125" customWidth="1"/>
    <col min="1026" max="1026" width="28.7109375" customWidth="1"/>
    <col min="1027" max="1027" width="76" customWidth="1"/>
    <col min="1028" max="1028" width="10.85546875" customWidth="1"/>
    <col min="1029" max="1030" width="7.5703125" customWidth="1"/>
    <col min="1031" max="1031" width="6.85546875" customWidth="1"/>
    <col min="1032" max="1032" width="7.28515625" customWidth="1"/>
    <col min="1033" max="1033" width="6.28515625" customWidth="1"/>
    <col min="1034" max="1034" width="5.5703125" customWidth="1"/>
    <col min="1035" max="1035" width="7" customWidth="1"/>
    <col min="1037" max="1037" width="22.42578125" customWidth="1"/>
    <col min="1038" max="1038" width="19.42578125" customWidth="1"/>
    <col min="1282" max="1282" width="28.7109375" customWidth="1"/>
    <col min="1283" max="1283" width="76" customWidth="1"/>
    <col min="1284" max="1284" width="10.85546875" customWidth="1"/>
    <col min="1285" max="1286" width="7.5703125" customWidth="1"/>
    <col min="1287" max="1287" width="6.85546875" customWidth="1"/>
    <col min="1288" max="1288" width="7.28515625" customWidth="1"/>
    <col min="1289" max="1289" width="6.28515625" customWidth="1"/>
    <col min="1290" max="1290" width="5.5703125" customWidth="1"/>
    <col min="1291" max="1291" width="7" customWidth="1"/>
    <col min="1293" max="1293" width="22.42578125" customWidth="1"/>
    <col min="1294" max="1294" width="19.42578125" customWidth="1"/>
    <col min="1538" max="1538" width="28.7109375" customWidth="1"/>
    <col min="1539" max="1539" width="76" customWidth="1"/>
    <col min="1540" max="1540" width="10.85546875" customWidth="1"/>
    <col min="1541" max="1542" width="7.5703125" customWidth="1"/>
    <col min="1543" max="1543" width="6.85546875" customWidth="1"/>
    <col min="1544" max="1544" width="7.28515625" customWidth="1"/>
    <col min="1545" max="1545" width="6.28515625" customWidth="1"/>
    <col min="1546" max="1546" width="5.5703125" customWidth="1"/>
    <col min="1547" max="1547" width="7" customWidth="1"/>
    <col min="1549" max="1549" width="22.42578125" customWidth="1"/>
    <col min="1550" max="1550" width="19.42578125" customWidth="1"/>
    <col min="1794" max="1794" width="28.7109375" customWidth="1"/>
    <col min="1795" max="1795" width="76" customWidth="1"/>
    <col min="1796" max="1796" width="10.85546875" customWidth="1"/>
    <col min="1797" max="1798" width="7.5703125" customWidth="1"/>
    <col min="1799" max="1799" width="6.85546875" customWidth="1"/>
    <col min="1800" max="1800" width="7.28515625" customWidth="1"/>
    <col min="1801" max="1801" width="6.28515625" customWidth="1"/>
    <col min="1802" max="1802" width="5.5703125" customWidth="1"/>
    <col min="1803" max="1803" width="7" customWidth="1"/>
    <col min="1805" max="1805" width="22.42578125" customWidth="1"/>
    <col min="1806" max="1806" width="19.42578125" customWidth="1"/>
    <col min="2050" max="2050" width="28.7109375" customWidth="1"/>
    <col min="2051" max="2051" width="76" customWidth="1"/>
    <col min="2052" max="2052" width="10.85546875" customWidth="1"/>
    <col min="2053" max="2054" width="7.5703125" customWidth="1"/>
    <col min="2055" max="2055" width="6.85546875" customWidth="1"/>
    <col min="2056" max="2056" width="7.28515625" customWidth="1"/>
    <col min="2057" max="2057" width="6.28515625" customWidth="1"/>
    <col min="2058" max="2058" width="5.5703125" customWidth="1"/>
    <col min="2059" max="2059" width="7" customWidth="1"/>
    <col min="2061" max="2061" width="22.42578125" customWidth="1"/>
    <col min="2062" max="2062" width="19.42578125" customWidth="1"/>
    <col min="2306" max="2306" width="28.7109375" customWidth="1"/>
    <col min="2307" max="2307" width="76" customWidth="1"/>
    <col min="2308" max="2308" width="10.85546875" customWidth="1"/>
    <col min="2309" max="2310" width="7.5703125" customWidth="1"/>
    <col min="2311" max="2311" width="6.85546875" customWidth="1"/>
    <col min="2312" max="2312" width="7.28515625" customWidth="1"/>
    <col min="2313" max="2313" width="6.28515625" customWidth="1"/>
    <col min="2314" max="2314" width="5.5703125" customWidth="1"/>
    <col min="2315" max="2315" width="7" customWidth="1"/>
    <col min="2317" max="2317" width="22.42578125" customWidth="1"/>
    <col min="2318" max="2318" width="19.42578125" customWidth="1"/>
    <col min="2562" max="2562" width="28.7109375" customWidth="1"/>
    <col min="2563" max="2563" width="76" customWidth="1"/>
    <col min="2564" max="2564" width="10.85546875" customWidth="1"/>
    <col min="2565" max="2566" width="7.5703125" customWidth="1"/>
    <col min="2567" max="2567" width="6.85546875" customWidth="1"/>
    <col min="2568" max="2568" width="7.28515625" customWidth="1"/>
    <col min="2569" max="2569" width="6.28515625" customWidth="1"/>
    <col min="2570" max="2570" width="5.5703125" customWidth="1"/>
    <col min="2571" max="2571" width="7" customWidth="1"/>
    <col min="2573" max="2573" width="22.42578125" customWidth="1"/>
    <col min="2574" max="2574" width="19.42578125" customWidth="1"/>
    <col min="2818" max="2818" width="28.7109375" customWidth="1"/>
    <col min="2819" max="2819" width="76" customWidth="1"/>
    <col min="2820" max="2820" width="10.85546875" customWidth="1"/>
    <col min="2821" max="2822" width="7.5703125" customWidth="1"/>
    <col min="2823" max="2823" width="6.85546875" customWidth="1"/>
    <col min="2824" max="2824" width="7.28515625" customWidth="1"/>
    <col min="2825" max="2825" width="6.28515625" customWidth="1"/>
    <col min="2826" max="2826" width="5.5703125" customWidth="1"/>
    <col min="2827" max="2827" width="7" customWidth="1"/>
    <col min="2829" max="2829" width="22.42578125" customWidth="1"/>
    <col min="2830" max="2830" width="19.42578125" customWidth="1"/>
    <col min="3074" max="3074" width="28.7109375" customWidth="1"/>
    <col min="3075" max="3075" width="76" customWidth="1"/>
    <col min="3076" max="3076" width="10.85546875" customWidth="1"/>
    <col min="3077" max="3078" width="7.5703125" customWidth="1"/>
    <col min="3079" max="3079" width="6.85546875" customWidth="1"/>
    <col min="3080" max="3080" width="7.28515625" customWidth="1"/>
    <col min="3081" max="3081" width="6.28515625" customWidth="1"/>
    <col min="3082" max="3082" width="5.5703125" customWidth="1"/>
    <col min="3083" max="3083" width="7" customWidth="1"/>
    <col min="3085" max="3085" width="22.42578125" customWidth="1"/>
    <col min="3086" max="3086" width="19.42578125" customWidth="1"/>
    <col min="3330" max="3330" width="28.7109375" customWidth="1"/>
    <col min="3331" max="3331" width="76" customWidth="1"/>
    <col min="3332" max="3332" width="10.85546875" customWidth="1"/>
    <col min="3333" max="3334" width="7.5703125" customWidth="1"/>
    <col min="3335" max="3335" width="6.85546875" customWidth="1"/>
    <col min="3336" max="3336" width="7.28515625" customWidth="1"/>
    <col min="3337" max="3337" width="6.28515625" customWidth="1"/>
    <col min="3338" max="3338" width="5.5703125" customWidth="1"/>
    <col min="3339" max="3339" width="7" customWidth="1"/>
    <col min="3341" max="3341" width="22.42578125" customWidth="1"/>
    <col min="3342" max="3342" width="19.42578125" customWidth="1"/>
    <col min="3586" max="3586" width="28.7109375" customWidth="1"/>
    <col min="3587" max="3587" width="76" customWidth="1"/>
    <col min="3588" max="3588" width="10.85546875" customWidth="1"/>
    <col min="3589" max="3590" width="7.5703125" customWidth="1"/>
    <col min="3591" max="3591" width="6.85546875" customWidth="1"/>
    <col min="3592" max="3592" width="7.28515625" customWidth="1"/>
    <col min="3593" max="3593" width="6.28515625" customWidth="1"/>
    <col min="3594" max="3594" width="5.5703125" customWidth="1"/>
    <col min="3595" max="3595" width="7" customWidth="1"/>
    <col min="3597" max="3597" width="22.42578125" customWidth="1"/>
    <col min="3598" max="3598" width="19.42578125" customWidth="1"/>
    <col min="3842" max="3842" width="28.7109375" customWidth="1"/>
    <col min="3843" max="3843" width="76" customWidth="1"/>
    <col min="3844" max="3844" width="10.85546875" customWidth="1"/>
    <col min="3845" max="3846" width="7.5703125" customWidth="1"/>
    <col min="3847" max="3847" width="6.85546875" customWidth="1"/>
    <col min="3848" max="3848" width="7.28515625" customWidth="1"/>
    <col min="3849" max="3849" width="6.28515625" customWidth="1"/>
    <col min="3850" max="3850" width="5.5703125" customWidth="1"/>
    <col min="3851" max="3851" width="7" customWidth="1"/>
    <col min="3853" max="3853" width="22.42578125" customWidth="1"/>
    <col min="3854" max="3854" width="19.42578125" customWidth="1"/>
    <col min="4098" max="4098" width="28.7109375" customWidth="1"/>
    <col min="4099" max="4099" width="76" customWidth="1"/>
    <col min="4100" max="4100" width="10.85546875" customWidth="1"/>
    <col min="4101" max="4102" width="7.5703125" customWidth="1"/>
    <col min="4103" max="4103" width="6.85546875" customWidth="1"/>
    <col min="4104" max="4104" width="7.28515625" customWidth="1"/>
    <col min="4105" max="4105" width="6.28515625" customWidth="1"/>
    <col min="4106" max="4106" width="5.5703125" customWidth="1"/>
    <col min="4107" max="4107" width="7" customWidth="1"/>
    <col min="4109" max="4109" width="22.42578125" customWidth="1"/>
    <col min="4110" max="4110" width="19.42578125" customWidth="1"/>
    <col min="4354" max="4354" width="28.7109375" customWidth="1"/>
    <col min="4355" max="4355" width="76" customWidth="1"/>
    <col min="4356" max="4356" width="10.85546875" customWidth="1"/>
    <col min="4357" max="4358" width="7.5703125" customWidth="1"/>
    <col min="4359" max="4359" width="6.85546875" customWidth="1"/>
    <col min="4360" max="4360" width="7.28515625" customWidth="1"/>
    <col min="4361" max="4361" width="6.28515625" customWidth="1"/>
    <col min="4362" max="4362" width="5.5703125" customWidth="1"/>
    <col min="4363" max="4363" width="7" customWidth="1"/>
    <col min="4365" max="4365" width="22.42578125" customWidth="1"/>
    <col min="4366" max="4366" width="19.42578125" customWidth="1"/>
    <col min="4610" max="4610" width="28.7109375" customWidth="1"/>
    <col min="4611" max="4611" width="76" customWidth="1"/>
    <col min="4612" max="4612" width="10.85546875" customWidth="1"/>
    <col min="4613" max="4614" width="7.5703125" customWidth="1"/>
    <col min="4615" max="4615" width="6.85546875" customWidth="1"/>
    <col min="4616" max="4616" width="7.28515625" customWidth="1"/>
    <col min="4617" max="4617" width="6.28515625" customWidth="1"/>
    <col min="4618" max="4618" width="5.5703125" customWidth="1"/>
    <col min="4619" max="4619" width="7" customWidth="1"/>
    <col min="4621" max="4621" width="22.42578125" customWidth="1"/>
    <col min="4622" max="4622" width="19.42578125" customWidth="1"/>
    <col min="4866" max="4866" width="28.7109375" customWidth="1"/>
    <col min="4867" max="4867" width="76" customWidth="1"/>
    <col min="4868" max="4868" width="10.85546875" customWidth="1"/>
    <col min="4869" max="4870" width="7.5703125" customWidth="1"/>
    <col min="4871" max="4871" width="6.85546875" customWidth="1"/>
    <col min="4872" max="4872" width="7.28515625" customWidth="1"/>
    <col min="4873" max="4873" width="6.28515625" customWidth="1"/>
    <col min="4874" max="4874" width="5.5703125" customWidth="1"/>
    <col min="4875" max="4875" width="7" customWidth="1"/>
    <col min="4877" max="4877" width="22.42578125" customWidth="1"/>
    <col min="4878" max="4878" width="19.42578125" customWidth="1"/>
    <col min="5122" max="5122" width="28.7109375" customWidth="1"/>
    <col min="5123" max="5123" width="76" customWidth="1"/>
    <col min="5124" max="5124" width="10.85546875" customWidth="1"/>
    <col min="5125" max="5126" width="7.5703125" customWidth="1"/>
    <col min="5127" max="5127" width="6.85546875" customWidth="1"/>
    <col min="5128" max="5128" width="7.28515625" customWidth="1"/>
    <col min="5129" max="5129" width="6.28515625" customWidth="1"/>
    <col min="5130" max="5130" width="5.5703125" customWidth="1"/>
    <col min="5131" max="5131" width="7" customWidth="1"/>
    <col min="5133" max="5133" width="22.42578125" customWidth="1"/>
    <col min="5134" max="5134" width="19.42578125" customWidth="1"/>
    <col min="5378" max="5378" width="28.7109375" customWidth="1"/>
    <col min="5379" max="5379" width="76" customWidth="1"/>
    <col min="5380" max="5380" width="10.85546875" customWidth="1"/>
    <col min="5381" max="5382" width="7.5703125" customWidth="1"/>
    <col min="5383" max="5383" width="6.85546875" customWidth="1"/>
    <col min="5384" max="5384" width="7.28515625" customWidth="1"/>
    <col min="5385" max="5385" width="6.28515625" customWidth="1"/>
    <col min="5386" max="5386" width="5.5703125" customWidth="1"/>
    <col min="5387" max="5387" width="7" customWidth="1"/>
    <col min="5389" max="5389" width="22.42578125" customWidth="1"/>
    <col min="5390" max="5390" width="19.42578125" customWidth="1"/>
    <col min="5634" max="5634" width="28.7109375" customWidth="1"/>
    <col min="5635" max="5635" width="76" customWidth="1"/>
    <col min="5636" max="5636" width="10.85546875" customWidth="1"/>
    <col min="5637" max="5638" width="7.5703125" customWidth="1"/>
    <col min="5639" max="5639" width="6.85546875" customWidth="1"/>
    <col min="5640" max="5640" width="7.28515625" customWidth="1"/>
    <col min="5641" max="5641" width="6.28515625" customWidth="1"/>
    <col min="5642" max="5642" width="5.5703125" customWidth="1"/>
    <col min="5643" max="5643" width="7" customWidth="1"/>
    <col min="5645" max="5645" width="22.42578125" customWidth="1"/>
    <col min="5646" max="5646" width="19.42578125" customWidth="1"/>
    <col min="5890" max="5890" width="28.7109375" customWidth="1"/>
    <col min="5891" max="5891" width="76" customWidth="1"/>
    <col min="5892" max="5892" width="10.85546875" customWidth="1"/>
    <col min="5893" max="5894" width="7.5703125" customWidth="1"/>
    <col min="5895" max="5895" width="6.85546875" customWidth="1"/>
    <col min="5896" max="5896" width="7.28515625" customWidth="1"/>
    <col min="5897" max="5897" width="6.28515625" customWidth="1"/>
    <col min="5898" max="5898" width="5.5703125" customWidth="1"/>
    <col min="5899" max="5899" width="7" customWidth="1"/>
    <col min="5901" max="5901" width="22.42578125" customWidth="1"/>
    <col min="5902" max="5902" width="19.42578125" customWidth="1"/>
    <col min="6146" max="6146" width="28.7109375" customWidth="1"/>
    <col min="6147" max="6147" width="76" customWidth="1"/>
    <col min="6148" max="6148" width="10.85546875" customWidth="1"/>
    <col min="6149" max="6150" width="7.5703125" customWidth="1"/>
    <col min="6151" max="6151" width="6.85546875" customWidth="1"/>
    <col min="6152" max="6152" width="7.28515625" customWidth="1"/>
    <col min="6153" max="6153" width="6.28515625" customWidth="1"/>
    <col min="6154" max="6154" width="5.5703125" customWidth="1"/>
    <col min="6155" max="6155" width="7" customWidth="1"/>
    <col min="6157" max="6157" width="22.42578125" customWidth="1"/>
    <col min="6158" max="6158" width="19.42578125" customWidth="1"/>
    <col min="6402" max="6402" width="28.7109375" customWidth="1"/>
    <col min="6403" max="6403" width="76" customWidth="1"/>
    <col min="6404" max="6404" width="10.85546875" customWidth="1"/>
    <col min="6405" max="6406" width="7.5703125" customWidth="1"/>
    <col min="6407" max="6407" width="6.85546875" customWidth="1"/>
    <col min="6408" max="6408" width="7.28515625" customWidth="1"/>
    <col min="6409" max="6409" width="6.28515625" customWidth="1"/>
    <col min="6410" max="6410" width="5.5703125" customWidth="1"/>
    <col min="6411" max="6411" width="7" customWidth="1"/>
    <col min="6413" max="6413" width="22.42578125" customWidth="1"/>
    <col min="6414" max="6414" width="19.42578125" customWidth="1"/>
    <col min="6658" max="6658" width="28.7109375" customWidth="1"/>
    <col min="6659" max="6659" width="76" customWidth="1"/>
    <col min="6660" max="6660" width="10.85546875" customWidth="1"/>
    <col min="6661" max="6662" width="7.5703125" customWidth="1"/>
    <col min="6663" max="6663" width="6.85546875" customWidth="1"/>
    <col min="6664" max="6664" width="7.28515625" customWidth="1"/>
    <col min="6665" max="6665" width="6.28515625" customWidth="1"/>
    <col min="6666" max="6666" width="5.5703125" customWidth="1"/>
    <col min="6667" max="6667" width="7" customWidth="1"/>
    <col min="6669" max="6669" width="22.42578125" customWidth="1"/>
    <col min="6670" max="6670" width="19.42578125" customWidth="1"/>
    <col min="6914" max="6914" width="28.7109375" customWidth="1"/>
    <col min="6915" max="6915" width="76" customWidth="1"/>
    <col min="6916" max="6916" width="10.85546875" customWidth="1"/>
    <col min="6917" max="6918" width="7.5703125" customWidth="1"/>
    <col min="6919" max="6919" width="6.85546875" customWidth="1"/>
    <col min="6920" max="6920" width="7.28515625" customWidth="1"/>
    <col min="6921" max="6921" width="6.28515625" customWidth="1"/>
    <col min="6922" max="6922" width="5.5703125" customWidth="1"/>
    <col min="6923" max="6923" width="7" customWidth="1"/>
    <col min="6925" max="6925" width="22.42578125" customWidth="1"/>
    <col min="6926" max="6926" width="19.42578125" customWidth="1"/>
    <col min="7170" max="7170" width="28.7109375" customWidth="1"/>
    <col min="7171" max="7171" width="76" customWidth="1"/>
    <col min="7172" max="7172" width="10.85546875" customWidth="1"/>
    <col min="7173" max="7174" width="7.5703125" customWidth="1"/>
    <col min="7175" max="7175" width="6.85546875" customWidth="1"/>
    <col min="7176" max="7176" width="7.28515625" customWidth="1"/>
    <col min="7177" max="7177" width="6.28515625" customWidth="1"/>
    <col min="7178" max="7178" width="5.5703125" customWidth="1"/>
    <col min="7179" max="7179" width="7" customWidth="1"/>
    <col min="7181" max="7181" width="22.42578125" customWidth="1"/>
    <col min="7182" max="7182" width="19.42578125" customWidth="1"/>
    <col min="7426" max="7426" width="28.7109375" customWidth="1"/>
    <col min="7427" max="7427" width="76" customWidth="1"/>
    <col min="7428" max="7428" width="10.85546875" customWidth="1"/>
    <col min="7429" max="7430" width="7.5703125" customWidth="1"/>
    <col min="7431" max="7431" width="6.85546875" customWidth="1"/>
    <col min="7432" max="7432" width="7.28515625" customWidth="1"/>
    <col min="7433" max="7433" width="6.28515625" customWidth="1"/>
    <col min="7434" max="7434" width="5.5703125" customWidth="1"/>
    <col min="7435" max="7435" width="7" customWidth="1"/>
    <col min="7437" max="7437" width="22.42578125" customWidth="1"/>
    <col min="7438" max="7438" width="19.42578125" customWidth="1"/>
    <col min="7682" max="7682" width="28.7109375" customWidth="1"/>
    <col min="7683" max="7683" width="76" customWidth="1"/>
    <col min="7684" max="7684" width="10.85546875" customWidth="1"/>
    <col min="7685" max="7686" width="7.5703125" customWidth="1"/>
    <col min="7687" max="7687" width="6.85546875" customWidth="1"/>
    <col min="7688" max="7688" width="7.28515625" customWidth="1"/>
    <col min="7689" max="7689" width="6.28515625" customWidth="1"/>
    <col min="7690" max="7690" width="5.5703125" customWidth="1"/>
    <col min="7691" max="7691" width="7" customWidth="1"/>
    <col min="7693" max="7693" width="22.42578125" customWidth="1"/>
    <col min="7694" max="7694" width="19.42578125" customWidth="1"/>
    <col min="7938" max="7938" width="28.7109375" customWidth="1"/>
    <col min="7939" max="7939" width="76" customWidth="1"/>
    <col min="7940" max="7940" width="10.85546875" customWidth="1"/>
    <col min="7941" max="7942" width="7.5703125" customWidth="1"/>
    <col min="7943" max="7943" width="6.85546875" customWidth="1"/>
    <col min="7944" max="7944" width="7.28515625" customWidth="1"/>
    <col min="7945" max="7945" width="6.28515625" customWidth="1"/>
    <col min="7946" max="7946" width="5.5703125" customWidth="1"/>
    <col min="7947" max="7947" width="7" customWidth="1"/>
    <col min="7949" max="7949" width="22.42578125" customWidth="1"/>
    <col min="7950" max="7950" width="19.42578125" customWidth="1"/>
    <col min="8194" max="8194" width="28.7109375" customWidth="1"/>
    <col min="8195" max="8195" width="76" customWidth="1"/>
    <col min="8196" max="8196" width="10.85546875" customWidth="1"/>
    <col min="8197" max="8198" width="7.5703125" customWidth="1"/>
    <col min="8199" max="8199" width="6.85546875" customWidth="1"/>
    <col min="8200" max="8200" width="7.28515625" customWidth="1"/>
    <col min="8201" max="8201" width="6.28515625" customWidth="1"/>
    <col min="8202" max="8202" width="5.5703125" customWidth="1"/>
    <col min="8203" max="8203" width="7" customWidth="1"/>
    <col min="8205" max="8205" width="22.42578125" customWidth="1"/>
    <col min="8206" max="8206" width="19.42578125" customWidth="1"/>
    <col min="8450" max="8450" width="28.7109375" customWidth="1"/>
    <col min="8451" max="8451" width="76" customWidth="1"/>
    <col min="8452" max="8452" width="10.85546875" customWidth="1"/>
    <col min="8453" max="8454" width="7.5703125" customWidth="1"/>
    <col min="8455" max="8455" width="6.85546875" customWidth="1"/>
    <col min="8456" max="8456" width="7.28515625" customWidth="1"/>
    <col min="8457" max="8457" width="6.28515625" customWidth="1"/>
    <col min="8458" max="8458" width="5.5703125" customWidth="1"/>
    <col min="8459" max="8459" width="7" customWidth="1"/>
    <col min="8461" max="8461" width="22.42578125" customWidth="1"/>
    <col min="8462" max="8462" width="19.42578125" customWidth="1"/>
    <col min="8706" max="8706" width="28.7109375" customWidth="1"/>
    <col min="8707" max="8707" width="76" customWidth="1"/>
    <col min="8708" max="8708" width="10.85546875" customWidth="1"/>
    <col min="8709" max="8710" width="7.5703125" customWidth="1"/>
    <col min="8711" max="8711" width="6.85546875" customWidth="1"/>
    <col min="8712" max="8712" width="7.28515625" customWidth="1"/>
    <col min="8713" max="8713" width="6.28515625" customWidth="1"/>
    <col min="8714" max="8714" width="5.5703125" customWidth="1"/>
    <col min="8715" max="8715" width="7" customWidth="1"/>
    <col min="8717" max="8717" width="22.42578125" customWidth="1"/>
    <col min="8718" max="8718" width="19.42578125" customWidth="1"/>
    <col min="8962" max="8962" width="28.7109375" customWidth="1"/>
    <col min="8963" max="8963" width="76" customWidth="1"/>
    <col min="8964" max="8964" width="10.85546875" customWidth="1"/>
    <col min="8965" max="8966" width="7.5703125" customWidth="1"/>
    <col min="8967" max="8967" width="6.85546875" customWidth="1"/>
    <col min="8968" max="8968" width="7.28515625" customWidth="1"/>
    <col min="8969" max="8969" width="6.28515625" customWidth="1"/>
    <col min="8970" max="8970" width="5.5703125" customWidth="1"/>
    <col min="8971" max="8971" width="7" customWidth="1"/>
    <col min="8973" max="8973" width="22.42578125" customWidth="1"/>
    <col min="8974" max="8974" width="19.42578125" customWidth="1"/>
    <col min="9218" max="9218" width="28.7109375" customWidth="1"/>
    <col min="9219" max="9219" width="76" customWidth="1"/>
    <col min="9220" max="9220" width="10.85546875" customWidth="1"/>
    <col min="9221" max="9222" width="7.5703125" customWidth="1"/>
    <col min="9223" max="9223" width="6.85546875" customWidth="1"/>
    <col min="9224" max="9224" width="7.28515625" customWidth="1"/>
    <col min="9225" max="9225" width="6.28515625" customWidth="1"/>
    <col min="9226" max="9226" width="5.5703125" customWidth="1"/>
    <col min="9227" max="9227" width="7" customWidth="1"/>
    <col min="9229" max="9229" width="22.42578125" customWidth="1"/>
    <col min="9230" max="9230" width="19.42578125" customWidth="1"/>
    <col min="9474" max="9474" width="28.7109375" customWidth="1"/>
    <col min="9475" max="9475" width="76" customWidth="1"/>
    <col min="9476" max="9476" width="10.85546875" customWidth="1"/>
    <col min="9477" max="9478" width="7.5703125" customWidth="1"/>
    <col min="9479" max="9479" width="6.85546875" customWidth="1"/>
    <col min="9480" max="9480" width="7.28515625" customWidth="1"/>
    <col min="9481" max="9481" width="6.28515625" customWidth="1"/>
    <col min="9482" max="9482" width="5.5703125" customWidth="1"/>
    <col min="9483" max="9483" width="7" customWidth="1"/>
    <col min="9485" max="9485" width="22.42578125" customWidth="1"/>
    <col min="9486" max="9486" width="19.42578125" customWidth="1"/>
    <col min="9730" max="9730" width="28.7109375" customWidth="1"/>
    <col min="9731" max="9731" width="76" customWidth="1"/>
    <col min="9732" max="9732" width="10.85546875" customWidth="1"/>
    <col min="9733" max="9734" width="7.5703125" customWidth="1"/>
    <col min="9735" max="9735" width="6.85546875" customWidth="1"/>
    <col min="9736" max="9736" width="7.28515625" customWidth="1"/>
    <col min="9737" max="9737" width="6.28515625" customWidth="1"/>
    <col min="9738" max="9738" width="5.5703125" customWidth="1"/>
    <col min="9739" max="9739" width="7" customWidth="1"/>
    <col min="9741" max="9741" width="22.42578125" customWidth="1"/>
    <col min="9742" max="9742" width="19.42578125" customWidth="1"/>
    <col min="9986" max="9986" width="28.7109375" customWidth="1"/>
    <col min="9987" max="9987" width="76" customWidth="1"/>
    <col min="9988" max="9988" width="10.85546875" customWidth="1"/>
    <col min="9989" max="9990" width="7.5703125" customWidth="1"/>
    <col min="9991" max="9991" width="6.85546875" customWidth="1"/>
    <col min="9992" max="9992" width="7.28515625" customWidth="1"/>
    <col min="9993" max="9993" width="6.28515625" customWidth="1"/>
    <col min="9994" max="9994" width="5.5703125" customWidth="1"/>
    <col min="9995" max="9995" width="7" customWidth="1"/>
    <col min="9997" max="9997" width="22.42578125" customWidth="1"/>
    <col min="9998" max="9998" width="19.42578125" customWidth="1"/>
    <col min="10242" max="10242" width="28.7109375" customWidth="1"/>
    <col min="10243" max="10243" width="76" customWidth="1"/>
    <col min="10244" max="10244" width="10.85546875" customWidth="1"/>
    <col min="10245" max="10246" width="7.5703125" customWidth="1"/>
    <col min="10247" max="10247" width="6.85546875" customWidth="1"/>
    <col min="10248" max="10248" width="7.28515625" customWidth="1"/>
    <col min="10249" max="10249" width="6.28515625" customWidth="1"/>
    <col min="10250" max="10250" width="5.5703125" customWidth="1"/>
    <col min="10251" max="10251" width="7" customWidth="1"/>
    <col min="10253" max="10253" width="22.42578125" customWidth="1"/>
    <col min="10254" max="10254" width="19.42578125" customWidth="1"/>
    <col min="10498" max="10498" width="28.7109375" customWidth="1"/>
    <col min="10499" max="10499" width="76" customWidth="1"/>
    <col min="10500" max="10500" width="10.85546875" customWidth="1"/>
    <col min="10501" max="10502" width="7.5703125" customWidth="1"/>
    <col min="10503" max="10503" width="6.85546875" customWidth="1"/>
    <col min="10504" max="10504" width="7.28515625" customWidth="1"/>
    <col min="10505" max="10505" width="6.28515625" customWidth="1"/>
    <col min="10506" max="10506" width="5.5703125" customWidth="1"/>
    <col min="10507" max="10507" width="7" customWidth="1"/>
    <col min="10509" max="10509" width="22.42578125" customWidth="1"/>
    <col min="10510" max="10510" width="19.42578125" customWidth="1"/>
    <col min="10754" max="10754" width="28.7109375" customWidth="1"/>
    <col min="10755" max="10755" width="76" customWidth="1"/>
    <col min="10756" max="10756" width="10.85546875" customWidth="1"/>
    <col min="10757" max="10758" width="7.5703125" customWidth="1"/>
    <col min="10759" max="10759" width="6.85546875" customWidth="1"/>
    <col min="10760" max="10760" width="7.28515625" customWidth="1"/>
    <col min="10761" max="10761" width="6.28515625" customWidth="1"/>
    <col min="10762" max="10762" width="5.5703125" customWidth="1"/>
    <col min="10763" max="10763" width="7" customWidth="1"/>
    <col min="10765" max="10765" width="22.42578125" customWidth="1"/>
    <col min="10766" max="10766" width="19.42578125" customWidth="1"/>
    <col min="11010" max="11010" width="28.7109375" customWidth="1"/>
    <col min="11011" max="11011" width="76" customWidth="1"/>
    <col min="11012" max="11012" width="10.85546875" customWidth="1"/>
    <col min="11013" max="11014" width="7.5703125" customWidth="1"/>
    <col min="11015" max="11015" width="6.85546875" customWidth="1"/>
    <col min="11016" max="11016" width="7.28515625" customWidth="1"/>
    <col min="11017" max="11017" width="6.28515625" customWidth="1"/>
    <col min="11018" max="11018" width="5.5703125" customWidth="1"/>
    <col min="11019" max="11019" width="7" customWidth="1"/>
    <col min="11021" max="11021" width="22.42578125" customWidth="1"/>
    <col min="11022" max="11022" width="19.42578125" customWidth="1"/>
    <col min="11266" max="11266" width="28.7109375" customWidth="1"/>
    <col min="11267" max="11267" width="76" customWidth="1"/>
    <col min="11268" max="11268" width="10.85546875" customWidth="1"/>
    <col min="11269" max="11270" width="7.5703125" customWidth="1"/>
    <col min="11271" max="11271" width="6.85546875" customWidth="1"/>
    <col min="11272" max="11272" width="7.28515625" customWidth="1"/>
    <col min="11273" max="11273" width="6.28515625" customWidth="1"/>
    <col min="11274" max="11274" width="5.5703125" customWidth="1"/>
    <col min="11275" max="11275" width="7" customWidth="1"/>
    <col min="11277" max="11277" width="22.42578125" customWidth="1"/>
    <col min="11278" max="11278" width="19.42578125" customWidth="1"/>
    <col min="11522" max="11522" width="28.7109375" customWidth="1"/>
    <col min="11523" max="11523" width="76" customWidth="1"/>
    <col min="11524" max="11524" width="10.85546875" customWidth="1"/>
    <col min="11525" max="11526" width="7.5703125" customWidth="1"/>
    <col min="11527" max="11527" width="6.85546875" customWidth="1"/>
    <col min="11528" max="11528" width="7.28515625" customWidth="1"/>
    <col min="11529" max="11529" width="6.28515625" customWidth="1"/>
    <col min="11530" max="11530" width="5.5703125" customWidth="1"/>
    <col min="11531" max="11531" width="7" customWidth="1"/>
    <col min="11533" max="11533" width="22.42578125" customWidth="1"/>
    <col min="11534" max="11534" width="19.42578125" customWidth="1"/>
    <col min="11778" max="11778" width="28.7109375" customWidth="1"/>
    <col min="11779" max="11779" width="76" customWidth="1"/>
    <col min="11780" max="11780" width="10.85546875" customWidth="1"/>
    <col min="11781" max="11782" width="7.5703125" customWidth="1"/>
    <col min="11783" max="11783" width="6.85546875" customWidth="1"/>
    <col min="11784" max="11784" width="7.28515625" customWidth="1"/>
    <col min="11785" max="11785" width="6.28515625" customWidth="1"/>
    <col min="11786" max="11786" width="5.5703125" customWidth="1"/>
    <col min="11787" max="11787" width="7" customWidth="1"/>
    <col min="11789" max="11789" width="22.42578125" customWidth="1"/>
    <col min="11790" max="11790" width="19.42578125" customWidth="1"/>
    <col min="12034" max="12034" width="28.7109375" customWidth="1"/>
    <col min="12035" max="12035" width="76" customWidth="1"/>
    <col min="12036" max="12036" width="10.85546875" customWidth="1"/>
    <col min="12037" max="12038" width="7.5703125" customWidth="1"/>
    <col min="12039" max="12039" width="6.85546875" customWidth="1"/>
    <col min="12040" max="12040" width="7.28515625" customWidth="1"/>
    <col min="12041" max="12041" width="6.28515625" customWidth="1"/>
    <col min="12042" max="12042" width="5.5703125" customWidth="1"/>
    <col min="12043" max="12043" width="7" customWidth="1"/>
    <col min="12045" max="12045" width="22.42578125" customWidth="1"/>
    <col min="12046" max="12046" width="19.42578125" customWidth="1"/>
    <col min="12290" max="12290" width="28.7109375" customWidth="1"/>
    <col min="12291" max="12291" width="76" customWidth="1"/>
    <col min="12292" max="12292" width="10.85546875" customWidth="1"/>
    <col min="12293" max="12294" width="7.5703125" customWidth="1"/>
    <col min="12295" max="12295" width="6.85546875" customWidth="1"/>
    <col min="12296" max="12296" width="7.28515625" customWidth="1"/>
    <col min="12297" max="12297" width="6.28515625" customWidth="1"/>
    <col min="12298" max="12298" width="5.5703125" customWidth="1"/>
    <col min="12299" max="12299" width="7" customWidth="1"/>
    <col min="12301" max="12301" width="22.42578125" customWidth="1"/>
    <col min="12302" max="12302" width="19.42578125" customWidth="1"/>
    <col min="12546" max="12546" width="28.7109375" customWidth="1"/>
    <col min="12547" max="12547" width="76" customWidth="1"/>
    <col min="12548" max="12548" width="10.85546875" customWidth="1"/>
    <col min="12549" max="12550" width="7.5703125" customWidth="1"/>
    <col min="12551" max="12551" width="6.85546875" customWidth="1"/>
    <col min="12552" max="12552" width="7.28515625" customWidth="1"/>
    <col min="12553" max="12553" width="6.28515625" customWidth="1"/>
    <col min="12554" max="12554" width="5.5703125" customWidth="1"/>
    <col min="12555" max="12555" width="7" customWidth="1"/>
    <col min="12557" max="12557" width="22.42578125" customWidth="1"/>
    <col min="12558" max="12558" width="19.42578125" customWidth="1"/>
    <col min="12802" max="12802" width="28.7109375" customWidth="1"/>
    <col min="12803" max="12803" width="76" customWidth="1"/>
    <col min="12804" max="12804" width="10.85546875" customWidth="1"/>
    <col min="12805" max="12806" width="7.5703125" customWidth="1"/>
    <col min="12807" max="12807" width="6.85546875" customWidth="1"/>
    <col min="12808" max="12808" width="7.28515625" customWidth="1"/>
    <col min="12809" max="12809" width="6.28515625" customWidth="1"/>
    <col min="12810" max="12810" width="5.5703125" customWidth="1"/>
    <col min="12811" max="12811" width="7" customWidth="1"/>
    <col min="12813" max="12813" width="22.42578125" customWidth="1"/>
    <col min="12814" max="12814" width="19.42578125" customWidth="1"/>
    <col min="13058" max="13058" width="28.7109375" customWidth="1"/>
    <col min="13059" max="13059" width="76" customWidth="1"/>
    <col min="13060" max="13060" width="10.85546875" customWidth="1"/>
    <col min="13061" max="13062" width="7.5703125" customWidth="1"/>
    <col min="13063" max="13063" width="6.85546875" customWidth="1"/>
    <col min="13064" max="13064" width="7.28515625" customWidth="1"/>
    <col min="13065" max="13065" width="6.28515625" customWidth="1"/>
    <col min="13066" max="13066" width="5.5703125" customWidth="1"/>
    <col min="13067" max="13067" width="7" customWidth="1"/>
    <col min="13069" max="13069" width="22.42578125" customWidth="1"/>
    <col min="13070" max="13070" width="19.42578125" customWidth="1"/>
    <col min="13314" max="13314" width="28.7109375" customWidth="1"/>
    <col min="13315" max="13315" width="76" customWidth="1"/>
    <col min="13316" max="13316" width="10.85546875" customWidth="1"/>
    <col min="13317" max="13318" width="7.5703125" customWidth="1"/>
    <col min="13319" max="13319" width="6.85546875" customWidth="1"/>
    <col min="13320" max="13320" width="7.28515625" customWidth="1"/>
    <col min="13321" max="13321" width="6.28515625" customWidth="1"/>
    <col min="13322" max="13322" width="5.5703125" customWidth="1"/>
    <col min="13323" max="13323" width="7" customWidth="1"/>
    <col min="13325" max="13325" width="22.42578125" customWidth="1"/>
    <col min="13326" max="13326" width="19.42578125" customWidth="1"/>
    <col min="13570" max="13570" width="28.7109375" customWidth="1"/>
    <col min="13571" max="13571" width="76" customWidth="1"/>
    <col min="13572" max="13572" width="10.85546875" customWidth="1"/>
    <col min="13573" max="13574" width="7.5703125" customWidth="1"/>
    <col min="13575" max="13575" width="6.85546875" customWidth="1"/>
    <col min="13576" max="13576" width="7.28515625" customWidth="1"/>
    <col min="13577" max="13577" width="6.28515625" customWidth="1"/>
    <col min="13578" max="13578" width="5.5703125" customWidth="1"/>
    <col min="13579" max="13579" width="7" customWidth="1"/>
    <col min="13581" max="13581" width="22.42578125" customWidth="1"/>
    <col min="13582" max="13582" width="19.42578125" customWidth="1"/>
    <col min="13826" max="13826" width="28.7109375" customWidth="1"/>
    <col min="13827" max="13827" width="76" customWidth="1"/>
    <col min="13828" max="13828" width="10.85546875" customWidth="1"/>
    <col min="13829" max="13830" width="7.5703125" customWidth="1"/>
    <col min="13831" max="13831" width="6.85546875" customWidth="1"/>
    <col min="13832" max="13832" width="7.28515625" customWidth="1"/>
    <col min="13833" max="13833" width="6.28515625" customWidth="1"/>
    <col min="13834" max="13834" width="5.5703125" customWidth="1"/>
    <col min="13835" max="13835" width="7" customWidth="1"/>
    <col min="13837" max="13837" width="22.42578125" customWidth="1"/>
    <col min="13838" max="13838" width="19.42578125" customWidth="1"/>
    <col min="14082" max="14082" width="28.7109375" customWidth="1"/>
    <col min="14083" max="14083" width="76" customWidth="1"/>
    <col min="14084" max="14084" width="10.85546875" customWidth="1"/>
    <col min="14085" max="14086" width="7.5703125" customWidth="1"/>
    <col min="14087" max="14087" width="6.85546875" customWidth="1"/>
    <col min="14088" max="14088" width="7.28515625" customWidth="1"/>
    <col min="14089" max="14089" width="6.28515625" customWidth="1"/>
    <col min="14090" max="14090" width="5.5703125" customWidth="1"/>
    <col min="14091" max="14091" width="7" customWidth="1"/>
    <col min="14093" max="14093" width="22.42578125" customWidth="1"/>
    <col min="14094" max="14094" width="19.42578125" customWidth="1"/>
    <col min="14338" max="14338" width="28.7109375" customWidth="1"/>
    <col min="14339" max="14339" width="76" customWidth="1"/>
    <col min="14340" max="14340" width="10.85546875" customWidth="1"/>
    <col min="14341" max="14342" width="7.5703125" customWidth="1"/>
    <col min="14343" max="14343" width="6.85546875" customWidth="1"/>
    <col min="14344" max="14344" width="7.28515625" customWidth="1"/>
    <col min="14345" max="14345" width="6.28515625" customWidth="1"/>
    <col min="14346" max="14346" width="5.5703125" customWidth="1"/>
    <col min="14347" max="14347" width="7" customWidth="1"/>
    <col min="14349" max="14349" width="22.42578125" customWidth="1"/>
    <col min="14350" max="14350" width="19.42578125" customWidth="1"/>
    <col min="14594" max="14594" width="28.7109375" customWidth="1"/>
    <col min="14595" max="14595" width="76" customWidth="1"/>
    <col min="14596" max="14596" width="10.85546875" customWidth="1"/>
    <col min="14597" max="14598" width="7.5703125" customWidth="1"/>
    <col min="14599" max="14599" width="6.85546875" customWidth="1"/>
    <col min="14600" max="14600" width="7.28515625" customWidth="1"/>
    <col min="14601" max="14601" width="6.28515625" customWidth="1"/>
    <col min="14602" max="14602" width="5.5703125" customWidth="1"/>
    <col min="14603" max="14603" width="7" customWidth="1"/>
    <col min="14605" max="14605" width="22.42578125" customWidth="1"/>
    <col min="14606" max="14606" width="19.42578125" customWidth="1"/>
    <col min="14850" max="14850" width="28.7109375" customWidth="1"/>
    <col min="14851" max="14851" width="76" customWidth="1"/>
    <col min="14852" max="14852" width="10.85546875" customWidth="1"/>
    <col min="14853" max="14854" width="7.5703125" customWidth="1"/>
    <col min="14855" max="14855" width="6.85546875" customWidth="1"/>
    <col min="14856" max="14856" width="7.28515625" customWidth="1"/>
    <col min="14857" max="14857" width="6.28515625" customWidth="1"/>
    <col min="14858" max="14858" width="5.5703125" customWidth="1"/>
    <col min="14859" max="14859" width="7" customWidth="1"/>
    <col min="14861" max="14861" width="22.42578125" customWidth="1"/>
    <col min="14862" max="14862" width="19.42578125" customWidth="1"/>
    <col min="15106" max="15106" width="28.7109375" customWidth="1"/>
    <col min="15107" max="15107" width="76" customWidth="1"/>
    <col min="15108" max="15108" width="10.85546875" customWidth="1"/>
    <col min="15109" max="15110" width="7.5703125" customWidth="1"/>
    <col min="15111" max="15111" width="6.85546875" customWidth="1"/>
    <col min="15112" max="15112" width="7.28515625" customWidth="1"/>
    <col min="15113" max="15113" width="6.28515625" customWidth="1"/>
    <col min="15114" max="15114" width="5.5703125" customWidth="1"/>
    <col min="15115" max="15115" width="7" customWidth="1"/>
    <col min="15117" max="15117" width="22.42578125" customWidth="1"/>
    <col min="15118" max="15118" width="19.42578125" customWidth="1"/>
    <col min="15362" max="15362" width="28.7109375" customWidth="1"/>
    <col min="15363" max="15363" width="76" customWidth="1"/>
    <col min="15364" max="15364" width="10.85546875" customWidth="1"/>
    <col min="15365" max="15366" width="7.5703125" customWidth="1"/>
    <col min="15367" max="15367" width="6.85546875" customWidth="1"/>
    <col min="15368" max="15368" width="7.28515625" customWidth="1"/>
    <col min="15369" max="15369" width="6.28515625" customWidth="1"/>
    <col min="15370" max="15370" width="5.5703125" customWidth="1"/>
    <col min="15371" max="15371" width="7" customWidth="1"/>
    <col min="15373" max="15373" width="22.42578125" customWidth="1"/>
    <col min="15374" max="15374" width="19.42578125" customWidth="1"/>
    <col min="15618" max="15618" width="28.7109375" customWidth="1"/>
    <col min="15619" max="15619" width="76" customWidth="1"/>
    <col min="15620" max="15620" width="10.85546875" customWidth="1"/>
    <col min="15621" max="15622" width="7.5703125" customWidth="1"/>
    <col min="15623" max="15623" width="6.85546875" customWidth="1"/>
    <col min="15624" max="15624" width="7.28515625" customWidth="1"/>
    <col min="15625" max="15625" width="6.28515625" customWidth="1"/>
    <col min="15626" max="15626" width="5.5703125" customWidth="1"/>
    <col min="15627" max="15627" width="7" customWidth="1"/>
    <col min="15629" max="15629" width="22.42578125" customWidth="1"/>
    <col min="15630" max="15630" width="19.42578125" customWidth="1"/>
    <col min="15874" max="15874" width="28.7109375" customWidth="1"/>
    <col min="15875" max="15875" width="76" customWidth="1"/>
    <col min="15876" max="15876" width="10.85546875" customWidth="1"/>
    <col min="15877" max="15878" width="7.5703125" customWidth="1"/>
    <col min="15879" max="15879" width="6.85546875" customWidth="1"/>
    <col min="15880" max="15880" width="7.28515625" customWidth="1"/>
    <col min="15881" max="15881" width="6.28515625" customWidth="1"/>
    <col min="15882" max="15882" width="5.5703125" customWidth="1"/>
    <col min="15883" max="15883" width="7" customWidth="1"/>
    <col min="15885" max="15885" width="22.42578125" customWidth="1"/>
    <col min="15886" max="15886" width="19.42578125" customWidth="1"/>
    <col min="16130" max="16130" width="28.7109375" customWidth="1"/>
    <col min="16131" max="16131" width="76" customWidth="1"/>
    <col min="16132" max="16132" width="10.85546875" customWidth="1"/>
    <col min="16133" max="16134" width="7.5703125" customWidth="1"/>
    <col min="16135" max="16135" width="6.85546875" customWidth="1"/>
    <col min="16136" max="16136" width="7.28515625" customWidth="1"/>
    <col min="16137" max="16137" width="6.28515625" customWidth="1"/>
    <col min="16138" max="16138" width="5.5703125" customWidth="1"/>
    <col min="16139" max="16139" width="7" customWidth="1"/>
    <col min="16141" max="16141" width="22.42578125" customWidth="1"/>
    <col min="16142" max="16142" width="19.42578125" customWidth="1"/>
  </cols>
  <sheetData>
    <row r="1" spans="1:4" ht="18.75">
      <c r="A1" s="82"/>
      <c r="B1" s="83"/>
      <c r="C1" s="84" t="s">
        <v>845</v>
      </c>
      <c r="D1" s="85"/>
    </row>
    <row r="2" spans="1:4" ht="18.75">
      <c r="A2" s="82"/>
      <c r="B2" s="83"/>
      <c r="C2" s="84" t="s">
        <v>236</v>
      </c>
      <c r="D2" s="85"/>
    </row>
    <row r="3" spans="1:4" ht="18.75">
      <c r="A3" s="82"/>
      <c r="B3" s="83"/>
      <c r="C3" s="84" t="s">
        <v>846</v>
      </c>
      <c r="D3" s="85"/>
    </row>
    <row r="4" spans="1:4" ht="18.75">
      <c r="A4" s="82"/>
      <c r="B4" s="83"/>
      <c r="C4" s="84" t="s">
        <v>993</v>
      </c>
      <c r="D4" s="85"/>
    </row>
    <row r="5" spans="1:4" ht="18.75">
      <c r="A5" s="82"/>
      <c r="B5" s="86"/>
      <c r="C5" s="86"/>
      <c r="D5" s="85"/>
    </row>
    <row r="6" spans="1:4" ht="18.75">
      <c r="A6" s="396" t="s">
        <v>847</v>
      </c>
      <c r="B6" s="396"/>
      <c r="C6" s="396"/>
      <c r="D6" s="85"/>
    </row>
    <row r="7" spans="1:4" ht="18.75">
      <c r="A7" s="396" t="s">
        <v>848</v>
      </c>
      <c r="B7" s="396"/>
      <c r="C7" s="396"/>
      <c r="D7" s="85"/>
    </row>
    <row r="8" spans="1:4" ht="18.75">
      <c r="A8" s="397" t="s">
        <v>849</v>
      </c>
      <c r="B8" s="397"/>
      <c r="C8" s="397"/>
      <c r="D8" s="85"/>
    </row>
    <row r="9" spans="1:4" s="45" customFormat="1" ht="18.75">
      <c r="A9" s="87"/>
      <c r="B9" s="87"/>
      <c r="C9" s="87"/>
      <c r="D9" s="88"/>
    </row>
    <row r="10" spans="1:4" s="93" customFormat="1" ht="56.25">
      <c r="A10" s="89" t="s">
        <v>850</v>
      </c>
      <c r="B10" s="90" t="s">
        <v>851</v>
      </c>
      <c r="C10" s="91" t="s">
        <v>243</v>
      </c>
      <c r="D10" s="92"/>
    </row>
    <row r="11" spans="1:4" s="93" customFormat="1" ht="18.75">
      <c r="A11" s="89">
        <v>1</v>
      </c>
      <c r="B11" s="90">
        <v>2</v>
      </c>
      <c r="C11" s="91">
        <v>3</v>
      </c>
      <c r="D11" s="92"/>
    </row>
    <row r="12" spans="1:4" s="93" customFormat="1" ht="18.75">
      <c r="A12" s="94"/>
      <c r="B12" s="95"/>
      <c r="C12" s="96"/>
      <c r="D12" s="92"/>
    </row>
    <row r="13" spans="1:4" s="101" customFormat="1" ht="18.75">
      <c r="A13" s="97" t="s">
        <v>264</v>
      </c>
      <c r="B13" s="98"/>
      <c r="C13" s="99" t="s">
        <v>744</v>
      </c>
      <c r="D13" s="100"/>
    </row>
    <row r="14" spans="1:4" s="101" customFormat="1" ht="18.75">
      <c r="A14" s="97"/>
      <c r="B14" s="98"/>
      <c r="C14" s="99"/>
      <c r="D14" s="100"/>
    </row>
    <row r="15" spans="1:4" s="101" customFormat="1" ht="37.5">
      <c r="A15" s="102" t="s">
        <v>268</v>
      </c>
      <c r="B15" s="103"/>
      <c r="C15" s="99" t="s">
        <v>745</v>
      </c>
      <c r="D15" s="100"/>
    </row>
    <row r="16" spans="1:4" s="101" customFormat="1" ht="18.75">
      <c r="A16" s="102"/>
      <c r="B16" s="103"/>
      <c r="C16" s="99"/>
      <c r="D16" s="100"/>
    </row>
    <row r="17" spans="1:14" s="101" customFormat="1" ht="37.5">
      <c r="A17" s="102" t="s">
        <v>414</v>
      </c>
      <c r="B17" s="103"/>
      <c r="C17" s="99" t="s">
        <v>780</v>
      </c>
      <c r="D17" s="100"/>
    </row>
    <row r="18" spans="1:14" s="101" customFormat="1" ht="18.75">
      <c r="A18" s="102"/>
      <c r="B18" s="103"/>
      <c r="C18" s="99"/>
      <c r="D18" s="100"/>
    </row>
    <row r="19" spans="1:14" s="101" customFormat="1" ht="56.25">
      <c r="A19" s="102" t="s">
        <v>469</v>
      </c>
      <c r="B19" s="103"/>
      <c r="C19" s="99" t="s">
        <v>852</v>
      </c>
      <c r="D19" s="100"/>
      <c r="H19" s="99"/>
    </row>
    <row r="20" spans="1:14" s="101" customFormat="1" ht="18.75">
      <c r="A20" s="104"/>
      <c r="B20" s="105"/>
      <c r="C20" s="106"/>
      <c r="D20" s="100"/>
    </row>
    <row r="21" spans="1:14" s="101" customFormat="1" ht="37.5">
      <c r="A21" s="102" t="s">
        <v>494</v>
      </c>
      <c r="B21" s="107"/>
      <c r="C21" s="108" t="s">
        <v>830</v>
      </c>
      <c r="D21" s="100"/>
    </row>
    <row r="22" spans="1:14" s="101" customFormat="1" ht="18.75">
      <c r="A22" s="104"/>
      <c r="B22" s="109"/>
      <c r="C22" s="110"/>
      <c r="D22" s="100"/>
    </row>
    <row r="23" spans="1:14" s="101" customFormat="1" ht="37.5">
      <c r="A23" s="97" t="s">
        <v>551</v>
      </c>
      <c r="B23" s="107"/>
      <c r="C23" s="108" t="s">
        <v>836</v>
      </c>
      <c r="D23" s="100"/>
    </row>
    <row r="24" spans="1:14" s="101" customFormat="1" ht="37.5">
      <c r="A24" s="111" t="s">
        <v>551</v>
      </c>
      <c r="B24" s="109" t="s">
        <v>853</v>
      </c>
      <c r="C24" s="38" t="s">
        <v>854</v>
      </c>
      <c r="D24" s="100"/>
      <c r="E24" s="112"/>
      <c r="F24" s="112"/>
      <c r="G24" s="112"/>
      <c r="H24" s="112"/>
      <c r="I24" s="112"/>
      <c r="J24" s="113"/>
      <c r="K24" s="114"/>
      <c r="L24" s="115"/>
      <c r="M24" s="116"/>
      <c r="N24" s="116"/>
    </row>
    <row r="25" spans="1:14" s="101" customFormat="1" ht="37.5">
      <c r="A25" s="111" t="s">
        <v>551</v>
      </c>
      <c r="B25" s="109" t="s">
        <v>855</v>
      </c>
      <c r="C25" s="38" t="s">
        <v>856</v>
      </c>
      <c r="D25" s="100"/>
      <c r="E25" s="112"/>
      <c r="F25" s="112"/>
      <c r="G25" s="112"/>
      <c r="H25" s="112"/>
      <c r="I25" s="112"/>
      <c r="J25" s="113"/>
      <c r="K25" s="114"/>
      <c r="L25" s="117"/>
      <c r="M25" s="116"/>
      <c r="N25" s="116"/>
    </row>
    <row r="26" spans="1:14" s="101" customFormat="1" ht="112.5">
      <c r="A26" s="111" t="s">
        <v>551</v>
      </c>
      <c r="B26" s="118" t="s">
        <v>857</v>
      </c>
      <c r="C26" s="38" t="s">
        <v>725</v>
      </c>
      <c r="D26" s="100"/>
      <c r="E26" s="112"/>
      <c r="F26" s="112"/>
      <c r="G26" s="112"/>
      <c r="H26" s="112"/>
      <c r="I26" s="112"/>
      <c r="J26" s="113"/>
      <c r="K26" s="114"/>
      <c r="L26" s="115"/>
      <c r="M26" s="119"/>
      <c r="N26" s="119"/>
    </row>
    <row r="27" spans="1:14" s="101" customFormat="1" ht="56.25">
      <c r="A27" s="111" t="s">
        <v>551</v>
      </c>
      <c r="B27" s="109" t="s">
        <v>858</v>
      </c>
      <c r="C27" s="38" t="s">
        <v>729</v>
      </c>
      <c r="D27" s="100"/>
      <c r="E27" s="120"/>
      <c r="F27" s="120"/>
      <c r="G27" s="120"/>
      <c r="H27" s="120"/>
      <c r="I27" s="120"/>
      <c r="J27" s="121"/>
      <c r="K27" s="122"/>
      <c r="L27" s="117"/>
      <c r="M27" s="123"/>
      <c r="N27" s="123"/>
    </row>
    <row r="28" spans="1:14" s="101" customFormat="1" ht="56.25">
      <c r="A28" s="111" t="s">
        <v>551</v>
      </c>
      <c r="B28" s="109" t="s">
        <v>859</v>
      </c>
      <c r="C28" s="38" t="s">
        <v>860</v>
      </c>
      <c r="D28" s="100"/>
      <c r="E28" s="120"/>
      <c r="F28" s="120"/>
      <c r="G28" s="120"/>
      <c r="H28" s="120"/>
      <c r="I28" s="120"/>
      <c r="J28" s="121"/>
      <c r="K28" s="122"/>
      <c r="L28" s="117"/>
      <c r="M28" s="123"/>
      <c r="N28" s="123"/>
    </row>
    <row r="29" spans="1:14" ht="56.25">
      <c r="A29" s="111" t="s">
        <v>551</v>
      </c>
      <c r="B29" s="118" t="s">
        <v>861</v>
      </c>
      <c r="C29" s="38" t="s">
        <v>862</v>
      </c>
      <c r="D29" s="85"/>
      <c r="E29" s="120"/>
      <c r="F29" s="120"/>
      <c r="G29" s="120"/>
      <c r="H29" s="120"/>
      <c r="I29" s="120"/>
      <c r="J29" s="121"/>
      <c r="K29" s="122"/>
      <c r="L29" s="117"/>
      <c r="M29" s="123"/>
      <c r="N29" s="123"/>
    </row>
    <row r="30" spans="1:14" ht="18.75">
      <c r="A30" s="82"/>
      <c r="B30" s="83"/>
      <c r="C30" s="124"/>
      <c r="D30" s="85"/>
      <c r="E30" s="120"/>
      <c r="F30" s="120"/>
      <c r="G30" s="120"/>
      <c r="H30" s="120"/>
      <c r="I30" s="120"/>
      <c r="J30" s="121"/>
      <c r="K30" s="122"/>
      <c r="L30" s="117"/>
      <c r="M30" s="123"/>
      <c r="N30" s="123"/>
    </row>
    <row r="33" spans="2:6">
      <c r="B33" s="128"/>
      <c r="C33" s="129"/>
    </row>
    <row r="34" spans="2:6">
      <c r="B34" s="128"/>
      <c r="C34" s="129"/>
    </row>
    <row r="35" spans="2:6">
      <c r="B35" s="130"/>
      <c r="C35" s="131"/>
      <c r="D35" s="132"/>
      <c r="E35" s="132"/>
      <c r="F35" s="132"/>
    </row>
    <row r="36" spans="2:6">
      <c r="B36" s="130"/>
      <c r="C36" s="131"/>
      <c r="D36" s="132"/>
      <c r="E36" s="132"/>
      <c r="F36" s="132"/>
    </row>
    <row r="37" spans="2:6">
      <c r="B37" s="128"/>
      <c r="C37" s="129"/>
    </row>
    <row r="38" spans="2:6">
      <c r="B38" s="128"/>
      <c r="C38" s="129"/>
    </row>
    <row r="39" spans="2:6">
      <c r="B39" s="128"/>
      <c r="C39" s="129"/>
    </row>
    <row r="40" spans="2:6">
      <c r="B40" s="128"/>
      <c r="C40" s="129"/>
    </row>
    <row r="41" spans="2:6">
      <c r="B41" s="128"/>
      <c r="C41" s="129"/>
    </row>
    <row r="42" spans="2:6">
      <c r="B42" s="128"/>
      <c r="C42" s="129"/>
    </row>
    <row r="43" spans="2:6">
      <c r="B43" s="128"/>
      <c r="C43" s="133"/>
    </row>
    <row r="44" spans="2:6">
      <c r="B44" s="128"/>
      <c r="C44" s="133"/>
    </row>
    <row r="45" spans="2:6">
      <c r="B45" s="128"/>
      <c r="C45" s="133"/>
    </row>
    <row r="46" spans="2:6">
      <c r="B46" s="128"/>
      <c r="C46" s="133"/>
    </row>
    <row r="47" spans="2:6">
      <c r="B47" s="128"/>
      <c r="C47" s="133"/>
    </row>
  </sheetData>
  <mergeCells count="3">
    <mergeCell ref="A6:C6"/>
    <mergeCell ref="A7:C7"/>
    <mergeCell ref="A8:C8"/>
  </mergeCells>
  <pageMargins left="0.70866141732283472" right="0.70866141732283472" top="0.74803149606299213" bottom="0.74803149606299213" header="0.31496062992125984" footer="0.31496062992125984"/>
  <pageSetup paperSize="9" scale="70" fitToHeight="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M13" sqref="M13"/>
    </sheetView>
  </sheetViews>
  <sheetFormatPr defaultRowHeight="15"/>
  <cols>
    <col min="1" max="1" width="53.85546875" customWidth="1"/>
    <col min="2" max="2" width="25.140625" customWidth="1"/>
    <col min="3" max="3" width="21.5703125" customWidth="1"/>
    <col min="4" max="4" width="20" customWidth="1"/>
    <col min="5" max="5" width="0.140625" customWidth="1"/>
    <col min="257" max="257" width="53.85546875" customWidth="1"/>
    <col min="258" max="258" width="25.140625" customWidth="1"/>
    <col min="259" max="259" width="21.5703125" customWidth="1"/>
    <col min="260" max="260" width="20" customWidth="1"/>
    <col min="261" max="261" width="0.140625" customWidth="1"/>
    <col min="513" max="513" width="53.85546875" customWidth="1"/>
    <col min="514" max="514" width="25.140625" customWidth="1"/>
    <col min="515" max="515" width="21.5703125" customWidth="1"/>
    <col min="516" max="516" width="20" customWidth="1"/>
    <col min="517" max="517" width="0.140625" customWidth="1"/>
    <col min="769" max="769" width="53.85546875" customWidth="1"/>
    <col min="770" max="770" width="25.140625" customWidth="1"/>
    <col min="771" max="771" width="21.5703125" customWidth="1"/>
    <col min="772" max="772" width="20" customWidth="1"/>
    <col min="773" max="773" width="0.140625" customWidth="1"/>
    <col min="1025" max="1025" width="53.85546875" customWidth="1"/>
    <col min="1026" max="1026" width="25.140625" customWidth="1"/>
    <col min="1027" max="1027" width="21.5703125" customWidth="1"/>
    <col min="1028" max="1028" width="20" customWidth="1"/>
    <col min="1029" max="1029" width="0.140625" customWidth="1"/>
    <col min="1281" max="1281" width="53.85546875" customWidth="1"/>
    <col min="1282" max="1282" width="25.140625" customWidth="1"/>
    <col min="1283" max="1283" width="21.5703125" customWidth="1"/>
    <col min="1284" max="1284" width="20" customWidth="1"/>
    <col min="1285" max="1285" width="0.140625" customWidth="1"/>
    <col min="1537" max="1537" width="53.85546875" customWidth="1"/>
    <col min="1538" max="1538" width="25.140625" customWidth="1"/>
    <col min="1539" max="1539" width="21.5703125" customWidth="1"/>
    <col min="1540" max="1540" width="20" customWidth="1"/>
    <col min="1541" max="1541" width="0.140625" customWidth="1"/>
    <col min="1793" max="1793" width="53.85546875" customWidth="1"/>
    <col min="1794" max="1794" width="25.140625" customWidth="1"/>
    <col min="1795" max="1795" width="21.5703125" customWidth="1"/>
    <col min="1796" max="1796" width="20" customWidth="1"/>
    <col min="1797" max="1797" width="0.140625" customWidth="1"/>
    <col min="2049" max="2049" width="53.85546875" customWidth="1"/>
    <col min="2050" max="2050" width="25.140625" customWidth="1"/>
    <col min="2051" max="2051" width="21.5703125" customWidth="1"/>
    <col min="2052" max="2052" width="20" customWidth="1"/>
    <col min="2053" max="2053" width="0.140625" customWidth="1"/>
    <col min="2305" max="2305" width="53.85546875" customWidth="1"/>
    <col min="2306" max="2306" width="25.140625" customWidth="1"/>
    <col min="2307" max="2307" width="21.5703125" customWidth="1"/>
    <col min="2308" max="2308" width="20" customWidth="1"/>
    <col min="2309" max="2309" width="0.140625" customWidth="1"/>
    <col min="2561" max="2561" width="53.85546875" customWidth="1"/>
    <col min="2562" max="2562" width="25.140625" customWidth="1"/>
    <col min="2563" max="2563" width="21.5703125" customWidth="1"/>
    <col min="2564" max="2564" width="20" customWidth="1"/>
    <col min="2565" max="2565" width="0.140625" customWidth="1"/>
    <col min="2817" max="2817" width="53.85546875" customWidth="1"/>
    <col min="2818" max="2818" width="25.140625" customWidth="1"/>
    <col min="2819" max="2819" width="21.5703125" customWidth="1"/>
    <col min="2820" max="2820" width="20" customWidth="1"/>
    <col min="2821" max="2821" width="0.140625" customWidth="1"/>
    <col min="3073" max="3073" width="53.85546875" customWidth="1"/>
    <col min="3074" max="3074" width="25.140625" customWidth="1"/>
    <col min="3075" max="3075" width="21.5703125" customWidth="1"/>
    <col min="3076" max="3076" width="20" customWidth="1"/>
    <col min="3077" max="3077" width="0.140625" customWidth="1"/>
    <col min="3329" max="3329" width="53.85546875" customWidth="1"/>
    <col min="3330" max="3330" width="25.140625" customWidth="1"/>
    <col min="3331" max="3331" width="21.5703125" customWidth="1"/>
    <col min="3332" max="3332" width="20" customWidth="1"/>
    <col min="3333" max="3333" width="0.140625" customWidth="1"/>
    <col min="3585" max="3585" width="53.85546875" customWidth="1"/>
    <col min="3586" max="3586" width="25.140625" customWidth="1"/>
    <col min="3587" max="3587" width="21.5703125" customWidth="1"/>
    <col min="3588" max="3588" width="20" customWidth="1"/>
    <col min="3589" max="3589" width="0.140625" customWidth="1"/>
    <col min="3841" max="3841" width="53.85546875" customWidth="1"/>
    <col min="3842" max="3842" width="25.140625" customWidth="1"/>
    <col min="3843" max="3843" width="21.5703125" customWidth="1"/>
    <col min="3844" max="3844" width="20" customWidth="1"/>
    <col min="3845" max="3845" width="0.140625" customWidth="1"/>
    <col min="4097" max="4097" width="53.85546875" customWidth="1"/>
    <col min="4098" max="4098" width="25.140625" customWidth="1"/>
    <col min="4099" max="4099" width="21.5703125" customWidth="1"/>
    <col min="4100" max="4100" width="20" customWidth="1"/>
    <col min="4101" max="4101" width="0.140625" customWidth="1"/>
    <col min="4353" max="4353" width="53.85546875" customWidth="1"/>
    <col min="4354" max="4354" width="25.140625" customWidth="1"/>
    <col min="4355" max="4355" width="21.5703125" customWidth="1"/>
    <col min="4356" max="4356" width="20" customWidth="1"/>
    <col min="4357" max="4357" width="0.140625" customWidth="1"/>
    <col min="4609" max="4609" width="53.85546875" customWidth="1"/>
    <col min="4610" max="4610" width="25.140625" customWidth="1"/>
    <col min="4611" max="4611" width="21.5703125" customWidth="1"/>
    <col min="4612" max="4612" width="20" customWidth="1"/>
    <col min="4613" max="4613" width="0.140625" customWidth="1"/>
    <col min="4865" max="4865" width="53.85546875" customWidth="1"/>
    <col min="4866" max="4866" width="25.140625" customWidth="1"/>
    <col min="4867" max="4867" width="21.5703125" customWidth="1"/>
    <col min="4868" max="4868" width="20" customWidth="1"/>
    <col min="4869" max="4869" width="0.140625" customWidth="1"/>
    <col min="5121" max="5121" width="53.85546875" customWidth="1"/>
    <col min="5122" max="5122" width="25.140625" customWidth="1"/>
    <col min="5123" max="5123" width="21.5703125" customWidth="1"/>
    <col min="5124" max="5124" width="20" customWidth="1"/>
    <col min="5125" max="5125" width="0.140625" customWidth="1"/>
    <col min="5377" max="5377" width="53.85546875" customWidth="1"/>
    <col min="5378" max="5378" width="25.140625" customWidth="1"/>
    <col min="5379" max="5379" width="21.5703125" customWidth="1"/>
    <col min="5380" max="5380" width="20" customWidth="1"/>
    <col min="5381" max="5381" width="0.140625" customWidth="1"/>
    <col min="5633" max="5633" width="53.85546875" customWidth="1"/>
    <col min="5634" max="5634" width="25.140625" customWidth="1"/>
    <col min="5635" max="5635" width="21.5703125" customWidth="1"/>
    <col min="5636" max="5636" width="20" customWidth="1"/>
    <col min="5637" max="5637" width="0.140625" customWidth="1"/>
    <col min="5889" max="5889" width="53.85546875" customWidth="1"/>
    <col min="5890" max="5890" width="25.140625" customWidth="1"/>
    <col min="5891" max="5891" width="21.5703125" customWidth="1"/>
    <col min="5892" max="5892" width="20" customWidth="1"/>
    <col min="5893" max="5893" width="0.140625" customWidth="1"/>
    <col min="6145" max="6145" width="53.85546875" customWidth="1"/>
    <col min="6146" max="6146" width="25.140625" customWidth="1"/>
    <col min="6147" max="6147" width="21.5703125" customWidth="1"/>
    <col min="6148" max="6148" width="20" customWidth="1"/>
    <col min="6149" max="6149" width="0.140625" customWidth="1"/>
    <col min="6401" max="6401" width="53.85546875" customWidth="1"/>
    <col min="6402" max="6402" width="25.140625" customWidth="1"/>
    <col min="6403" max="6403" width="21.5703125" customWidth="1"/>
    <col min="6404" max="6404" width="20" customWidth="1"/>
    <col min="6405" max="6405" width="0.140625" customWidth="1"/>
    <col min="6657" max="6657" width="53.85546875" customWidth="1"/>
    <col min="6658" max="6658" width="25.140625" customWidth="1"/>
    <col min="6659" max="6659" width="21.5703125" customWidth="1"/>
    <col min="6660" max="6660" width="20" customWidth="1"/>
    <col min="6661" max="6661" width="0.140625" customWidth="1"/>
    <col min="6913" max="6913" width="53.85546875" customWidth="1"/>
    <col min="6914" max="6914" width="25.140625" customWidth="1"/>
    <col min="6915" max="6915" width="21.5703125" customWidth="1"/>
    <col min="6916" max="6916" width="20" customWidth="1"/>
    <col min="6917" max="6917" width="0.140625" customWidth="1"/>
    <col min="7169" max="7169" width="53.85546875" customWidth="1"/>
    <col min="7170" max="7170" width="25.140625" customWidth="1"/>
    <col min="7171" max="7171" width="21.5703125" customWidth="1"/>
    <col min="7172" max="7172" width="20" customWidth="1"/>
    <col min="7173" max="7173" width="0.140625" customWidth="1"/>
    <col min="7425" max="7425" width="53.85546875" customWidth="1"/>
    <col min="7426" max="7426" width="25.140625" customWidth="1"/>
    <col min="7427" max="7427" width="21.5703125" customWidth="1"/>
    <col min="7428" max="7428" width="20" customWidth="1"/>
    <col min="7429" max="7429" width="0.140625" customWidth="1"/>
    <col min="7681" max="7681" width="53.85546875" customWidth="1"/>
    <col min="7682" max="7682" width="25.140625" customWidth="1"/>
    <col min="7683" max="7683" width="21.5703125" customWidth="1"/>
    <col min="7684" max="7684" width="20" customWidth="1"/>
    <col min="7685" max="7685" width="0.140625" customWidth="1"/>
    <col min="7937" max="7937" width="53.85546875" customWidth="1"/>
    <col min="7938" max="7938" width="25.140625" customWidth="1"/>
    <col min="7939" max="7939" width="21.5703125" customWidth="1"/>
    <col min="7940" max="7940" width="20" customWidth="1"/>
    <col min="7941" max="7941" width="0.140625" customWidth="1"/>
    <col min="8193" max="8193" width="53.85546875" customWidth="1"/>
    <col min="8194" max="8194" width="25.140625" customWidth="1"/>
    <col min="8195" max="8195" width="21.5703125" customWidth="1"/>
    <col min="8196" max="8196" width="20" customWidth="1"/>
    <col min="8197" max="8197" width="0.140625" customWidth="1"/>
    <col min="8449" max="8449" width="53.85546875" customWidth="1"/>
    <col min="8450" max="8450" width="25.140625" customWidth="1"/>
    <col min="8451" max="8451" width="21.5703125" customWidth="1"/>
    <col min="8452" max="8452" width="20" customWidth="1"/>
    <col min="8453" max="8453" width="0.140625" customWidth="1"/>
    <col min="8705" max="8705" width="53.85546875" customWidth="1"/>
    <col min="8706" max="8706" width="25.140625" customWidth="1"/>
    <col min="8707" max="8707" width="21.5703125" customWidth="1"/>
    <col min="8708" max="8708" width="20" customWidth="1"/>
    <col min="8709" max="8709" width="0.140625" customWidth="1"/>
    <col min="8961" max="8961" width="53.85546875" customWidth="1"/>
    <col min="8962" max="8962" width="25.140625" customWidth="1"/>
    <col min="8963" max="8963" width="21.5703125" customWidth="1"/>
    <col min="8964" max="8964" width="20" customWidth="1"/>
    <col min="8965" max="8965" width="0.140625" customWidth="1"/>
    <col min="9217" max="9217" width="53.85546875" customWidth="1"/>
    <col min="9218" max="9218" width="25.140625" customWidth="1"/>
    <col min="9219" max="9219" width="21.5703125" customWidth="1"/>
    <col min="9220" max="9220" width="20" customWidth="1"/>
    <col min="9221" max="9221" width="0.140625" customWidth="1"/>
    <col min="9473" max="9473" width="53.85546875" customWidth="1"/>
    <col min="9474" max="9474" width="25.140625" customWidth="1"/>
    <col min="9475" max="9475" width="21.5703125" customWidth="1"/>
    <col min="9476" max="9476" width="20" customWidth="1"/>
    <col min="9477" max="9477" width="0.140625" customWidth="1"/>
    <col min="9729" max="9729" width="53.85546875" customWidth="1"/>
    <col min="9730" max="9730" width="25.140625" customWidth="1"/>
    <col min="9731" max="9731" width="21.5703125" customWidth="1"/>
    <col min="9732" max="9732" width="20" customWidth="1"/>
    <col min="9733" max="9733" width="0.140625" customWidth="1"/>
    <col min="9985" max="9985" width="53.85546875" customWidth="1"/>
    <col min="9986" max="9986" width="25.140625" customWidth="1"/>
    <col min="9987" max="9987" width="21.5703125" customWidth="1"/>
    <col min="9988" max="9988" width="20" customWidth="1"/>
    <col min="9989" max="9989" width="0.140625" customWidth="1"/>
    <col min="10241" max="10241" width="53.85546875" customWidth="1"/>
    <col min="10242" max="10242" width="25.140625" customWidth="1"/>
    <col min="10243" max="10243" width="21.5703125" customWidth="1"/>
    <col min="10244" max="10244" width="20" customWidth="1"/>
    <col min="10245" max="10245" width="0.140625" customWidth="1"/>
    <col min="10497" max="10497" width="53.85546875" customWidth="1"/>
    <col min="10498" max="10498" width="25.140625" customWidth="1"/>
    <col min="10499" max="10499" width="21.5703125" customWidth="1"/>
    <col min="10500" max="10500" width="20" customWidth="1"/>
    <col min="10501" max="10501" width="0.140625" customWidth="1"/>
    <col min="10753" max="10753" width="53.85546875" customWidth="1"/>
    <col min="10754" max="10754" width="25.140625" customWidth="1"/>
    <col min="10755" max="10755" width="21.5703125" customWidth="1"/>
    <col min="10756" max="10756" width="20" customWidth="1"/>
    <col min="10757" max="10757" width="0.140625" customWidth="1"/>
    <col min="11009" max="11009" width="53.85546875" customWidth="1"/>
    <col min="11010" max="11010" width="25.140625" customWidth="1"/>
    <col min="11011" max="11011" width="21.5703125" customWidth="1"/>
    <col min="11012" max="11012" width="20" customWidth="1"/>
    <col min="11013" max="11013" width="0.140625" customWidth="1"/>
    <col min="11265" max="11265" width="53.85546875" customWidth="1"/>
    <col min="11266" max="11266" width="25.140625" customWidth="1"/>
    <col min="11267" max="11267" width="21.5703125" customWidth="1"/>
    <col min="11268" max="11268" width="20" customWidth="1"/>
    <col min="11269" max="11269" width="0.140625" customWidth="1"/>
    <col min="11521" max="11521" width="53.85546875" customWidth="1"/>
    <col min="11522" max="11522" width="25.140625" customWidth="1"/>
    <col min="11523" max="11523" width="21.5703125" customWidth="1"/>
    <col min="11524" max="11524" width="20" customWidth="1"/>
    <col min="11525" max="11525" width="0.140625" customWidth="1"/>
    <col min="11777" max="11777" width="53.85546875" customWidth="1"/>
    <col min="11778" max="11778" width="25.140625" customWidth="1"/>
    <col min="11779" max="11779" width="21.5703125" customWidth="1"/>
    <col min="11780" max="11780" width="20" customWidth="1"/>
    <col min="11781" max="11781" width="0.140625" customWidth="1"/>
    <col min="12033" max="12033" width="53.85546875" customWidth="1"/>
    <col min="12034" max="12034" width="25.140625" customWidth="1"/>
    <col min="12035" max="12035" width="21.5703125" customWidth="1"/>
    <col min="12036" max="12036" width="20" customWidth="1"/>
    <col min="12037" max="12037" width="0.140625" customWidth="1"/>
    <col min="12289" max="12289" width="53.85546875" customWidth="1"/>
    <col min="12290" max="12290" width="25.140625" customWidth="1"/>
    <col min="12291" max="12291" width="21.5703125" customWidth="1"/>
    <col min="12292" max="12292" width="20" customWidth="1"/>
    <col min="12293" max="12293" width="0.140625" customWidth="1"/>
    <col min="12545" max="12545" width="53.85546875" customWidth="1"/>
    <col min="12546" max="12546" width="25.140625" customWidth="1"/>
    <col min="12547" max="12547" width="21.5703125" customWidth="1"/>
    <col min="12548" max="12548" width="20" customWidth="1"/>
    <col min="12549" max="12549" width="0.140625" customWidth="1"/>
    <col min="12801" max="12801" width="53.85546875" customWidth="1"/>
    <col min="12802" max="12802" width="25.140625" customWidth="1"/>
    <col min="12803" max="12803" width="21.5703125" customWidth="1"/>
    <col min="12804" max="12804" width="20" customWidth="1"/>
    <col min="12805" max="12805" width="0.140625" customWidth="1"/>
    <col min="13057" max="13057" width="53.85546875" customWidth="1"/>
    <col min="13058" max="13058" width="25.140625" customWidth="1"/>
    <col min="13059" max="13059" width="21.5703125" customWidth="1"/>
    <col min="13060" max="13060" width="20" customWidth="1"/>
    <col min="13061" max="13061" width="0.140625" customWidth="1"/>
    <col min="13313" max="13313" width="53.85546875" customWidth="1"/>
    <col min="13314" max="13314" width="25.140625" customWidth="1"/>
    <col min="13315" max="13315" width="21.5703125" customWidth="1"/>
    <col min="13316" max="13316" width="20" customWidth="1"/>
    <col min="13317" max="13317" width="0.140625" customWidth="1"/>
    <col min="13569" max="13569" width="53.85546875" customWidth="1"/>
    <col min="13570" max="13570" width="25.140625" customWidth="1"/>
    <col min="13571" max="13571" width="21.5703125" customWidth="1"/>
    <col min="13572" max="13572" width="20" customWidth="1"/>
    <col min="13573" max="13573" width="0.140625" customWidth="1"/>
    <col min="13825" max="13825" width="53.85546875" customWidth="1"/>
    <col min="13826" max="13826" width="25.140625" customWidth="1"/>
    <col min="13827" max="13827" width="21.5703125" customWidth="1"/>
    <col min="13828" max="13828" width="20" customWidth="1"/>
    <col min="13829" max="13829" width="0.140625" customWidth="1"/>
    <col min="14081" max="14081" width="53.85546875" customWidth="1"/>
    <col min="14082" max="14082" width="25.140625" customWidth="1"/>
    <col min="14083" max="14083" width="21.5703125" customWidth="1"/>
    <col min="14084" max="14084" width="20" customWidth="1"/>
    <col min="14085" max="14085" width="0.140625" customWidth="1"/>
    <col min="14337" max="14337" width="53.85546875" customWidth="1"/>
    <col min="14338" max="14338" width="25.140625" customWidth="1"/>
    <col min="14339" max="14339" width="21.5703125" customWidth="1"/>
    <col min="14340" max="14340" width="20" customWidth="1"/>
    <col min="14341" max="14341" width="0.140625" customWidth="1"/>
    <col min="14593" max="14593" width="53.85546875" customWidth="1"/>
    <col min="14594" max="14594" width="25.140625" customWidth="1"/>
    <col min="14595" max="14595" width="21.5703125" customWidth="1"/>
    <col min="14596" max="14596" width="20" customWidth="1"/>
    <col min="14597" max="14597" width="0.140625" customWidth="1"/>
    <col min="14849" max="14849" width="53.85546875" customWidth="1"/>
    <col min="14850" max="14850" width="25.140625" customWidth="1"/>
    <col min="14851" max="14851" width="21.5703125" customWidth="1"/>
    <col min="14852" max="14852" width="20" customWidth="1"/>
    <col min="14853" max="14853" width="0.140625" customWidth="1"/>
    <col min="15105" max="15105" width="53.85546875" customWidth="1"/>
    <col min="15106" max="15106" width="25.140625" customWidth="1"/>
    <col min="15107" max="15107" width="21.5703125" customWidth="1"/>
    <col min="15108" max="15108" width="20" customWidth="1"/>
    <col min="15109" max="15109" width="0.140625" customWidth="1"/>
    <col min="15361" max="15361" width="53.85546875" customWidth="1"/>
    <col min="15362" max="15362" width="25.140625" customWidth="1"/>
    <col min="15363" max="15363" width="21.5703125" customWidth="1"/>
    <col min="15364" max="15364" width="20" customWidth="1"/>
    <col min="15365" max="15365" width="0.140625" customWidth="1"/>
    <col min="15617" max="15617" width="53.85546875" customWidth="1"/>
    <col min="15618" max="15618" width="25.140625" customWidth="1"/>
    <col min="15619" max="15619" width="21.5703125" customWidth="1"/>
    <col min="15620" max="15620" width="20" customWidth="1"/>
    <col min="15621" max="15621" width="0.140625" customWidth="1"/>
    <col min="15873" max="15873" width="53.85546875" customWidth="1"/>
    <col min="15874" max="15874" width="25.140625" customWidth="1"/>
    <col min="15875" max="15875" width="21.5703125" customWidth="1"/>
    <col min="15876" max="15876" width="20" customWidth="1"/>
    <col min="15877" max="15877" width="0.140625" customWidth="1"/>
    <col min="16129" max="16129" width="53.85546875" customWidth="1"/>
    <col min="16130" max="16130" width="25.140625" customWidth="1"/>
    <col min="16131" max="16131" width="21.5703125" customWidth="1"/>
    <col min="16132" max="16132" width="20" customWidth="1"/>
    <col min="16133" max="16133" width="0.140625" customWidth="1"/>
  </cols>
  <sheetData>
    <row r="1" spans="1:5" ht="18.75">
      <c r="A1" s="32"/>
      <c r="B1" s="399" t="s">
        <v>863</v>
      </c>
      <c r="C1" s="399"/>
      <c r="D1" s="399"/>
      <c r="E1" s="134"/>
    </row>
    <row r="2" spans="1:5" ht="18.75">
      <c r="A2" s="32"/>
      <c r="B2" s="399" t="s">
        <v>236</v>
      </c>
      <c r="C2" s="399"/>
      <c r="D2" s="399"/>
      <c r="E2" s="134"/>
    </row>
    <row r="3" spans="1:5" ht="18.75">
      <c r="A3" s="399" t="s">
        <v>234</v>
      </c>
      <c r="B3" s="399"/>
      <c r="C3" s="399"/>
      <c r="D3" s="399"/>
      <c r="E3" s="134"/>
    </row>
    <row r="4" spans="1:5" ht="18.75">
      <c r="A4" s="32"/>
      <c r="B4" s="399" t="s">
        <v>993</v>
      </c>
      <c r="C4" s="399"/>
      <c r="D4" s="399"/>
      <c r="E4" s="134"/>
    </row>
    <row r="5" spans="1:5" ht="18.75">
      <c r="A5" s="32"/>
      <c r="B5" s="32"/>
      <c r="C5" s="32"/>
      <c r="D5" s="32"/>
    </row>
    <row r="6" spans="1:5" ht="18.75">
      <c r="A6" s="376" t="s">
        <v>864</v>
      </c>
      <c r="B6" s="376"/>
      <c r="C6" s="376"/>
      <c r="D6" s="376"/>
    </row>
    <row r="7" spans="1:5" ht="18.75">
      <c r="A7" s="376" t="s">
        <v>865</v>
      </c>
      <c r="B7" s="376"/>
      <c r="C7" s="376"/>
      <c r="D7" s="376"/>
    </row>
    <row r="8" spans="1:5" ht="18.75">
      <c r="A8" s="398" t="s">
        <v>866</v>
      </c>
      <c r="B8" s="398"/>
      <c r="C8" s="398"/>
      <c r="D8" s="398"/>
    </row>
    <row r="9" spans="1:5" ht="18.75">
      <c r="A9" s="398" t="s">
        <v>867</v>
      </c>
      <c r="B9" s="398"/>
      <c r="C9" s="398"/>
      <c r="D9" s="398"/>
    </row>
    <row r="10" spans="1:5" ht="20.25" customHeight="1">
      <c r="A10" s="135"/>
      <c r="B10" s="136"/>
      <c r="C10" s="136"/>
      <c r="D10" s="136"/>
    </row>
    <row r="11" spans="1:5" ht="75">
      <c r="A11" s="137" t="s">
        <v>868</v>
      </c>
      <c r="B11" s="138" t="s">
        <v>869</v>
      </c>
      <c r="C11" s="138" t="s">
        <v>870</v>
      </c>
      <c r="D11" s="138" t="s">
        <v>871</v>
      </c>
    </row>
    <row r="12" spans="1:5" s="141" customFormat="1" ht="11.25">
      <c r="A12" s="139">
        <v>1</v>
      </c>
      <c r="B12" s="140">
        <v>2</v>
      </c>
      <c r="C12" s="140">
        <v>3</v>
      </c>
      <c r="D12" s="140">
        <v>4</v>
      </c>
    </row>
    <row r="13" spans="1:5" s="141" customFormat="1" ht="75">
      <c r="A13" s="142" t="s">
        <v>872</v>
      </c>
      <c r="B13" s="138"/>
      <c r="C13" s="138"/>
      <c r="D13" s="138"/>
    </row>
    <row r="14" spans="1:5" ht="37.5">
      <c r="A14" s="143" t="s">
        <v>873</v>
      </c>
      <c r="B14" s="144">
        <v>100</v>
      </c>
      <c r="C14" s="145"/>
      <c r="D14" s="145"/>
    </row>
    <row r="15" spans="1:5" ht="112.5">
      <c r="A15" s="143" t="s">
        <v>874</v>
      </c>
      <c r="B15" s="144">
        <v>100</v>
      </c>
      <c r="C15" s="145"/>
      <c r="D15" s="145"/>
    </row>
    <row r="16" spans="1:5" ht="112.5">
      <c r="A16" s="143" t="s">
        <v>875</v>
      </c>
      <c r="B16" s="144"/>
      <c r="C16" s="145">
        <v>100</v>
      </c>
      <c r="D16" s="145"/>
    </row>
    <row r="17" spans="1:4" ht="112.5">
      <c r="A17" s="143" t="s">
        <v>876</v>
      </c>
      <c r="B17" s="146"/>
      <c r="C17" s="145"/>
      <c r="D17" s="145">
        <v>100</v>
      </c>
    </row>
    <row r="18" spans="1:4" ht="56.25">
      <c r="A18" s="143" t="s">
        <v>877</v>
      </c>
      <c r="B18" s="146">
        <v>100</v>
      </c>
      <c r="C18" s="145"/>
      <c r="D18" s="145"/>
    </row>
    <row r="19" spans="1:4" ht="56.25">
      <c r="A19" s="143" t="s">
        <v>878</v>
      </c>
      <c r="B19" s="146"/>
      <c r="C19" s="145">
        <v>100</v>
      </c>
      <c r="D19" s="145"/>
    </row>
    <row r="20" spans="1:4" ht="56.25">
      <c r="A20" s="143" t="s">
        <v>879</v>
      </c>
      <c r="B20" s="146"/>
      <c r="C20" s="145"/>
      <c r="D20" s="145">
        <v>100</v>
      </c>
    </row>
    <row r="21" spans="1:4" ht="56.25">
      <c r="A21" s="143" t="s">
        <v>880</v>
      </c>
      <c r="B21" s="146"/>
      <c r="C21" s="145"/>
      <c r="D21" s="145"/>
    </row>
    <row r="22" spans="1:4" ht="56.25">
      <c r="A22" s="143" t="s">
        <v>753</v>
      </c>
      <c r="B22" s="146">
        <v>100</v>
      </c>
      <c r="C22" s="145"/>
      <c r="D22" s="145"/>
    </row>
    <row r="23" spans="1:4" ht="56.25">
      <c r="A23" s="143" t="s">
        <v>881</v>
      </c>
      <c r="B23" s="146"/>
      <c r="C23" s="145">
        <v>100</v>
      </c>
      <c r="D23" s="145"/>
    </row>
    <row r="24" spans="1:4" ht="56.25">
      <c r="A24" s="143" t="s">
        <v>882</v>
      </c>
      <c r="B24" s="146"/>
      <c r="C24" s="145"/>
      <c r="D24" s="145">
        <v>100</v>
      </c>
    </row>
    <row r="25" spans="1:4" ht="75">
      <c r="A25" s="143" t="s">
        <v>883</v>
      </c>
      <c r="B25" s="146">
        <v>100</v>
      </c>
      <c r="C25" s="145"/>
      <c r="D25" s="145"/>
    </row>
    <row r="26" spans="1:4" ht="75">
      <c r="A26" s="143" t="s">
        <v>884</v>
      </c>
      <c r="B26" s="146"/>
      <c r="C26" s="145">
        <v>100</v>
      </c>
      <c r="D26" s="145"/>
    </row>
    <row r="27" spans="1:4" ht="75">
      <c r="A27" s="143" t="s">
        <v>885</v>
      </c>
      <c r="B27" s="146"/>
      <c r="C27" s="145"/>
      <c r="D27" s="145">
        <v>100</v>
      </c>
    </row>
    <row r="28" spans="1:4" ht="37.5">
      <c r="A28" s="143" t="s">
        <v>755</v>
      </c>
      <c r="B28" s="146">
        <v>100</v>
      </c>
      <c r="C28" s="145"/>
      <c r="D28" s="145"/>
    </row>
    <row r="29" spans="1:4" ht="37.5">
      <c r="A29" s="143" t="s">
        <v>886</v>
      </c>
      <c r="B29" s="146"/>
      <c r="C29" s="145">
        <v>100</v>
      </c>
      <c r="D29" s="145"/>
    </row>
    <row r="30" spans="1:4" ht="37.5">
      <c r="A30" s="143" t="s">
        <v>887</v>
      </c>
      <c r="B30" s="146"/>
      <c r="C30" s="145"/>
      <c r="D30" s="145">
        <v>100</v>
      </c>
    </row>
    <row r="31" spans="1:4" ht="75">
      <c r="A31" s="143" t="s">
        <v>759</v>
      </c>
      <c r="B31" s="146">
        <v>100</v>
      </c>
      <c r="C31" s="145"/>
      <c r="D31" s="145"/>
    </row>
    <row r="32" spans="1:4" ht="75">
      <c r="A32" s="147" t="s">
        <v>888</v>
      </c>
      <c r="B32" s="146"/>
      <c r="C32" s="145">
        <v>100</v>
      </c>
      <c r="D32" s="145"/>
    </row>
    <row r="33" spans="1:4" ht="75">
      <c r="A33" s="147" t="s">
        <v>889</v>
      </c>
      <c r="B33" s="146"/>
      <c r="C33" s="145"/>
      <c r="D33" s="145">
        <v>100</v>
      </c>
    </row>
    <row r="34" spans="1:4" ht="37.5">
      <c r="A34" s="147" t="s">
        <v>890</v>
      </c>
      <c r="B34" s="146"/>
      <c r="C34" s="145"/>
      <c r="D34" s="145"/>
    </row>
    <row r="35" spans="1:4" ht="93.75">
      <c r="A35" s="148" t="s">
        <v>891</v>
      </c>
      <c r="B35" s="146">
        <v>100</v>
      </c>
      <c r="C35" s="145"/>
      <c r="D35" s="145"/>
    </row>
    <row r="36" spans="1:4" ht="131.25">
      <c r="A36" s="148" t="s">
        <v>892</v>
      </c>
      <c r="B36" s="146"/>
      <c r="C36" s="145"/>
      <c r="D36" s="145"/>
    </row>
    <row r="37" spans="1:4" ht="37.5">
      <c r="A37" s="148" t="s">
        <v>893</v>
      </c>
      <c r="B37" s="146"/>
      <c r="C37" s="145"/>
      <c r="D37" s="145"/>
    </row>
    <row r="38" spans="1:4" ht="37.5">
      <c r="A38" s="147" t="s">
        <v>768</v>
      </c>
      <c r="B38" s="146">
        <v>100</v>
      </c>
      <c r="C38" s="149"/>
      <c r="D38" s="149"/>
    </row>
    <row r="39" spans="1:4" ht="37.5">
      <c r="A39" s="147" t="s">
        <v>894</v>
      </c>
      <c r="B39" s="146"/>
      <c r="C39" s="149">
        <v>100</v>
      </c>
      <c r="D39" s="149"/>
    </row>
    <row r="40" spans="1:4" ht="37.5">
      <c r="A40" s="147" t="s">
        <v>895</v>
      </c>
      <c r="B40" s="149"/>
      <c r="C40" s="149"/>
      <c r="D40" s="149">
        <v>100</v>
      </c>
    </row>
    <row r="41" spans="1:4" ht="37.5">
      <c r="A41" s="150" t="s">
        <v>772</v>
      </c>
      <c r="B41" s="151">
        <v>100</v>
      </c>
      <c r="C41" s="151"/>
      <c r="D41" s="151"/>
    </row>
    <row r="42" spans="1:4" ht="37.5">
      <c r="A42" s="150" t="s">
        <v>896</v>
      </c>
      <c r="B42" s="151"/>
      <c r="C42" s="151">
        <v>100</v>
      </c>
      <c r="D42" s="151"/>
    </row>
    <row r="43" spans="1:4" ht="37.5">
      <c r="A43" s="150" t="s">
        <v>897</v>
      </c>
      <c r="B43" s="151"/>
      <c r="C43" s="151"/>
      <c r="D43" s="151">
        <v>100</v>
      </c>
    </row>
    <row r="44" spans="1:4" ht="37.5">
      <c r="A44" s="150" t="s">
        <v>898</v>
      </c>
      <c r="B44" s="151"/>
      <c r="C44" s="151"/>
      <c r="D44" s="151"/>
    </row>
    <row r="45" spans="1:4" ht="112.5">
      <c r="A45" s="150" t="s">
        <v>899</v>
      </c>
      <c r="B45" s="145">
        <v>100</v>
      </c>
      <c r="C45" s="145"/>
      <c r="D45" s="145"/>
    </row>
    <row r="46" spans="1:4" ht="112.5">
      <c r="A46" s="150" t="s">
        <v>900</v>
      </c>
      <c r="B46" s="145"/>
      <c r="C46" s="145">
        <v>100</v>
      </c>
      <c r="D46" s="145"/>
    </row>
    <row r="47" spans="1:4" ht="112.5">
      <c r="A47" s="150" t="s">
        <v>901</v>
      </c>
      <c r="B47" s="145"/>
      <c r="C47" s="145"/>
      <c r="D47" s="145">
        <v>100</v>
      </c>
    </row>
    <row r="48" spans="1:4" ht="75">
      <c r="A48" s="150" t="s">
        <v>790</v>
      </c>
      <c r="B48" s="152">
        <v>100</v>
      </c>
      <c r="C48" s="152"/>
      <c r="D48" s="152"/>
    </row>
    <row r="49" spans="1:4" ht="75">
      <c r="A49" s="150" t="s">
        <v>902</v>
      </c>
      <c r="B49" s="152"/>
      <c r="C49" s="152">
        <v>100</v>
      </c>
      <c r="D49" s="152"/>
    </row>
    <row r="50" spans="1:4" ht="75">
      <c r="A50" s="150" t="s">
        <v>903</v>
      </c>
      <c r="B50" s="152"/>
      <c r="C50" s="152"/>
      <c r="D50" s="152">
        <v>100</v>
      </c>
    </row>
    <row r="51" spans="1:4" ht="18.75">
      <c r="A51" s="32"/>
      <c r="B51" s="32"/>
      <c r="C51" s="32"/>
      <c r="D51" s="32"/>
    </row>
  </sheetData>
  <mergeCells count="8">
    <mergeCell ref="A8:D8"/>
    <mergeCell ref="A9:D9"/>
    <mergeCell ref="B1:D1"/>
    <mergeCell ref="B2:D2"/>
    <mergeCell ref="A3:D3"/>
    <mergeCell ref="B4:D4"/>
    <mergeCell ref="A6:D6"/>
    <mergeCell ref="A7:D7"/>
  </mergeCells>
  <pageMargins left="0.70866141732283472" right="0.70866141732283472" top="0.74803149606299213" bottom="0.74803149606299213" header="0.31496062992125984" footer="0.31496062992125984"/>
  <pageSetup paperSize="9" scale="72" fitToHeight="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K14" sqref="K13:K14"/>
    </sheetView>
  </sheetViews>
  <sheetFormatPr defaultRowHeight="15"/>
  <cols>
    <col min="1" max="1" width="9.85546875" customWidth="1"/>
    <col min="2" max="2" width="16.28515625" customWidth="1"/>
    <col min="3" max="3" width="19.28515625" customWidth="1"/>
    <col min="4" max="4" width="20.28515625" customWidth="1"/>
    <col min="5" max="5" width="19.28515625" customWidth="1"/>
    <col min="257" max="257" width="9.85546875" customWidth="1"/>
    <col min="258" max="258" width="16.28515625" customWidth="1"/>
    <col min="259" max="259" width="19.28515625" customWidth="1"/>
    <col min="260" max="260" width="20.28515625" customWidth="1"/>
    <col min="261" max="261" width="19.28515625" customWidth="1"/>
    <col min="513" max="513" width="9.85546875" customWidth="1"/>
    <col min="514" max="514" width="16.28515625" customWidth="1"/>
    <col min="515" max="515" width="19.28515625" customWidth="1"/>
    <col min="516" max="516" width="20.28515625" customWidth="1"/>
    <col min="517" max="517" width="19.28515625" customWidth="1"/>
    <col min="769" max="769" width="9.85546875" customWidth="1"/>
    <col min="770" max="770" width="16.28515625" customWidth="1"/>
    <col min="771" max="771" width="19.28515625" customWidth="1"/>
    <col min="772" max="772" width="20.28515625" customWidth="1"/>
    <col min="773" max="773" width="19.28515625" customWidth="1"/>
    <col min="1025" max="1025" width="9.85546875" customWidth="1"/>
    <col min="1026" max="1026" width="16.28515625" customWidth="1"/>
    <col min="1027" max="1027" width="19.28515625" customWidth="1"/>
    <col min="1028" max="1028" width="20.28515625" customWidth="1"/>
    <col min="1029" max="1029" width="19.28515625" customWidth="1"/>
    <col min="1281" max="1281" width="9.85546875" customWidth="1"/>
    <col min="1282" max="1282" width="16.28515625" customWidth="1"/>
    <col min="1283" max="1283" width="19.28515625" customWidth="1"/>
    <col min="1284" max="1284" width="20.28515625" customWidth="1"/>
    <col min="1285" max="1285" width="19.28515625" customWidth="1"/>
    <col min="1537" max="1537" width="9.85546875" customWidth="1"/>
    <col min="1538" max="1538" width="16.28515625" customWidth="1"/>
    <col min="1539" max="1539" width="19.28515625" customWidth="1"/>
    <col min="1540" max="1540" width="20.28515625" customWidth="1"/>
    <col min="1541" max="1541" width="19.28515625" customWidth="1"/>
    <col min="1793" max="1793" width="9.85546875" customWidth="1"/>
    <col min="1794" max="1794" width="16.28515625" customWidth="1"/>
    <col min="1795" max="1795" width="19.28515625" customWidth="1"/>
    <col min="1796" max="1796" width="20.28515625" customWidth="1"/>
    <col min="1797" max="1797" width="19.28515625" customWidth="1"/>
    <col min="2049" max="2049" width="9.85546875" customWidth="1"/>
    <col min="2050" max="2050" width="16.28515625" customWidth="1"/>
    <col min="2051" max="2051" width="19.28515625" customWidth="1"/>
    <col min="2052" max="2052" width="20.28515625" customWidth="1"/>
    <col min="2053" max="2053" width="19.28515625" customWidth="1"/>
    <col min="2305" max="2305" width="9.85546875" customWidth="1"/>
    <col min="2306" max="2306" width="16.28515625" customWidth="1"/>
    <col min="2307" max="2307" width="19.28515625" customWidth="1"/>
    <col min="2308" max="2308" width="20.28515625" customWidth="1"/>
    <col min="2309" max="2309" width="19.28515625" customWidth="1"/>
    <col min="2561" max="2561" width="9.85546875" customWidth="1"/>
    <col min="2562" max="2562" width="16.28515625" customWidth="1"/>
    <col min="2563" max="2563" width="19.28515625" customWidth="1"/>
    <col min="2564" max="2564" width="20.28515625" customWidth="1"/>
    <col min="2565" max="2565" width="19.28515625" customWidth="1"/>
    <col min="2817" max="2817" width="9.85546875" customWidth="1"/>
    <col min="2818" max="2818" width="16.28515625" customWidth="1"/>
    <col min="2819" max="2819" width="19.28515625" customWidth="1"/>
    <col min="2820" max="2820" width="20.28515625" customWidth="1"/>
    <col min="2821" max="2821" width="19.28515625" customWidth="1"/>
    <col min="3073" max="3073" width="9.85546875" customWidth="1"/>
    <col min="3074" max="3074" width="16.28515625" customWidth="1"/>
    <col min="3075" max="3075" width="19.28515625" customWidth="1"/>
    <col min="3076" max="3076" width="20.28515625" customWidth="1"/>
    <col min="3077" max="3077" width="19.28515625" customWidth="1"/>
    <col min="3329" max="3329" width="9.85546875" customWidth="1"/>
    <col min="3330" max="3330" width="16.28515625" customWidth="1"/>
    <col min="3331" max="3331" width="19.28515625" customWidth="1"/>
    <col min="3332" max="3332" width="20.28515625" customWidth="1"/>
    <col min="3333" max="3333" width="19.28515625" customWidth="1"/>
    <col min="3585" max="3585" width="9.85546875" customWidth="1"/>
    <col min="3586" max="3586" width="16.28515625" customWidth="1"/>
    <col min="3587" max="3587" width="19.28515625" customWidth="1"/>
    <col min="3588" max="3588" width="20.28515625" customWidth="1"/>
    <col min="3589" max="3589" width="19.28515625" customWidth="1"/>
    <col min="3841" max="3841" width="9.85546875" customWidth="1"/>
    <col min="3842" max="3842" width="16.28515625" customWidth="1"/>
    <col min="3843" max="3843" width="19.28515625" customWidth="1"/>
    <col min="3844" max="3844" width="20.28515625" customWidth="1"/>
    <col min="3845" max="3845" width="19.28515625" customWidth="1"/>
    <col min="4097" max="4097" width="9.85546875" customWidth="1"/>
    <col min="4098" max="4098" width="16.28515625" customWidth="1"/>
    <col min="4099" max="4099" width="19.28515625" customWidth="1"/>
    <col min="4100" max="4100" width="20.28515625" customWidth="1"/>
    <col min="4101" max="4101" width="19.28515625" customWidth="1"/>
    <col min="4353" max="4353" width="9.85546875" customWidth="1"/>
    <col min="4354" max="4354" width="16.28515625" customWidth="1"/>
    <col min="4355" max="4355" width="19.28515625" customWidth="1"/>
    <col min="4356" max="4356" width="20.28515625" customWidth="1"/>
    <col min="4357" max="4357" width="19.28515625" customWidth="1"/>
    <col min="4609" max="4609" width="9.85546875" customWidth="1"/>
    <col min="4610" max="4610" width="16.28515625" customWidth="1"/>
    <col min="4611" max="4611" width="19.28515625" customWidth="1"/>
    <col min="4612" max="4612" width="20.28515625" customWidth="1"/>
    <col min="4613" max="4613" width="19.28515625" customWidth="1"/>
    <col min="4865" max="4865" width="9.85546875" customWidth="1"/>
    <col min="4866" max="4866" width="16.28515625" customWidth="1"/>
    <col min="4867" max="4867" width="19.28515625" customWidth="1"/>
    <col min="4868" max="4868" width="20.28515625" customWidth="1"/>
    <col min="4869" max="4869" width="19.28515625" customWidth="1"/>
    <col min="5121" max="5121" width="9.85546875" customWidth="1"/>
    <col min="5122" max="5122" width="16.28515625" customWidth="1"/>
    <col min="5123" max="5123" width="19.28515625" customWidth="1"/>
    <col min="5124" max="5124" width="20.28515625" customWidth="1"/>
    <col min="5125" max="5125" width="19.28515625" customWidth="1"/>
    <col min="5377" max="5377" width="9.85546875" customWidth="1"/>
    <col min="5378" max="5378" width="16.28515625" customWidth="1"/>
    <col min="5379" max="5379" width="19.28515625" customWidth="1"/>
    <col min="5380" max="5380" width="20.28515625" customWidth="1"/>
    <col min="5381" max="5381" width="19.28515625" customWidth="1"/>
    <col min="5633" max="5633" width="9.85546875" customWidth="1"/>
    <col min="5634" max="5634" width="16.28515625" customWidth="1"/>
    <col min="5635" max="5635" width="19.28515625" customWidth="1"/>
    <col min="5636" max="5636" width="20.28515625" customWidth="1"/>
    <col min="5637" max="5637" width="19.28515625" customWidth="1"/>
    <col min="5889" max="5889" width="9.85546875" customWidth="1"/>
    <col min="5890" max="5890" width="16.28515625" customWidth="1"/>
    <col min="5891" max="5891" width="19.28515625" customWidth="1"/>
    <col min="5892" max="5892" width="20.28515625" customWidth="1"/>
    <col min="5893" max="5893" width="19.28515625" customWidth="1"/>
    <col min="6145" max="6145" width="9.85546875" customWidth="1"/>
    <col min="6146" max="6146" width="16.28515625" customWidth="1"/>
    <col min="6147" max="6147" width="19.28515625" customWidth="1"/>
    <col min="6148" max="6148" width="20.28515625" customWidth="1"/>
    <col min="6149" max="6149" width="19.28515625" customWidth="1"/>
    <col min="6401" max="6401" width="9.85546875" customWidth="1"/>
    <col min="6402" max="6402" width="16.28515625" customWidth="1"/>
    <col min="6403" max="6403" width="19.28515625" customWidth="1"/>
    <col min="6404" max="6404" width="20.28515625" customWidth="1"/>
    <col min="6405" max="6405" width="19.28515625" customWidth="1"/>
    <col min="6657" max="6657" width="9.85546875" customWidth="1"/>
    <col min="6658" max="6658" width="16.28515625" customWidth="1"/>
    <col min="6659" max="6659" width="19.28515625" customWidth="1"/>
    <col min="6660" max="6660" width="20.28515625" customWidth="1"/>
    <col min="6661" max="6661" width="19.28515625" customWidth="1"/>
    <col min="6913" max="6913" width="9.85546875" customWidth="1"/>
    <col min="6914" max="6914" width="16.28515625" customWidth="1"/>
    <col min="6915" max="6915" width="19.28515625" customWidth="1"/>
    <col min="6916" max="6916" width="20.28515625" customWidth="1"/>
    <col min="6917" max="6917" width="19.28515625" customWidth="1"/>
    <col min="7169" max="7169" width="9.85546875" customWidth="1"/>
    <col min="7170" max="7170" width="16.28515625" customWidth="1"/>
    <col min="7171" max="7171" width="19.28515625" customWidth="1"/>
    <col min="7172" max="7172" width="20.28515625" customWidth="1"/>
    <col min="7173" max="7173" width="19.28515625" customWidth="1"/>
    <col min="7425" max="7425" width="9.85546875" customWidth="1"/>
    <col min="7426" max="7426" width="16.28515625" customWidth="1"/>
    <col min="7427" max="7427" width="19.28515625" customWidth="1"/>
    <col min="7428" max="7428" width="20.28515625" customWidth="1"/>
    <col min="7429" max="7429" width="19.28515625" customWidth="1"/>
    <col min="7681" max="7681" width="9.85546875" customWidth="1"/>
    <col min="7682" max="7682" width="16.28515625" customWidth="1"/>
    <col min="7683" max="7683" width="19.28515625" customWidth="1"/>
    <col min="7684" max="7684" width="20.28515625" customWidth="1"/>
    <col min="7685" max="7685" width="19.28515625" customWidth="1"/>
    <col min="7937" max="7937" width="9.85546875" customWidth="1"/>
    <col min="7938" max="7938" width="16.28515625" customWidth="1"/>
    <col min="7939" max="7939" width="19.28515625" customWidth="1"/>
    <col min="7940" max="7940" width="20.28515625" customWidth="1"/>
    <col min="7941" max="7941" width="19.28515625" customWidth="1"/>
    <col min="8193" max="8193" width="9.85546875" customWidth="1"/>
    <col min="8194" max="8194" width="16.28515625" customWidth="1"/>
    <col min="8195" max="8195" width="19.28515625" customWidth="1"/>
    <col min="8196" max="8196" width="20.28515625" customWidth="1"/>
    <col min="8197" max="8197" width="19.28515625" customWidth="1"/>
    <col min="8449" max="8449" width="9.85546875" customWidth="1"/>
    <col min="8450" max="8450" width="16.28515625" customWidth="1"/>
    <col min="8451" max="8451" width="19.28515625" customWidth="1"/>
    <col min="8452" max="8452" width="20.28515625" customWidth="1"/>
    <col min="8453" max="8453" width="19.28515625" customWidth="1"/>
    <col min="8705" max="8705" width="9.85546875" customWidth="1"/>
    <col min="8706" max="8706" width="16.28515625" customWidth="1"/>
    <col min="8707" max="8707" width="19.28515625" customWidth="1"/>
    <col min="8708" max="8708" width="20.28515625" customWidth="1"/>
    <col min="8709" max="8709" width="19.28515625" customWidth="1"/>
    <col min="8961" max="8961" width="9.85546875" customWidth="1"/>
    <col min="8962" max="8962" width="16.28515625" customWidth="1"/>
    <col min="8963" max="8963" width="19.28515625" customWidth="1"/>
    <col min="8964" max="8964" width="20.28515625" customWidth="1"/>
    <col min="8965" max="8965" width="19.28515625" customWidth="1"/>
    <col min="9217" max="9217" width="9.85546875" customWidth="1"/>
    <col min="9218" max="9218" width="16.28515625" customWidth="1"/>
    <col min="9219" max="9219" width="19.28515625" customWidth="1"/>
    <col min="9220" max="9220" width="20.28515625" customWidth="1"/>
    <col min="9221" max="9221" width="19.28515625" customWidth="1"/>
    <col min="9473" max="9473" width="9.85546875" customWidth="1"/>
    <col min="9474" max="9474" width="16.28515625" customWidth="1"/>
    <col min="9475" max="9475" width="19.28515625" customWidth="1"/>
    <col min="9476" max="9476" width="20.28515625" customWidth="1"/>
    <col min="9477" max="9477" width="19.28515625" customWidth="1"/>
    <col min="9729" max="9729" width="9.85546875" customWidth="1"/>
    <col min="9730" max="9730" width="16.28515625" customWidth="1"/>
    <col min="9731" max="9731" width="19.28515625" customWidth="1"/>
    <col min="9732" max="9732" width="20.28515625" customWidth="1"/>
    <col min="9733" max="9733" width="19.28515625" customWidth="1"/>
    <col min="9985" max="9985" width="9.85546875" customWidth="1"/>
    <col min="9986" max="9986" width="16.28515625" customWidth="1"/>
    <col min="9987" max="9987" width="19.28515625" customWidth="1"/>
    <col min="9988" max="9988" width="20.28515625" customWidth="1"/>
    <col min="9989" max="9989" width="19.28515625" customWidth="1"/>
    <col min="10241" max="10241" width="9.85546875" customWidth="1"/>
    <col min="10242" max="10242" width="16.28515625" customWidth="1"/>
    <col min="10243" max="10243" width="19.28515625" customWidth="1"/>
    <col min="10244" max="10244" width="20.28515625" customWidth="1"/>
    <col min="10245" max="10245" width="19.28515625" customWidth="1"/>
    <col min="10497" max="10497" width="9.85546875" customWidth="1"/>
    <col min="10498" max="10498" width="16.28515625" customWidth="1"/>
    <col min="10499" max="10499" width="19.28515625" customWidth="1"/>
    <col min="10500" max="10500" width="20.28515625" customWidth="1"/>
    <col min="10501" max="10501" width="19.28515625" customWidth="1"/>
    <col min="10753" max="10753" width="9.85546875" customWidth="1"/>
    <col min="10754" max="10754" width="16.28515625" customWidth="1"/>
    <col min="10755" max="10755" width="19.28515625" customWidth="1"/>
    <col min="10756" max="10756" width="20.28515625" customWidth="1"/>
    <col min="10757" max="10757" width="19.28515625" customWidth="1"/>
    <col min="11009" max="11009" width="9.85546875" customWidth="1"/>
    <col min="11010" max="11010" width="16.28515625" customWidth="1"/>
    <col min="11011" max="11011" width="19.28515625" customWidth="1"/>
    <col min="11012" max="11012" width="20.28515625" customWidth="1"/>
    <col min="11013" max="11013" width="19.28515625" customWidth="1"/>
    <col min="11265" max="11265" width="9.85546875" customWidth="1"/>
    <col min="11266" max="11266" width="16.28515625" customWidth="1"/>
    <col min="11267" max="11267" width="19.28515625" customWidth="1"/>
    <col min="11268" max="11268" width="20.28515625" customWidth="1"/>
    <col min="11269" max="11269" width="19.28515625" customWidth="1"/>
    <col min="11521" max="11521" width="9.85546875" customWidth="1"/>
    <col min="11522" max="11522" width="16.28515625" customWidth="1"/>
    <col min="11523" max="11523" width="19.28515625" customWidth="1"/>
    <col min="11524" max="11524" width="20.28515625" customWidth="1"/>
    <col min="11525" max="11525" width="19.28515625" customWidth="1"/>
    <col min="11777" max="11777" width="9.85546875" customWidth="1"/>
    <col min="11778" max="11778" width="16.28515625" customWidth="1"/>
    <col min="11779" max="11779" width="19.28515625" customWidth="1"/>
    <col min="11780" max="11780" width="20.28515625" customWidth="1"/>
    <col min="11781" max="11781" width="19.28515625" customWidth="1"/>
    <col min="12033" max="12033" width="9.85546875" customWidth="1"/>
    <col min="12034" max="12034" width="16.28515625" customWidth="1"/>
    <col min="12035" max="12035" width="19.28515625" customWidth="1"/>
    <col min="12036" max="12036" width="20.28515625" customWidth="1"/>
    <col min="12037" max="12037" width="19.28515625" customWidth="1"/>
    <col min="12289" max="12289" width="9.85546875" customWidth="1"/>
    <col min="12290" max="12290" width="16.28515625" customWidth="1"/>
    <col min="12291" max="12291" width="19.28515625" customWidth="1"/>
    <col min="12292" max="12292" width="20.28515625" customWidth="1"/>
    <col min="12293" max="12293" width="19.28515625" customWidth="1"/>
    <col min="12545" max="12545" width="9.85546875" customWidth="1"/>
    <col min="12546" max="12546" width="16.28515625" customWidth="1"/>
    <col min="12547" max="12547" width="19.28515625" customWidth="1"/>
    <col min="12548" max="12548" width="20.28515625" customWidth="1"/>
    <col min="12549" max="12549" width="19.28515625" customWidth="1"/>
    <col min="12801" max="12801" width="9.85546875" customWidth="1"/>
    <col min="12802" max="12802" width="16.28515625" customWidth="1"/>
    <col min="12803" max="12803" width="19.28515625" customWidth="1"/>
    <col min="12804" max="12804" width="20.28515625" customWidth="1"/>
    <col min="12805" max="12805" width="19.28515625" customWidth="1"/>
    <col min="13057" max="13057" width="9.85546875" customWidth="1"/>
    <col min="13058" max="13058" width="16.28515625" customWidth="1"/>
    <col min="13059" max="13059" width="19.28515625" customWidth="1"/>
    <col min="13060" max="13060" width="20.28515625" customWidth="1"/>
    <col min="13061" max="13061" width="19.28515625" customWidth="1"/>
    <col min="13313" max="13313" width="9.85546875" customWidth="1"/>
    <col min="13314" max="13314" width="16.28515625" customWidth="1"/>
    <col min="13315" max="13315" width="19.28515625" customWidth="1"/>
    <col min="13316" max="13316" width="20.28515625" customWidth="1"/>
    <col min="13317" max="13317" width="19.28515625" customWidth="1"/>
    <col min="13569" max="13569" width="9.85546875" customWidth="1"/>
    <col min="13570" max="13570" width="16.28515625" customWidth="1"/>
    <col min="13571" max="13571" width="19.28515625" customWidth="1"/>
    <col min="13572" max="13572" width="20.28515625" customWidth="1"/>
    <col min="13573" max="13573" width="19.28515625" customWidth="1"/>
    <col min="13825" max="13825" width="9.85546875" customWidth="1"/>
    <col min="13826" max="13826" width="16.28515625" customWidth="1"/>
    <col min="13827" max="13827" width="19.28515625" customWidth="1"/>
    <col min="13828" max="13828" width="20.28515625" customWidth="1"/>
    <col min="13829" max="13829" width="19.28515625" customWidth="1"/>
    <col min="14081" max="14081" width="9.85546875" customWidth="1"/>
    <col min="14082" max="14082" width="16.28515625" customWidth="1"/>
    <col min="14083" max="14083" width="19.28515625" customWidth="1"/>
    <col min="14084" max="14084" width="20.28515625" customWidth="1"/>
    <col min="14085" max="14085" width="19.28515625" customWidth="1"/>
    <col min="14337" max="14337" width="9.85546875" customWidth="1"/>
    <col min="14338" max="14338" width="16.28515625" customWidth="1"/>
    <col min="14339" max="14339" width="19.28515625" customWidth="1"/>
    <col min="14340" max="14340" width="20.28515625" customWidth="1"/>
    <col min="14341" max="14341" width="19.28515625" customWidth="1"/>
    <col min="14593" max="14593" width="9.85546875" customWidth="1"/>
    <col min="14594" max="14594" width="16.28515625" customWidth="1"/>
    <col min="14595" max="14595" width="19.28515625" customWidth="1"/>
    <col min="14596" max="14596" width="20.28515625" customWidth="1"/>
    <col min="14597" max="14597" width="19.28515625" customWidth="1"/>
    <col min="14849" max="14849" width="9.85546875" customWidth="1"/>
    <col min="14850" max="14850" width="16.28515625" customWidth="1"/>
    <col min="14851" max="14851" width="19.28515625" customWidth="1"/>
    <col min="14852" max="14852" width="20.28515625" customWidth="1"/>
    <col min="14853" max="14853" width="19.28515625" customWidth="1"/>
    <col min="15105" max="15105" width="9.85546875" customWidth="1"/>
    <col min="15106" max="15106" width="16.28515625" customWidth="1"/>
    <col min="15107" max="15107" width="19.28515625" customWidth="1"/>
    <col min="15108" max="15108" width="20.28515625" customWidth="1"/>
    <col min="15109" max="15109" width="19.28515625" customWidth="1"/>
    <col min="15361" max="15361" width="9.85546875" customWidth="1"/>
    <col min="15362" max="15362" width="16.28515625" customWidth="1"/>
    <col min="15363" max="15363" width="19.28515625" customWidth="1"/>
    <col min="15364" max="15364" width="20.28515625" customWidth="1"/>
    <col min="15365" max="15365" width="19.28515625" customWidth="1"/>
    <col min="15617" max="15617" width="9.85546875" customWidth="1"/>
    <col min="15618" max="15618" width="16.28515625" customWidth="1"/>
    <col min="15619" max="15619" width="19.28515625" customWidth="1"/>
    <col min="15620" max="15620" width="20.28515625" customWidth="1"/>
    <col min="15621" max="15621" width="19.28515625" customWidth="1"/>
    <col min="15873" max="15873" width="9.85546875" customWidth="1"/>
    <col min="15874" max="15874" width="16.28515625" customWidth="1"/>
    <col min="15875" max="15875" width="19.28515625" customWidth="1"/>
    <col min="15876" max="15876" width="20.28515625" customWidth="1"/>
    <col min="15877" max="15877" width="19.28515625" customWidth="1"/>
    <col min="16129" max="16129" width="9.85546875" customWidth="1"/>
    <col min="16130" max="16130" width="16.28515625" customWidth="1"/>
    <col min="16131" max="16131" width="19.28515625" customWidth="1"/>
    <col min="16132" max="16132" width="20.28515625" customWidth="1"/>
    <col min="16133" max="16133" width="19.28515625" customWidth="1"/>
  </cols>
  <sheetData>
    <row r="1" spans="1:6" ht="18.75">
      <c r="A1" s="32"/>
      <c r="B1" s="32"/>
      <c r="C1" s="32"/>
      <c r="D1" s="362" t="s">
        <v>904</v>
      </c>
      <c r="E1" s="362"/>
    </row>
    <row r="2" spans="1:6" ht="18.75">
      <c r="A2" s="32"/>
      <c r="B2" s="32"/>
      <c r="C2" s="32"/>
      <c r="D2" s="379" t="s">
        <v>925</v>
      </c>
      <c r="E2" s="379"/>
    </row>
    <row r="3" spans="1:6" ht="18.75">
      <c r="A3" s="32"/>
      <c r="B3" s="32"/>
      <c r="C3" s="410" t="s">
        <v>906</v>
      </c>
      <c r="D3" s="411"/>
      <c r="E3" s="411"/>
    </row>
    <row r="4" spans="1:6" ht="18.75">
      <c r="A4" s="32"/>
      <c r="B4" s="153"/>
      <c r="C4" s="410" t="s">
        <v>997</v>
      </c>
      <c r="D4" s="412"/>
      <c r="E4" s="412"/>
      <c r="F4" s="154"/>
    </row>
    <row r="5" spans="1:6" ht="18.75">
      <c r="A5" s="32"/>
      <c r="B5" s="32"/>
      <c r="C5" s="32"/>
      <c r="D5" s="32"/>
      <c r="E5" s="32"/>
    </row>
    <row r="6" spans="1:6" ht="18.75">
      <c r="A6" s="32"/>
      <c r="B6" s="374" t="s">
        <v>907</v>
      </c>
      <c r="C6" s="374"/>
      <c r="D6" s="374"/>
      <c r="E6" s="374"/>
    </row>
    <row r="7" spans="1:6" ht="18.75">
      <c r="A7" s="32"/>
      <c r="B7" s="374" t="s">
        <v>908</v>
      </c>
      <c r="C7" s="374"/>
      <c r="D7" s="374"/>
      <c r="E7" s="374"/>
    </row>
    <row r="8" spans="1:6" ht="18.75">
      <c r="A8" s="32"/>
      <c r="B8" s="374" t="s">
        <v>909</v>
      </c>
      <c r="C8" s="374"/>
      <c r="D8" s="374"/>
      <c r="E8" s="374"/>
    </row>
    <row r="9" spans="1:6" ht="18.75">
      <c r="A9" s="32"/>
      <c r="B9" s="32"/>
      <c r="C9" s="32"/>
      <c r="D9" s="32"/>
      <c r="E9" s="32"/>
    </row>
    <row r="10" spans="1:6" ht="18.75">
      <c r="A10" s="32"/>
      <c r="B10" s="403" t="s">
        <v>910</v>
      </c>
      <c r="C10" s="403"/>
      <c r="D10" s="403"/>
      <c r="E10" s="403"/>
    </row>
    <row r="11" spans="1:6" ht="18.75">
      <c r="A11" s="32"/>
      <c r="B11" s="403" t="s">
        <v>911</v>
      </c>
      <c r="C11" s="403"/>
      <c r="D11" s="403"/>
      <c r="E11" s="403"/>
    </row>
    <row r="12" spans="1:6" ht="18.75">
      <c r="A12" s="32"/>
      <c r="B12" s="32"/>
      <c r="C12" s="32"/>
      <c r="D12" s="32"/>
      <c r="E12" s="32"/>
    </row>
    <row r="13" spans="1:6" ht="56.25">
      <c r="A13" s="35" t="s">
        <v>912</v>
      </c>
      <c r="B13" s="35" t="s">
        <v>913</v>
      </c>
      <c r="C13" s="35" t="s">
        <v>914</v>
      </c>
      <c r="D13" s="35" t="s">
        <v>915</v>
      </c>
      <c r="E13" s="35" t="s">
        <v>916</v>
      </c>
    </row>
    <row r="14" spans="1:6" s="141" customFormat="1" ht="11.25">
      <c r="A14" s="155">
        <v>1</v>
      </c>
      <c r="B14" s="155">
        <v>2</v>
      </c>
      <c r="C14" s="155">
        <v>3</v>
      </c>
      <c r="D14" s="155">
        <v>4</v>
      </c>
      <c r="E14" s="155">
        <v>5</v>
      </c>
    </row>
    <row r="15" spans="1:6" ht="18.75">
      <c r="A15" s="156"/>
      <c r="B15" s="156"/>
      <c r="C15" s="156"/>
      <c r="D15" s="156"/>
      <c r="E15" s="156"/>
    </row>
    <row r="16" spans="1:6" ht="18.75">
      <c r="A16" s="156"/>
      <c r="B16" s="156" t="s">
        <v>917</v>
      </c>
      <c r="C16" s="156"/>
      <c r="D16" s="157">
        <v>0</v>
      </c>
      <c r="E16" s="156"/>
    </row>
    <row r="17" spans="1:5" ht="18.75">
      <c r="A17" s="32"/>
      <c r="B17" s="32"/>
      <c r="C17" s="32"/>
      <c r="D17" s="32"/>
      <c r="E17" s="32"/>
    </row>
    <row r="18" spans="1:5" ht="18.75">
      <c r="A18" s="32"/>
      <c r="B18" s="32"/>
      <c r="C18" s="32"/>
      <c r="D18" s="32"/>
      <c r="E18" s="32"/>
    </row>
    <row r="19" spans="1:5" ht="18.75">
      <c r="A19" s="32"/>
      <c r="B19" s="403" t="s">
        <v>918</v>
      </c>
      <c r="C19" s="403"/>
      <c r="D19" s="403"/>
      <c r="E19" s="403"/>
    </row>
    <row r="20" spans="1:5" ht="18.75">
      <c r="A20" s="32"/>
      <c r="B20" s="403" t="s">
        <v>919</v>
      </c>
      <c r="C20" s="403"/>
      <c r="D20" s="403"/>
      <c r="E20" s="403"/>
    </row>
    <row r="21" spans="1:5" ht="18.75">
      <c r="A21" s="32"/>
      <c r="B21" s="403" t="s">
        <v>920</v>
      </c>
      <c r="C21" s="403"/>
      <c r="D21" s="403"/>
      <c r="E21" s="403"/>
    </row>
    <row r="22" spans="1:5" ht="18.75">
      <c r="A22" s="32"/>
      <c r="B22" s="158"/>
      <c r="C22" s="158"/>
      <c r="D22" s="158"/>
      <c r="E22" s="158"/>
    </row>
    <row r="23" spans="1:5" ht="18.75">
      <c r="A23" s="377" t="s">
        <v>921</v>
      </c>
      <c r="B23" s="404"/>
      <c r="C23" s="404"/>
      <c r="D23" s="405" t="s">
        <v>922</v>
      </c>
      <c r="E23" s="406"/>
    </row>
    <row r="24" spans="1:5" ht="18.75">
      <c r="A24" s="400" t="s">
        <v>923</v>
      </c>
      <c r="B24" s="407"/>
      <c r="C24" s="407"/>
      <c r="D24" s="408">
        <v>0</v>
      </c>
      <c r="E24" s="409"/>
    </row>
    <row r="25" spans="1:5" ht="18.75">
      <c r="A25" s="400" t="s">
        <v>924</v>
      </c>
      <c r="B25" s="400"/>
      <c r="C25" s="400"/>
      <c r="D25" s="401">
        <v>0</v>
      </c>
      <c r="E25" s="402"/>
    </row>
  </sheetData>
  <mergeCells count="18">
    <mergeCell ref="D1:E1"/>
    <mergeCell ref="D2:E2"/>
    <mergeCell ref="C3:E3"/>
    <mergeCell ref="C4:E4"/>
    <mergeCell ref="B6:E6"/>
    <mergeCell ref="A25:C25"/>
    <mergeCell ref="D25:E25"/>
    <mergeCell ref="B7:E7"/>
    <mergeCell ref="B8:E8"/>
    <mergeCell ref="B10:E10"/>
    <mergeCell ref="B11:E11"/>
    <mergeCell ref="B19:E19"/>
    <mergeCell ref="B20:E20"/>
    <mergeCell ref="B21:E21"/>
    <mergeCell ref="A23:C23"/>
    <mergeCell ref="D23:E23"/>
    <mergeCell ref="A24:C24"/>
    <mergeCell ref="D24:E2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956"/>
  <sheetViews>
    <sheetView workbookViewId="0">
      <selection sqref="A1:B22"/>
    </sheetView>
  </sheetViews>
  <sheetFormatPr defaultRowHeight="15.75"/>
  <cols>
    <col min="1" max="1" width="47.140625" style="159" customWidth="1"/>
    <col min="2" max="2" width="19.5703125" style="159" customWidth="1"/>
    <col min="3" max="256" width="9.140625" style="159"/>
    <col min="257" max="257" width="47.140625" style="159" customWidth="1"/>
    <col min="258" max="258" width="19.5703125" style="159" customWidth="1"/>
    <col min="259" max="512" width="9.140625" style="159"/>
    <col min="513" max="513" width="47.140625" style="159" customWidth="1"/>
    <col min="514" max="514" width="19.5703125" style="159" customWidth="1"/>
    <col min="515" max="768" width="9.140625" style="159"/>
    <col min="769" max="769" width="47.140625" style="159" customWidth="1"/>
    <col min="770" max="770" width="19.5703125" style="159" customWidth="1"/>
    <col min="771" max="1024" width="9.140625" style="159"/>
    <col min="1025" max="1025" width="47.140625" style="159" customWidth="1"/>
    <col min="1026" max="1026" width="19.5703125" style="159" customWidth="1"/>
    <col min="1027" max="1280" width="9.140625" style="159"/>
    <col min="1281" max="1281" width="47.140625" style="159" customWidth="1"/>
    <col min="1282" max="1282" width="19.5703125" style="159" customWidth="1"/>
    <col min="1283" max="1536" width="9.140625" style="159"/>
    <col min="1537" max="1537" width="47.140625" style="159" customWidth="1"/>
    <col min="1538" max="1538" width="19.5703125" style="159" customWidth="1"/>
    <col min="1539" max="1792" width="9.140625" style="159"/>
    <col min="1793" max="1793" width="47.140625" style="159" customWidth="1"/>
    <col min="1794" max="1794" width="19.5703125" style="159" customWidth="1"/>
    <col min="1795" max="2048" width="9.140625" style="159"/>
    <col min="2049" max="2049" width="47.140625" style="159" customWidth="1"/>
    <col min="2050" max="2050" width="19.5703125" style="159" customWidth="1"/>
    <col min="2051" max="2304" width="9.140625" style="159"/>
    <col min="2305" max="2305" width="47.140625" style="159" customWidth="1"/>
    <col min="2306" max="2306" width="19.5703125" style="159" customWidth="1"/>
    <col min="2307" max="2560" width="9.140625" style="159"/>
    <col min="2561" max="2561" width="47.140625" style="159" customWidth="1"/>
    <col min="2562" max="2562" width="19.5703125" style="159" customWidth="1"/>
    <col min="2563" max="2816" width="9.140625" style="159"/>
    <col min="2817" max="2817" width="47.140625" style="159" customWidth="1"/>
    <col min="2818" max="2818" width="19.5703125" style="159" customWidth="1"/>
    <col min="2819" max="3072" width="9.140625" style="159"/>
    <col min="3073" max="3073" width="47.140625" style="159" customWidth="1"/>
    <col min="3074" max="3074" width="19.5703125" style="159" customWidth="1"/>
    <col min="3075" max="3328" width="9.140625" style="159"/>
    <col min="3329" max="3329" width="47.140625" style="159" customWidth="1"/>
    <col min="3330" max="3330" width="19.5703125" style="159" customWidth="1"/>
    <col min="3331" max="3584" width="9.140625" style="159"/>
    <col min="3585" max="3585" width="47.140625" style="159" customWidth="1"/>
    <col min="3586" max="3586" width="19.5703125" style="159" customWidth="1"/>
    <col min="3587" max="3840" width="9.140625" style="159"/>
    <col min="3841" max="3841" width="47.140625" style="159" customWidth="1"/>
    <col min="3842" max="3842" width="19.5703125" style="159" customWidth="1"/>
    <col min="3843" max="4096" width="9.140625" style="159"/>
    <col min="4097" max="4097" width="47.140625" style="159" customWidth="1"/>
    <col min="4098" max="4098" width="19.5703125" style="159" customWidth="1"/>
    <col min="4099" max="4352" width="9.140625" style="159"/>
    <col min="4353" max="4353" width="47.140625" style="159" customWidth="1"/>
    <col min="4354" max="4354" width="19.5703125" style="159" customWidth="1"/>
    <col min="4355" max="4608" width="9.140625" style="159"/>
    <col min="4609" max="4609" width="47.140625" style="159" customWidth="1"/>
    <col min="4610" max="4610" width="19.5703125" style="159" customWidth="1"/>
    <col min="4611" max="4864" width="9.140625" style="159"/>
    <col min="4865" max="4865" width="47.140625" style="159" customWidth="1"/>
    <col min="4866" max="4866" width="19.5703125" style="159" customWidth="1"/>
    <col min="4867" max="5120" width="9.140625" style="159"/>
    <col min="5121" max="5121" width="47.140625" style="159" customWidth="1"/>
    <col min="5122" max="5122" width="19.5703125" style="159" customWidth="1"/>
    <col min="5123" max="5376" width="9.140625" style="159"/>
    <col min="5377" max="5377" width="47.140625" style="159" customWidth="1"/>
    <col min="5378" max="5378" width="19.5703125" style="159" customWidth="1"/>
    <col min="5379" max="5632" width="9.140625" style="159"/>
    <col min="5633" max="5633" width="47.140625" style="159" customWidth="1"/>
    <col min="5634" max="5634" width="19.5703125" style="159" customWidth="1"/>
    <col min="5635" max="5888" width="9.140625" style="159"/>
    <col min="5889" max="5889" width="47.140625" style="159" customWidth="1"/>
    <col min="5890" max="5890" width="19.5703125" style="159" customWidth="1"/>
    <col min="5891" max="6144" width="9.140625" style="159"/>
    <col min="6145" max="6145" width="47.140625" style="159" customWidth="1"/>
    <col min="6146" max="6146" width="19.5703125" style="159" customWidth="1"/>
    <col min="6147" max="6400" width="9.140625" style="159"/>
    <col min="6401" max="6401" width="47.140625" style="159" customWidth="1"/>
    <col min="6402" max="6402" width="19.5703125" style="159" customWidth="1"/>
    <col min="6403" max="6656" width="9.140625" style="159"/>
    <col min="6657" max="6657" width="47.140625" style="159" customWidth="1"/>
    <col min="6658" max="6658" width="19.5703125" style="159" customWidth="1"/>
    <col min="6659" max="6912" width="9.140625" style="159"/>
    <col min="6913" max="6913" width="47.140625" style="159" customWidth="1"/>
    <col min="6914" max="6914" width="19.5703125" style="159" customWidth="1"/>
    <col min="6915" max="7168" width="9.140625" style="159"/>
    <col min="7169" max="7169" width="47.140625" style="159" customWidth="1"/>
    <col min="7170" max="7170" width="19.5703125" style="159" customWidth="1"/>
    <col min="7171" max="7424" width="9.140625" style="159"/>
    <col min="7425" max="7425" width="47.140625" style="159" customWidth="1"/>
    <col min="7426" max="7426" width="19.5703125" style="159" customWidth="1"/>
    <col min="7427" max="7680" width="9.140625" style="159"/>
    <col min="7681" max="7681" width="47.140625" style="159" customWidth="1"/>
    <col min="7682" max="7682" width="19.5703125" style="159" customWidth="1"/>
    <col min="7683" max="7936" width="9.140625" style="159"/>
    <col min="7937" max="7937" width="47.140625" style="159" customWidth="1"/>
    <col min="7938" max="7938" width="19.5703125" style="159" customWidth="1"/>
    <col min="7939" max="8192" width="9.140625" style="159"/>
    <col min="8193" max="8193" width="47.140625" style="159" customWidth="1"/>
    <col min="8194" max="8194" width="19.5703125" style="159" customWidth="1"/>
    <col min="8195" max="8448" width="9.140625" style="159"/>
    <col min="8449" max="8449" width="47.140625" style="159" customWidth="1"/>
    <col min="8450" max="8450" width="19.5703125" style="159" customWidth="1"/>
    <col min="8451" max="8704" width="9.140625" style="159"/>
    <col min="8705" max="8705" width="47.140625" style="159" customWidth="1"/>
    <col min="8706" max="8706" width="19.5703125" style="159" customWidth="1"/>
    <col min="8707" max="8960" width="9.140625" style="159"/>
    <col min="8961" max="8961" width="47.140625" style="159" customWidth="1"/>
    <col min="8962" max="8962" width="19.5703125" style="159" customWidth="1"/>
    <col min="8963" max="9216" width="9.140625" style="159"/>
    <col min="9217" max="9217" width="47.140625" style="159" customWidth="1"/>
    <col min="9218" max="9218" width="19.5703125" style="159" customWidth="1"/>
    <col min="9219" max="9472" width="9.140625" style="159"/>
    <col min="9473" max="9473" width="47.140625" style="159" customWidth="1"/>
    <col min="9474" max="9474" width="19.5703125" style="159" customWidth="1"/>
    <col min="9475" max="9728" width="9.140625" style="159"/>
    <col min="9729" max="9729" width="47.140625" style="159" customWidth="1"/>
    <col min="9730" max="9730" width="19.5703125" style="159" customWidth="1"/>
    <col min="9731" max="9984" width="9.140625" style="159"/>
    <col min="9985" max="9985" width="47.140625" style="159" customWidth="1"/>
    <col min="9986" max="9986" width="19.5703125" style="159" customWidth="1"/>
    <col min="9987" max="10240" width="9.140625" style="159"/>
    <col min="10241" max="10241" width="47.140625" style="159" customWidth="1"/>
    <col min="10242" max="10242" width="19.5703125" style="159" customWidth="1"/>
    <col min="10243" max="10496" width="9.140625" style="159"/>
    <col min="10497" max="10497" width="47.140625" style="159" customWidth="1"/>
    <col min="10498" max="10498" width="19.5703125" style="159" customWidth="1"/>
    <col min="10499" max="10752" width="9.140625" style="159"/>
    <col min="10753" max="10753" width="47.140625" style="159" customWidth="1"/>
    <col min="10754" max="10754" width="19.5703125" style="159" customWidth="1"/>
    <col min="10755" max="11008" width="9.140625" style="159"/>
    <col min="11009" max="11009" width="47.140625" style="159" customWidth="1"/>
    <col min="11010" max="11010" width="19.5703125" style="159" customWidth="1"/>
    <col min="11011" max="11264" width="9.140625" style="159"/>
    <col min="11265" max="11265" width="47.140625" style="159" customWidth="1"/>
    <col min="11266" max="11266" width="19.5703125" style="159" customWidth="1"/>
    <col min="11267" max="11520" width="9.140625" style="159"/>
    <col min="11521" max="11521" width="47.140625" style="159" customWidth="1"/>
    <col min="11522" max="11522" width="19.5703125" style="159" customWidth="1"/>
    <col min="11523" max="11776" width="9.140625" style="159"/>
    <col min="11777" max="11777" width="47.140625" style="159" customWidth="1"/>
    <col min="11778" max="11778" width="19.5703125" style="159" customWidth="1"/>
    <col min="11779" max="12032" width="9.140625" style="159"/>
    <col min="12033" max="12033" width="47.140625" style="159" customWidth="1"/>
    <col min="12034" max="12034" width="19.5703125" style="159" customWidth="1"/>
    <col min="12035" max="12288" width="9.140625" style="159"/>
    <col min="12289" max="12289" width="47.140625" style="159" customWidth="1"/>
    <col min="12290" max="12290" width="19.5703125" style="159" customWidth="1"/>
    <col min="12291" max="12544" width="9.140625" style="159"/>
    <col min="12545" max="12545" width="47.140625" style="159" customWidth="1"/>
    <col min="12546" max="12546" width="19.5703125" style="159" customWidth="1"/>
    <col min="12547" max="12800" width="9.140625" style="159"/>
    <col min="12801" max="12801" width="47.140625" style="159" customWidth="1"/>
    <col min="12802" max="12802" width="19.5703125" style="159" customWidth="1"/>
    <col min="12803" max="13056" width="9.140625" style="159"/>
    <col min="13057" max="13057" width="47.140625" style="159" customWidth="1"/>
    <col min="13058" max="13058" width="19.5703125" style="159" customWidth="1"/>
    <col min="13059" max="13312" width="9.140625" style="159"/>
    <col min="13313" max="13313" width="47.140625" style="159" customWidth="1"/>
    <col min="13314" max="13314" width="19.5703125" style="159" customWidth="1"/>
    <col min="13315" max="13568" width="9.140625" style="159"/>
    <col min="13569" max="13569" width="47.140625" style="159" customWidth="1"/>
    <col min="13570" max="13570" width="19.5703125" style="159" customWidth="1"/>
    <col min="13571" max="13824" width="9.140625" style="159"/>
    <col min="13825" max="13825" width="47.140625" style="159" customWidth="1"/>
    <col min="13826" max="13826" width="19.5703125" style="159" customWidth="1"/>
    <col min="13827" max="14080" width="9.140625" style="159"/>
    <col min="14081" max="14081" width="47.140625" style="159" customWidth="1"/>
    <col min="14082" max="14082" width="19.5703125" style="159" customWidth="1"/>
    <col min="14083" max="14336" width="9.140625" style="159"/>
    <col min="14337" max="14337" width="47.140625" style="159" customWidth="1"/>
    <col min="14338" max="14338" width="19.5703125" style="159" customWidth="1"/>
    <col min="14339" max="14592" width="9.140625" style="159"/>
    <col min="14593" max="14593" width="47.140625" style="159" customWidth="1"/>
    <col min="14594" max="14594" width="19.5703125" style="159" customWidth="1"/>
    <col min="14595" max="14848" width="9.140625" style="159"/>
    <col min="14849" max="14849" width="47.140625" style="159" customWidth="1"/>
    <col min="14850" max="14850" width="19.5703125" style="159" customWidth="1"/>
    <col min="14851" max="15104" width="9.140625" style="159"/>
    <col min="15105" max="15105" width="47.140625" style="159" customWidth="1"/>
    <col min="15106" max="15106" width="19.5703125" style="159" customWidth="1"/>
    <col min="15107" max="15360" width="9.140625" style="159"/>
    <col min="15361" max="15361" width="47.140625" style="159" customWidth="1"/>
    <col min="15362" max="15362" width="19.5703125" style="159" customWidth="1"/>
    <col min="15363" max="15616" width="9.140625" style="159"/>
    <col min="15617" max="15617" width="47.140625" style="159" customWidth="1"/>
    <col min="15618" max="15618" width="19.5703125" style="159" customWidth="1"/>
    <col min="15619" max="15872" width="9.140625" style="159"/>
    <col min="15873" max="15873" width="47.140625" style="159" customWidth="1"/>
    <col min="15874" max="15874" width="19.5703125" style="159" customWidth="1"/>
    <col min="15875" max="16128" width="9.140625" style="159"/>
    <col min="16129" max="16129" width="47.140625" style="159" customWidth="1"/>
    <col min="16130" max="16130" width="19.5703125" style="159" customWidth="1"/>
    <col min="16131" max="16384" width="9.140625" style="159"/>
  </cols>
  <sheetData>
    <row r="1" spans="1:7" ht="18.75">
      <c r="A1" s="417" t="s">
        <v>926</v>
      </c>
      <c r="B1" s="417"/>
    </row>
    <row r="2" spans="1:7" ht="18.75">
      <c r="A2" s="417" t="s">
        <v>925</v>
      </c>
      <c r="B2" s="418"/>
      <c r="C2" s="160"/>
      <c r="D2" s="160"/>
      <c r="E2" s="160"/>
      <c r="F2" s="160"/>
    </row>
    <row r="3" spans="1:7" ht="18.75">
      <c r="A3" s="362" t="s">
        <v>234</v>
      </c>
      <c r="B3" s="362"/>
      <c r="C3" s="160"/>
      <c r="D3" s="160"/>
      <c r="E3" s="160"/>
      <c r="F3" s="160"/>
    </row>
    <row r="4" spans="1:7" ht="18.75">
      <c r="A4" s="362" t="s">
        <v>997</v>
      </c>
      <c r="B4" s="362"/>
      <c r="C4" s="160"/>
      <c r="D4" s="160"/>
      <c r="E4" s="160"/>
      <c r="F4" s="160"/>
    </row>
    <row r="5" spans="1:7" ht="18">
      <c r="A5" s="418"/>
      <c r="B5" s="418"/>
      <c r="C5" s="160"/>
      <c r="D5" s="160"/>
      <c r="E5" s="160"/>
      <c r="F5" s="160"/>
    </row>
    <row r="6" spans="1:7" ht="18.75">
      <c r="A6" s="362" t="s">
        <v>992</v>
      </c>
      <c r="B6" s="362"/>
      <c r="C6" s="160"/>
      <c r="D6" s="160"/>
      <c r="E6" s="160"/>
      <c r="F6" s="160"/>
    </row>
    <row r="7" spans="1:7" ht="18.75">
      <c r="A7" s="161"/>
      <c r="B7" s="161"/>
    </row>
    <row r="8" spans="1:7" ht="18.75">
      <c r="A8" s="413" t="s">
        <v>927</v>
      </c>
      <c r="B8" s="414"/>
    </row>
    <row r="9" spans="1:7" ht="73.5" customHeight="1">
      <c r="A9" s="415" t="s">
        <v>928</v>
      </c>
      <c r="B9" s="416"/>
    </row>
    <row r="10" spans="1:7" ht="18.75">
      <c r="A10" s="162"/>
      <c r="B10" s="163"/>
    </row>
    <row r="11" spans="1:7" ht="37.5">
      <c r="A11" s="164" t="s">
        <v>929</v>
      </c>
      <c r="B11" s="164" t="s">
        <v>701</v>
      </c>
      <c r="F11" s="165"/>
      <c r="G11" s="165"/>
    </row>
    <row r="12" spans="1:7" ht="18.75">
      <c r="A12" s="166" t="s">
        <v>930</v>
      </c>
      <c r="B12" s="167">
        <f>SUM(B14:B22)</f>
        <v>595.9</v>
      </c>
      <c r="F12" s="168"/>
      <c r="G12" s="169"/>
    </row>
    <row r="13" spans="1:7" ht="18.75">
      <c r="A13" s="162"/>
      <c r="B13" s="170"/>
      <c r="F13" s="168"/>
      <c r="G13" s="169"/>
    </row>
    <row r="14" spans="1:7" ht="18.75">
      <c r="A14" s="171" t="s">
        <v>931</v>
      </c>
      <c r="B14" s="172">
        <v>398.2</v>
      </c>
      <c r="F14" s="168"/>
      <c r="G14" s="169"/>
    </row>
    <row r="15" spans="1:7" ht="18.75">
      <c r="A15" s="171" t="s">
        <v>932</v>
      </c>
      <c r="B15" s="172">
        <v>65</v>
      </c>
      <c r="F15" s="168"/>
      <c r="G15" s="169"/>
    </row>
    <row r="16" spans="1:7" ht="18.75">
      <c r="A16" s="171" t="s">
        <v>933</v>
      </c>
      <c r="B16" s="173">
        <v>48.1</v>
      </c>
      <c r="F16" s="168"/>
      <c r="G16" s="169"/>
    </row>
    <row r="17" spans="1:7" ht="18.75">
      <c r="A17" s="171" t="s">
        <v>934</v>
      </c>
      <c r="B17" s="173">
        <v>20.5</v>
      </c>
      <c r="F17" s="168"/>
      <c r="G17" s="169"/>
    </row>
    <row r="18" spans="1:7" ht="18.75">
      <c r="A18" s="171" t="s">
        <v>935</v>
      </c>
      <c r="B18" s="173">
        <v>11.5</v>
      </c>
      <c r="F18" s="168"/>
      <c r="G18" s="169"/>
    </row>
    <row r="19" spans="1:7" ht="18.75">
      <c r="A19" s="171" t="s">
        <v>936</v>
      </c>
      <c r="B19" s="173">
        <v>7</v>
      </c>
      <c r="F19" s="168"/>
      <c r="G19" s="169"/>
    </row>
    <row r="20" spans="1:7" ht="18.75">
      <c r="A20" s="171" t="s">
        <v>937</v>
      </c>
      <c r="B20" s="173">
        <v>7.8</v>
      </c>
      <c r="F20" s="174"/>
      <c r="G20" s="175"/>
    </row>
    <row r="21" spans="1:7" ht="18.75">
      <c r="A21" s="171" t="s">
        <v>938</v>
      </c>
      <c r="B21" s="173">
        <v>31.7</v>
      </c>
      <c r="F21" s="165"/>
      <c r="G21" s="165"/>
    </row>
    <row r="22" spans="1:7" ht="18.75">
      <c r="A22" s="171" t="s">
        <v>939</v>
      </c>
      <c r="B22" s="173">
        <v>6.1</v>
      </c>
    </row>
    <row r="23" spans="1:7">
      <c r="A23" s="176"/>
      <c r="B23" s="177"/>
    </row>
    <row r="24" spans="1:7">
      <c r="A24" s="176"/>
      <c r="B24" s="177"/>
    </row>
    <row r="25" spans="1:7">
      <c r="A25" s="178"/>
      <c r="B25" s="177"/>
    </row>
    <row r="26" spans="1:7">
      <c r="A26" s="176"/>
      <c r="B26" s="177"/>
    </row>
    <row r="27" spans="1:7">
      <c r="A27" s="176"/>
      <c r="B27" s="177"/>
    </row>
    <row r="28" spans="1:7">
      <c r="A28" s="176"/>
      <c r="B28" s="177"/>
    </row>
    <row r="29" spans="1:7">
      <c r="A29" s="176"/>
      <c r="B29" s="177"/>
    </row>
    <row r="30" spans="1:7">
      <c r="A30" s="176"/>
      <c r="B30" s="177"/>
    </row>
    <row r="31" spans="1:7">
      <c r="A31" s="176"/>
      <c r="B31" s="177"/>
    </row>
    <row r="32" spans="1:7">
      <c r="A32" s="176"/>
      <c r="B32" s="177"/>
    </row>
    <row r="33" spans="1:2">
      <c r="A33" s="176"/>
      <c r="B33" s="177"/>
    </row>
    <row r="34" spans="1:2">
      <c r="A34" s="178"/>
      <c r="B34" s="177"/>
    </row>
    <row r="35" spans="1:2">
      <c r="A35" s="178"/>
      <c r="B35" s="179"/>
    </row>
    <row r="36" spans="1:2">
      <c r="A36" s="176"/>
      <c r="B36" s="179"/>
    </row>
    <row r="37" spans="1:2">
      <c r="A37" s="176"/>
      <c r="B37" s="177"/>
    </row>
    <row r="38" spans="1:2">
      <c r="A38" s="178"/>
      <c r="B38" s="179"/>
    </row>
    <row r="39" spans="1:2">
      <c r="A39" s="178"/>
      <c r="B39" s="179"/>
    </row>
    <row r="40" spans="1:2">
      <c r="A40" s="178"/>
      <c r="B40" s="179"/>
    </row>
    <row r="41" spans="1:2">
      <c r="A41" s="178"/>
      <c r="B41" s="179"/>
    </row>
    <row r="42" spans="1:2">
      <c r="A42" s="178"/>
      <c r="B42" s="179"/>
    </row>
    <row r="43" spans="1:2">
      <c r="A43" s="178"/>
      <c r="B43" s="179"/>
    </row>
    <row r="44" spans="1:2">
      <c r="A44" s="178"/>
      <c r="B44" s="179"/>
    </row>
    <row r="45" spans="1:2">
      <c r="A45" s="180"/>
      <c r="B45" s="179"/>
    </row>
    <row r="46" spans="1:2">
      <c r="A46" s="165"/>
      <c r="B46" s="181"/>
    </row>
    <row r="47" spans="1:2">
      <c r="B47" s="182"/>
    </row>
    <row r="48" spans="1:2">
      <c r="B48" s="182"/>
    </row>
    <row r="49" spans="2:2">
      <c r="B49" s="182"/>
    </row>
    <row r="50" spans="2:2">
      <c r="B50" s="182"/>
    </row>
    <row r="51" spans="2:2">
      <c r="B51" s="182"/>
    </row>
    <row r="52" spans="2:2">
      <c r="B52" s="182"/>
    </row>
    <row r="53" spans="2:2">
      <c r="B53" s="182"/>
    </row>
    <row r="54" spans="2:2">
      <c r="B54" s="182"/>
    </row>
    <row r="55" spans="2:2">
      <c r="B55" s="182"/>
    </row>
    <row r="56" spans="2:2">
      <c r="B56" s="182"/>
    </row>
    <row r="57" spans="2:2">
      <c r="B57" s="182"/>
    </row>
    <row r="58" spans="2:2">
      <c r="B58" s="182"/>
    </row>
    <row r="59" spans="2:2">
      <c r="B59" s="182"/>
    </row>
    <row r="60" spans="2:2">
      <c r="B60" s="182"/>
    </row>
    <row r="61" spans="2:2">
      <c r="B61" s="182"/>
    </row>
    <row r="62" spans="2:2">
      <c r="B62" s="182"/>
    </row>
    <row r="63" spans="2:2">
      <c r="B63" s="182"/>
    </row>
    <row r="64" spans="2:2">
      <c r="B64" s="182"/>
    </row>
    <row r="65" spans="2:2">
      <c r="B65" s="182"/>
    </row>
    <row r="66" spans="2:2">
      <c r="B66" s="182"/>
    </row>
    <row r="67" spans="2:2">
      <c r="B67" s="182"/>
    </row>
    <row r="68" spans="2:2">
      <c r="B68" s="182"/>
    </row>
    <row r="69" spans="2:2">
      <c r="B69" s="182"/>
    </row>
    <row r="70" spans="2:2">
      <c r="B70" s="182"/>
    </row>
    <row r="71" spans="2:2">
      <c r="B71" s="182"/>
    </row>
    <row r="72" spans="2:2">
      <c r="B72" s="182"/>
    </row>
    <row r="73" spans="2:2">
      <c r="B73" s="182"/>
    </row>
    <row r="74" spans="2:2">
      <c r="B74" s="182"/>
    </row>
    <row r="75" spans="2:2">
      <c r="B75" s="182"/>
    </row>
    <row r="76" spans="2:2">
      <c r="B76" s="182"/>
    </row>
    <row r="77" spans="2:2">
      <c r="B77" s="182"/>
    </row>
    <row r="78" spans="2:2">
      <c r="B78" s="182"/>
    </row>
    <row r="79" spans="2:2">
      <c r="B79" s="182"/>
    </row>
    <row r="80" spans="2:2">
      <c r="B80" s="182"/>
    </row>
    <row r="81" spans="2:2">
      <c r="B81" s="182"/>
    </row>
    <row r="82" spans="2:2">
      <c r="B82" s="182"/>
    </row>
    <row r="83" spans="2:2">
      <c r="B83" s="182"/>
    </row>
    <row r="84" spans="2:2">
      <c r="B84" s="182"/>
    </row>
    <row r="85" spans="2:2">
      <c r="B85" s="182"/>
    </row>
    <row r="86" spans="2:2">
      <c r="B86" s="182"/>
    </row>
    <row r="87" spans="2:2">
      <c r="B87" s="182"/>
    </row>
    <row r="88" spans="2:2">
      <c r="B88" s="182"/>
    </row>
    <row r="89" spans="2:2">
      <c r="B89" s="182"/>
    </row>
    <row r="90" spans="2:2">
      <c r="B90" s="182"/>
    </row>
    <row r="91" spans="2:2">
      <c r="B91" s="182"/>
    </row>
    <row r="92" spans="2:2">
      <c r="B92" s="182"/>
    </row>
    <row r="93" spans="2:2">
      <c r="B93" s="182"/>
    </row>
    <row r="94" spans="2:2">
      <c r="B94" s="182"/>
    </row>
    <row r="95" spans="2:2">
      <c r="B95" s="182"/>
    </row>
    <row r="96" spans="2:2">
      <c r="B96" s="182"/>
    </row>
    <row r="97" spans="2:2">
      <c r="B97" s="182"/>
    </row>
    <row r="98" spans="2:2">
      <c r="B98" s="182"/>
    </row>
    <row r="99" spans="2:2">
      <c r="B99" s="182"/>
    </row>
    <row r="100" spans="2:2">
      <c r="B100" s="182"/>
    </row>
    <row r="101" spans="2:2">
      <c r="B101" s="182"/>
    </row>
    <row r="102" spans="2:2">
      <c r="B102" s="182"/>
    </row>
    <row r="103" spans="2:2">
      <c r="B103" s="182"/>
    </row>
    <row r="104" spans="2:2">
      <c r="B104" s="182"/>
    </row>
    <row r="105" spans="2:2">
      <c r="B105" s="182"/>
    </row>
    <row r="106" spans="2:2">
      <c r="B106" s="182"/>
    </row>
    <row r="107" spans="2:2">
      <c r="B107" s="182"/>
    </row>
    <row r="108" spans="2:2">
      <c r="B108" s="182"/>
    </row>
    <row r="109" spans="2:2">
      <c r="B109" s="182"/>
    </row>
    <row r="110" spans="2:2">
      <c r="B110" s="182"/>
    </row>
    <row r="111" spans="2:2">
      <c r="B111" s="182"/>
    </row>
    <row r="112" spans="2:2">
      <c r="B112" s="182"/>
    </row>
    <row r="113" spans="2:2">
      <c r="B113" s="182"/>
    </row>
    <row r="114" spans="2:2">
      <c r="B114" s="182"/>
    </row>
    <row r="115" spans="2:2">
      <c r="B115" s="182"/>
    </row>
    <row r="116" spans="2:2">
      <c r="B116" s="182"/>
    </row>
    <row r="117" spans="2:2">
      <c r="B117" s="182"/>
    </row>
    <row r="118" spans="2:2">
      <c r="B118" s="182"/>
    </row>
    <row r="119" spans="2:2">
      <c r="B119" s="182"/>
    </row>
    <row r="120" spans="2:2">
      <c r="B120" s="182"/>
    </row>
    <row r="121" spans="2:2">
      <c r="B121" s="182"/>
    </row>
    <row r="122" spans="2:2">
      <c r="B122" s="182"/>
    </row>
    <row r="123" spans="2:2">
      <c r="B123" s="182"/>
    </row>
    <row r="124" spans="2:2">
      <c r="B124" s="182"/>
    </row>
    <row r="125" spans="2:2">
      <c r="B125" s="182"/>
    </row>
    <row r="126" spans="2:2">
      <c r="B126" s="182"/>
    </row>
    <row r="127" spans="2:2">
      <c r="B127" s="182"/>
    </row>
    <row r="128" spans="2:2">
      <c r="B128" s="182"/>
    </row>
    <row r="129" spans="2:2">
      <c r="B129" s="182"/>
    </row>
    <row r="130" spans="2:2">
      <c r="B130" s="182"/>
    </row>
    <row r="131" spans="2:2">
      <c r="B131" s="182"/>
    </row>
    <row r="132" spans="2:2">
      <c r="B132" s="182"/>
    </row>
    <row r="133" spans="2:2">
      <c r="B133" s="182"/>
    </row>
    <row r="134" spans="2:2">
      <c r="B134" s="182"/>
    </row>
    <row r="135" spans="2:2">
      <c r="B135" s="182"/>
    </row>
    <row r="136" spans="2:2">
      <c r="B136" s="182"/>
    </row>
    <row r="137" spans="2:2">
      <c r="B137" s="182"/>
    </row>
    <row r="138" spans="2:2">
      <c r="B138" s="182"/>
    </row>
    <row r="139" spans="2:2">
      <c r="B139" s="182"/>
    </row>
    <row r="140" spans="2:2">
      <c r="B140" s="182"/>
    </row>
    <row r="141" spans="2:2">
      <c r="B141" s="182"/>
    </row>
    <row r="142" spans="2:2">
      <c r="B142" s="182"/>
    </row>
    <row r="143" spans="2:2">
      <c r="B143" s="182"/>
    </row>
    <row r="144" spans="2:2">
      <c r="B144" s="182"/>
    </row>
    <row r="145" spans="2:2">
      <c r="B145" s="182"/>
    </row>
    <row r="146" spans="2:2">
      <c r="B146" s="182"/>
    </row>
    <row r="147" spans="2:2">
      <c r="B147" s="182"/>
    </row>
    <row r="148" spans="2:2">
      <c r="B148" s="182"/>
    </row>
    <row r="149" spans="2:2">
      <c r="B149" s="182"/>
    </row>
    <row r="150" spans="2:2">
      <c r="B150" s="182"/>
    </row>
    <row r="151" spans="2:2">
      <c r="B151" s="182"/>
    </row>
    <row r="152" spans="2:2">
      <c r="B152" s="182"/>
    </row>
    <row r="153" spans="2:2">
      <c r="B153" s="182"/>
    </row>
    <row r="154" spans="2:2">
      <c r="B154" s="182"/>
    </row>
    <row r="155" spans="2:2">
      <c r="B155" s="182"/>
    </row>
    <row r="156" spans="2:2">
      <c r="B156" s="182"/>
    </row>
    <row r="157" spans="2:2">
      <c r="B157" s="182"/>
    </row>
    <row r="158" spans="2:2">
      <c r="B158" s="182"/>
    </row>
    <row r="159" spans="2:2">
      <c r="B159" s="182"/>
    </row>
    <row r="160" spans="2:2">
      <c r="B160" s="182"/>
    </row>
    <row r="161" spans="2:2">
      <c r="B161" s="182"/>
    </row>
    <row r="162" spans="2:2">
      <c r="B162" s="182"/>
    </row>
    <row r="163" spans="2:2">
      <c r="B163" s="182"/>
    </row>
    <row r="164" spans="2:2">
      <c r="B164" s="182"/>
    </row>
    <row r="165" spans="2:2">
      <c r="B165" s="182"/>
    </row>
    <row r="166" spans="2:2">
      <c r="B166" s="182"/>
    </row>
    <row r="167" spans="2:2">
      <c r="B167" s="182"/>
    </row>
    <row r="168" spans="2:2">
      <c r="B168" s="182"/>
    </row>
    <row r="169" spans="2:2">
      <c r="B169" s="182"/>
    </row>
    <row r="170" spans="2:2">
      <c r="B170" s="182"/>
    </row>
    <row r="171" spans="2:2">
      <c r="B171" s="182"/>
    </row>
    <row r="172" spans="2:2">
      <c r="B172" s="182"/>
    </row>
    <row r="173" spans="2:2">
      <c r="B173" s="182"/>
    </row>
    <row r="174" spans="2:2">
      <c r="B174" s="182"/>
    </row>
    <row r="175" spans="2:2">
      <c r="B175" s="182"/>
    </row>
    <row r="176" spans="2:2">
      <c r="B176" s="182"/>
    </row>
    <row r="177" spans="2:2">
      <c r="B177" s="182"/>
    </row>
    <row r="178" spans="2:2">
      <c r="B178" s="182"/>
    </row>
    <row r="179" spans="2:2">
      <c r="B179" s="182"/>
    </row>
    <row r="180" spans="2:2">
      <c r="B180" s="182"/>
    </row>
    <row r="181" spans="2:2">
      <c r="B181" s="182"/>
    </row>
    <row r="182" spans="2:2">
      <c r="B182" s="182"/>
    </row>
    <row r="183" spans="2:2">
      <c r="B183" s="182"/>
    </row>
    <row r="184" spans="2:2">
      <c r="B184" s="182"/>
    </row>
    <row r="185" spans="2:2">
      <c r="B185" s="182"/>
    </row>
    <row r="186" spans="2:2">
      <c r="B186" s="182"/>
    </row>
    <row r="187" spans="2:2">
      <c r="B187" s="182"/>
    </row>
    <row r="188" spans="2:2">
      <c r="B188" s="182"/>
    </row>
    <row r="189" spans="2:2">
      <c r="B189" s="182"/>
    </row>
    <row r="190" spans="2:2">
      <c r="B190" s="182"/>
    </row>
    <row r="191" spans="2:2">
      <c r="B191" s="182"/>
    </row>
    <row r="192" spans="2:2">
      <c r="B192" s="182"/>
    </row>
    <row r="193" spans="2:2">
      <c r="B193" s="182"/>
    </row>
    <row r="194" spans="2:2">
      <c r="B194" s="182"/>
    </row>
    <row r="195" spans="2:2">
      <c r="B195" s="182"/>
    </row>
    <row r="196" spans="2:2">
      <c r="B196" s="182"/>
    </row>
    <row r="197" spans="2:2">
      <c r="B197" s="182"/>
    </row>
    <row r="198" spans="2:2">
      <c r="B198" s="182"/>
    </row>
    <row r="199" spans="2:2">
      <c r="B199" s="182"/>
    </row>
    <row r="200" spans="2:2">
      <c r="B200" s="182"/>
    </row>
    <row r="201" spans="2:2">
      <c r="B201" s="182"/>
    </row>
    <row r="202" spans="2:2">
      <c r="B202" s="182"/>
    </row>
    <row r="203" spans="2:2">
      <c r="B203" s="182"/>
    </row>
    <row r="204" spans="2:2">
      <c r="B204" s="182"/>
    </row>
    <row r="205" spans="2:2">
      <c r="B205" s="182"/>
    </row>
    <row r="206" spans="2:2">
      <c r="B206" s="182"/>
    </row>
    <row r="207" spans="2:2">
      <c r="B207" s="182"/>
    </row>
    <row r="208" spans="2:2">
      <c r="B208" s="182"/>
    </row>
    <row r="209" spans="2:2">
      <c r="B209" s="182"/>
    </row>
    <row r="210" spans="2:2">
      <c r="B210" s="182"/>
    </row>
    <row r="211" spans="2:2">
      <c r="B211" s="182"/>
    </row>
    <row r="212" spans="2:2">
      <c r="B212" s="182"/>
    </row>
    <row r="213" spans="2:2">
      <c r="B213" s="182"/>
    </row>
    <row r="214" spans="2:2">
      <c r="B214" s="182"/>
    </row>
    <row r="215" spans="2:2">
      <c r="B215" s="182"/>
    </row>
    <row r="216" spans="2:2">
      <c r="B216" s="182"/>
    </row>
    <row r="217" spans="2:2">
      <c r="B217" s="182"/>
    </row>
    <row r="218" spans="2:2">
      <c r="B218" s="182"/>
    </row>
    <row r="219" spans="2:2">
      <c r="B219" s="182"/>
    </row>
    <row r="220" spans="2:2">
      <c r="B220" s="182"/>
    </row>
    <row r="221" spans="2:2">
      <c r="B221" s="182"/>
    </row>
    <row r="222" spans="2:2">
      <c r="B222" s="182"/>
    </row>
    <row r="223" spans="2:2">
      <c r="B223" s="182"/>
    </row>
    <row r="224" spans="2:2">
      <c r="B224" s="182"/>
    </row>
    <row r="225" spans="2:2">
      <c r="B225" s="182"/>
    </row>
    <row r="226" spans="2:2">
      <c r="B226" s="182"/>
    </row>
    <row r="227" spans="2:2">
      <c r="B227" s="182"/>
    </row>
    <row r="228" spans="2:2">
      <c r="B228" s="182"/>
    </row>
    <row r="229" spans="2:2">
      <c r="B229" s="182"/>
    </row>
    <row r="230" spans="2:2">
      <c r="B230" s="182"/>
    </row>
    <row r="231" spans="2:2">
      <c r="B231" s="182"/>
    </row>
    <row r="232" spans="2:2">
      <c r="B232" s="182"/>
    </row>
    <row r="233" spans="2:2">
      <c r="B233" s="182"/>
    </row>
    <row r="234" spans="2:2">
      <c r="B234" s="182"/>
    </row>
    <row r="235" spans="2:2">
      <c r="B235" s="182"/>
    </row>
    <row r="236" spans="2:2">
      <c r="B236" s="182"/>
    </row>
    <row r="237" spans="2:2">
      <c r="B237" s="182"/>
    </row>
    <row r="238" spans="2:2">
      <c r="B238" s="182"/>
    </row>
    <row r="239" spans="2:2">
      <c r="B239" s="182"/>
    </row>
    <row r="240" spans="2:2">
      <c r="B240" s="182"/>
    </row>
    <row r="241" spans="2:2">
      <c r="B241" s="182"/>
    </row>
    <row r="242" spans="2:2">
      <c r="B242" s="182"/>
    </row>
    <row r="243" spans="2:2">
      <c r="B243" s="182"/>
    </row>
    <row r="244" spans="2:2">
      <c r="B244" s="182"/>
    </row>
    <row r="245" spans="2:2">
      <c r="B245" s="182"/>
    </row>
    <row r="246" spans="2:2">
      <c r="B246" s="182"/>
    </row>
    <row r="247" spans="2:2">
      <c r="B247" s="182"/>
    </row>
    <row r="248" spans="2:2">
      <c r="B248" s="182"/>
    </row>
    <row r="249" spans="2:2">
      <c r="B249" s="182"/>
    </row>
    <row r="250" spans="2:2">
      <c r="B250" s="182"/>
    </row>
    <row r="251" spans="2:2">
      <c r="B251" s="182"/>
    </row>
    <row r="252" spans="2:2">
      <c r="B252" s="182"/>
    </row>
    <row r="253" spans="2:2">
      <c r="B253" s="182"/>
    </row>
    <row r="254" spans="2:2">
      <c r="B254" s="182"/>
    </row>
    <row r="255" spans="2:2">
      <c r="B255" s="182"/>
    </row>
    <row r="256" spans="2:2">
      <c r="B256" s="182"/>
    </row>
    <row r="257" spans="2:2">
      <c r="B257" s="182"/>
    </row>
    <row r="258" spans="2:2">
      <c r="B258" s="182"/>
    </row>
    <row r="259" spans="2:2">
      <c r="B259" s="182"/>
    </row>
    <row r="260" spans="2:2">
      <c r="B260" s="182"/>
    </row>
    <row r="261" spans="2:2">
      <c r="B261" s="182"/>
    </row>
    <row r="262" spans="2:2">
      <c r="B262" s="182"/>
    </row>
    <row r="263" spans="2:2">
      <c r="B263" s="182"/>
    </row>
    <row r="264" spans="2:2">
      <c r="B264" s="182"/>
    </row>
    <row r="265" spans="2:2">
      <c r="B265" s="182"/>
    </row>
    <row r="266" spans="2:2">
      <c r="B266" s="182"/>
    </row>
    <row r="267" spans="2:2">
      <c r="B267" s="182"/>
    </row>
    <row r="268" spans="2:2">
      <c r="B268" s="182"/>
    </row>
    <row r="269" spans="2:2">
      <c r="B269" s="182"/>
    </row>
    <row r="270" spans="2:2">
      <c r="B270" s="182"/>
    </row>
    <row r="271" spans="2:2">
      <c r="B271" s="182"/>
    </row>
    <row r="272" spans="2:2">
      <c r="B272" s="182"/>
    </row>
    <row r="273" spans="2:2">
      <c r="B273" s="182"/>
    </row>
    <row r="274" spans="2:2">
      <c r="B274" s="182"/>
    </row>
    <row r="275" spans="2:2">
      <c r="B275" s="182"/>
    </row>
    <row r="276" spans="2:2">
      <c r="B276" s="182"/>
    </row>
    <row r="277" spans="2:2">
      <c r="B277" s="182"/>
    </row>
    <row r="278" spans="2:2">
      <c r="B278" s="182"/>
    </row>
    <row r="279" spans="2:2">
      <c r="B279" s="182"/>
    </row>
    <row r="280" spans="2:2">
      <c r="B280" s="182"/>
    </row>
    <row r="281" spans="2:2">
      <c r="B281" s="182"/>
    </row>
    <row r="282" spans="2:2">
      <c r="B282" s="182"/>
    </row>
    <row r="283" spans="2:2">
      <c r="B283" s="182"/>
    </row>
    <row r="284" spans="2:2">
      <c r="B284" s="182"/>
    </row>
    <row r="285" spans="2:2">
      <c r="B285" s="182"/>
    </row>
    <row r="286" spans="2:2">
      <c r="B286" s="182"/>
    </row>
    <row r="287" spans="2:2">
      <c r="B287" s="182"/>
    </row>
    <row r="288" spans="2:2">
      <c r="B288" s="182"/>
    </row>
    <row r="289" spans="2:2">
      <c r="B289" s="182"/>
    </row>
    <row r="290" spans="2:2">
      <c r="B290" s="182"/>
    </row>
    <row r="291" spans="2:2">
      <c r="B291" s="182"/>
    </row>
    <row r="292" spans="2:2">
      <c r="B292" s="182"/>
    </row>
    <row r="293" spans="2:2">
      <c r="B293" s="182"/>
    </row>
    <row r="294" spans="2:2">
      <c r="B294" s="182"/>
    </row>
    <row r="295" spans="2:2">
      <c r="B295" s="182"/>
    </row>
    <row r="296" spans="2:2">
      <c r="B296" s="182"/>
    </row>
    <row r="297" spans="2:2">
      <c r="B297" s="182"/>
    </row>
    <row r="298" spans="2:2">
      <c r="B298" s="182"/>
    </row>
    <row r="299" spans="2:2">
      <c r="B299" s="182"/>
    </row>
    <row r="300" spans="2:2">
      <c r="B300" s="182"/>
    </row>
    <row r="301" spans="2:2">
      <c r="B301" s="182"/>
    </row>
    <row r="302" spans="2:2">
      <c r="B302" s="182"/>
    </row>
    <row r="303" spans="2:2">
      <c r="B303" s="182"/>
    </row>
    <row r="304" spans="2:2">
      <c r="B304" s="182"/>
    </row>
    <row r="305" spans="2:2">
      <c r="B305" s="182"/>
    </row>
    <row r="306" spans="2:2">
      <c r="B306" s="182"/>
    </row>
    <row r="307" spans="2:2">
      <c r="B307" s="182"/>
    </row>
    <row r="308" spans="2:2">
      <c r="B308" s="182"/>
    </row>
    <row r="309" spans="2:2">
      <c r="B309" s="182"/>
    </row>
    <row r="310" spans="2:2">
      <c r="B310" s="182"/>
    </row>
    <row r="311" spans="2:2">
      <c r="B311" s="182"/>
    </row>
    <row r="312" spans="2:2">
      <c r="B312" s="182"/>
    </row>
    <row r="313" spans="2:2">
      <c r="B313" s="182"/>
    </row>
    <row r="314" spans="2:2">
      <c r="B314" s="182"/>
    </row>
    <row r="315" spans="2:2">
      <c r="B315" s="182"/>
    </row>
    <row r="316" spans="2:2">
      <c r="B316" s="182"/>
    </row>
    <row r="317" spans="2:2">
      <c r="B317" s="182"/>
    </row>
    <row r="318" spans="2:2">
      <c r="B318" s="182"/>
    </row>
    <row r="319" spans="2:2">
      <c r="B319" s="182"/>
    </row>
    <row r="320" spans="2:2">
      <c r="B320" s="182"/>
    </row>
    <row r="321" spans="2:2">
      <c r="B321" s="182"/>
    </row>
    <row r="322" spans="2:2">
      <c r="B322" s="182"/>
    </row>
    <row r="323" spans="2:2">
      <c r="B323" s="182"/>
    </row>
    <row r="324" spans="2:2">
      <c r="B324" s="182"/>
    </row>
    <row r="325" spans="2:2">
      <c r="B325" s="182"/>
    </row>
    <row r="326" spans="2:2">
      <c r="B326" s="182"/>
    </row>
    <row r="327" spans="2:2">
      <c r="B327" s="182"/>
    </row>
    <row r="328" spans="2:2">
      <c r="B328" s="182"/>
    </row>
    <row r="329" spans="2:2">
      <c r="B329" s="182"/>
    </row>
    <row r="330" spans="2:2">
      <c r="B330" s="182"/>
    </row>
    <row r="331" spans="2:2">
      <c r="B331" s="182"/>
    </row>
    <row r="332" spans="2:2">
      <c r="B332" s="182"/>
    </row>
    <row r="333" spans="2:2">
      <c r="B333" s="182"/>
    </row>
    <row r="334" spans="2:2">
      <c r="B334" s="182"/>
    </row>
    <row r="335" spans="2:2">
      <c r="B335" s="182"/>
    </row>
    <row r="336" spans="2:2">
      <c r="B336" s="182"/>
    </row>
    <row r="337" spans="2:2">
      <c r="B337" s="182"/>
    </row>
    <row r="338" spans="2:2">
      <c r="B338" s="182"/>
    </row>
    <row r="339" spans="2:2">
      <c r="B339" s="182"/>
    </row>
    <row r="340" spans="2:2">
      <c r="B340" s="182"/>
    </row>
    <row r="341" spans="2:2">
      <c r="B341" s="182"/>
    </row>
    <row r="342" spans="2:2">
      <c r="B342" s="182"/>
    </row>
    <row r="343" spans="2:2">
      <c r="B343" s="182"/>
    </row>
    <row r="344" spans="2:2">
      <c r="B344" s="182"/>
    </row>
    <row r="345" spans="2:2">
      <c r="B345" s="182"/>
    </row>
    <row r="346" spans="2:2">
      <c r="B346" s="182"/>
    </row>
    <row r="347" spans="2:2">
      <c r="B347" s="182"/>
    </row>
    <row r="348" spans="2:2">
      <c r="B348" s="182"/>
    </row>
    <row r="349" spans="2:2">
      <c r="B349" s="182"/>
    </row>
    <row r="350" spans="2:2">
      <c r="B350" s="182"/>
    </row>
    <row r="351" spans="2:2">
      <c r="B351" s="182"/>
    </row>
    <row r="352" spans="2:2">
      <c r="B352" s="182"/>
    </row>
    <row r="353" spans="2:2">
      <c r="B353" s="182"/>
    </row>
    <row r="354" spans="2:2">
      <c r="B354" s="182"/>
    </row>
    <row r="355" spans="2:2">
      <c r="B355" s="182"/>
    </row>
    <row r="356" spans="2:2">
      <c r="B356" s="182"/>
    </row>
    <row r="357" spans="2:2">
      <c r="B357" s="182"/>
    </row>
    <row r="358" spans="2:2">
      <c r="B358" s="182"/>
    </row>
    <row r="359" spans="2:2">
      <c r="B359" s="182"/>
    </row>
    <row r="360" spans="2:2">
      <c r="B360" s="182"/>
    </row>
    <row r="361" spans="2:2">
      <c r="B361" s="182"/>
    </row>
    <row r="362" spans="2:2">
      <c r="B362" s="182"/>
    </row>
    <row r="363" spans="2:2">
      <c r="B363" s="182"/>
    </row>
    <row r="364" spans="2:2">
      <c r="B364" s="182"/>
    </row>
    <row r="365" spans="2:2">
      <c r="B365" s="182"/>
    </row>
    <row r="366" spans="2:2">
      <c r="B366" s="182"/>
    </row>
    <row r="367" spans="2:2">
      <c r="B367" s="182"/>
    </row>
    <row r="368" spans="2:2">
      <c r="B368" s="182"/>
    </row>
    <row r="369" spans="2:2">
      <c r="B369" s="182"/>
    </row>
    <row r="370" spans="2:2">
      <c r="B370" s="182"/>
    </row>
    <row r="371" spans="2:2">
      <c r="B371" s="182"/>
    </row>
    <row r="372" spans="2:2">
      <c r="B372" s="182"/>
    </row>
    <row r="373" spans="2:2">
      <c r="B373" s="182"/>
    </row>
    <row r="374" spans="2:2">
      <c r="B374" s="182"/>
    </row>
    <row r="375" spans="2:2">
      <c r="B375" s="182"/>
    </row>
    <row r="376" spans="2:2">
      <c r="B376" s="182"/>
    </row>
    <row r="377" spans="2:2">
      <c r="B377" s="182"/>
    </row>
    <row r="378" spans="2:2">
      <c r="B378" s="182"/>
    </row>
    <row r="379" spans="2:2">
      <c r="B379" s="182"/>
    </row>
    <row r="380" spans="2:2">
      <c r="B380" s="182"/>
    </row>
    <row r="381" spans="2:2">
      <c r="B381" s="182"/>
    </row>
    <row r="382" spans="2:2">
      <c r="B382" s="182"/>
    </row>
    <row r="383" spans="2:2">
      <c r="B383" s="182"/>
    </row>
    <row r="384" spans="2:2">
      <c r="B384" s="182"/>
    </row>
    <row r="385" spans="2:2">
      <c r="B385" s="182"/>
    </row>
    <row r="386" spans="2:2">
      <c r="B386" s="182"/>
    </row>
    <row r="387" spans="2:2">
      <c r="B387" s="182"/>
    </row>
    <row r="388" spans="2:2">
      <c r="B388" s="182"/>
    </row>
    <row r="389" spans="2:2">
      <c r="B389" s="182"/>
    </row>
    <row r="390" spans="2:2">
      <c r="B390" s="182"/>
    </row>
    <row r="391" spans="2:2">
      <c r="B391" s="182"/>
    </row>
    <row r="392" spans="2:2">
      <c r="B392" s="182"/>
    </row>
    <row r="393" spans="2:2">
      <c r="B393" s="182"/>
    </row>
    <row r="394" spans="2:2">
      <c r="B394" s="182"/>
    </row>
    <row r="395" spans="2:2">
      <c r="B395" s="182"/>
    </row>
    <row r="396" spans="2:2">
      <c r="B396" s="182"/>
    </row>
    <row r="397" spans="2:2">
      <c r="B397" s="182"/>
    </row>
    <row r="398" spans="2:2">
      <c r="B398" s="182"/>
    </row>
    <row r="399" spans="2:2">
      <c r="B399" s="182"/>
    </row>
    <row r="400" spans="2:2">
      <c r="B400" s="182"/>
    </row>
    <row r="401" spans="2:2">
      <c r="B401" s="182"/>
    </row>
    <row r="402" spans="2:2">
      <c r="B402" s="182"/>
    </row>
    <row r="403" spans="2:2">
      <c r="B403" s="182"/>
    </row>
    <row r="404" spans="2:2">
      <c r="B404" s="182"/>
    </row>
    <row r="405" spans="2:2">
      <c r="B405" s="182"/>
    </row>
    <row r="406" spans="2:2">
      <c r="B406" s="182"/>
    </row>
    <row r="407" spans="2:2">
      <c r="B407" s="182"/>
    </row>
    <row r="408" spans="2:2">
      <c r="B408" s="182"/>
    </row>
    <row r="409" spans="2:2">
      <c r="B409" s="182"/>
    </row>
    <row r="410" spans="2:2">
      <c r="B410" s="182"/>
    </row>
    <row r="411" spans="2:2">
      <c r="B411" s="182"/>
    </row>
    <row r="412" spans="2:2">
      <c r="B412" s="182"/>
    </row>
    <row r="413" spans="2:2">
      <c r="B413" s="182"/>
    </row>
    <row r="414" spans="2:2">
      <c r="B414" s="182"/>
    </row>
    <row r="415" spans="2:2">
      <c r="B415" s="182"/>
    </row>
    <row r="416" spans="2:2">
      <c r="B416" s="182"/>
    </row>
    <row r="417" spans="2:2">
      <c r="B417" s="182"/>
    </row>
    <row r="418" spans="2:2">
      <c r="B418" s="182"/>
    </row>
    <row r="419" spans="2:2">
      <c r="B419" s="182"/>
    </row>
    <row r="420" spans="2:2">
      <c r="B420" s="182"/>
    </row>
    <row r="421" spans="2:2">
      <c r="B421" s="182"/>
    </row>
    <row r="422" spans="2:2">
      <c r="B422" s="182"/>
    </row>
    <row r="423" spans="2:2">
      <c r="B423" s="182"/>
    </row>
    <row r="424" spans="2:2">
      <c r="B424" s="182"/>
    </row>
    <row r="425" spans="2:2">
      <c r="B425" s="182"/>
    </row>
    <row r="426" spans="2:2">
      <c r="B426" s="182"/>
    </row>
    <row r="427" spans="2:2">
      <c r="B427" s="182"/>
    </row>
    <row r="428" spans="2:2">
      <c r="B428" s="182"/>
    </row>
    <row r="429" spans="2:2">
      <c r="B429" s="182"/>
    </row>
    <row r="430" spans="2:2">
      <c r="B430" s="182"/>
    </row>
    <row r="431" spans="2:2">
      <c r="B431" s="182"/>
    </row>
    <row r="432" spans="2:2">
      <c r="B432" s="182"/>
    </row>
    <row r="433" spans="2:2">
      <c r="B433" s="182"/>
    </row>
    <row r="434" spans="2:2">
      <c r="B434" s="182"/>
    </row>
    <row r="435" spans="2:2">
      <c r="B435" s="182"/>
    </row>
    <row r="436" spans="2:2">
      <c r="B436" s="182"/>
    </row>
    <row r="437" spans="2:2">
      <c r="B437" s="182"/>
    </row>
    <row r="438" spans="2:2">
      <c r="B438" s="182"/>
    </row>
    <row r="439" spans="2:2">
      <c r="B439" s="182"/>
    </row>
    <row r="440" spans="2:2">
      <c r="B440" s="182"/>
    </row>
    <row r="441" spans="2:2">
      <c r="B441" s="182"/>
    </row>
    <row r="442" spans="2:2">
      <c r="B442" s="182"/>
    </row>
    <row r="443" spans="2:2">
      <c r="B443" s="182"/>
    </row>
    <row r="444" spans="2:2">
      <c r="B444" s="182"/>
    </row>
    <row r="445" spans="2:2">
      <c r="B445" s="182"/>
    </row>
    <row r="446" spans="2:2">
      <c r="B446" s="182"/>
    </row>
    <row r="447" spans="2:2">
      <c r="B447" s="182"/>
    </row>
    <row r="448" spans="2:2">
      <c r="B448" s="182"/>
    </row>
    <row r="449" spans="2:2">
      <c r="B449" s="182"/>
    </row>
    <row r="450" spans="2:2">
      <c r="B450" s="182"/>
    </row>
    <row r="451" spans="2:2">
      <c r="B451" s="182"/>
    </row>
    <row r="452" spans="2:2">
      <c r="B452" s="182"/>
    </row>
    <row r="453" spans="2:2">
      <c r="B453" s="182"/>
    </row>
    <row r="454" spans="2:2">
      <c r="B454" s="182"/>
    </row>
    <row r="455" spans="2:2">
      <c r="B455" s="182"/>
    </row>
    <row r="456" spans="2:2">
      <c r="B456" s="182"/>
    </row>
    <row r="457" spans="2:2">
      <c r="B457" s="182"/>
    </row>
    <row r="458" spans="2:2">
      <c r="B458" s="182"/>
    </row>
    <row r="459" spans="2:2">
      <c r="B459" s="182"/>
    </row>
    <row r="460" spans="2:2">
      <c r="B460" s="182"/>
    </row>
    <row r="461" spans="2:2">
      <c r="B461" s="182"/>
    </row>
    <row r="462" spans="2:2">
      <c r="B462" s="182"/>
    </row>
    <row r="463" spans="2:2">
      <c r="B463" s="182"/>
    </row>
    <row r="464" spans="2:2">
      <c r="B464" s="182"/>
    </row>
    <row r="465" spans="2:2">
      <c r="B465" s="182"/>
    </row>
    <row r="466" spans="2:2">
      <c r="B466" s="182"/>
    </row>
    <row r="467" spans="2:2">
      <c r="B467" s="182"/>
    </row>
    <row r="468" spans="2:2">
      <c r="B468" s="182"/>
    </row>
    <row r="469" spans="2:2">
      <c r="B469" s="182"/>
    </row>
    <row r="470" spans="2:2">
      <c r="B470" s="182"/>
    </row>
    <row r="471" spans="2:2">
      <c r="B471" s="182"/>
    </row>
    <row r="472" spans="2:2">
      <c r="B472" s="182"/>
    </row>
    <row r="473" spans="2:2">
      <c r="B473" s="182"/>
    </row>
    <row r="474" spans="2:2">
      <c r="B474" s="182"/>
    </row>
    <row r="475" spans="2:2">
      <c r="B475" s="182"/>
    </row>
    <row r="476" spans="2:2">
      <c r="B476" s="182"/>
    </row>
    <row r="477" spans="2:2">
      <c r="B477" s="182"/>
    </row>
    <row r="478" spans="2:2">
      <c r="B478" s="182"/>
    </row>
    <row r="479" spans="2:2">
      <c r="B479" s="182"/>
    </row>
    <row r="480" spans="2:2">
      <c r="B480" s="182"/>
    </row>
    <row r="481" spans="2:2">
      <c r="B481" s="182"/>
    </row>
    <row r="482" spans="2:2">
      <c r="B482" s="182"/>
    </row>
    <row r="483" spans="2:2">
      <c r="B483" s="182"/>
    </row>
    <row r="484" spans="2:2">
      <c r="B484" s="182"/>
    </row>
    <row r="485" spans="2:2">
      <c r="B485" s="182"/>
    </row>
    <row r="486" spans="2:2">
      <c r="B486" s="182"/>
    </row>
    <row r="487" spans="2:2">
      <c r="B487" s="182"/>
    </row>
    <row r="488" spans="2:2">
      <c r="B488" s="182"/>
    </row>
    <row r="489" spans="2:2">
      <c r="B489" s="182"/>
    </row>
    <row r="490" spans="2:2">
      <c r="B490" s="182"/>
    </row>
    <row r="491" spans="2:2">
      <c r="B491" s="182"/>
    </row>
    <row r="492" spans="2:2">
      <c r="B492" s="182"/>
    </row>
    <row r="493" spans="2:2">
      <c r="B493" s="182"/>
    </row>
    <row r="494" spans="2:2">
      <c r="B494" s="182"/>
    </row>
    <row r="495" spans="2:2">
      <c r="B495" s="182"/>
    </row>
    <row r="496" spans="2:2">
      <c r="B496" s="182"/>
    </row>
    <row r="497" spans="2:2">
      <c r="B497" s="182"/>
    </row>
    <row r="498" spans="2:2">
      <c r="B498" s="182"/>
    </row>
    <row r="499" spans="2:2">
      <c r="B499" s="182"/>
    </row>
    <row r="500" spans="2:2">
      <c r="B500" s="182"/>
    </row>
    <row r="501" spans="2:2">
      <c r="B501" s="182"/>
    </row>
    <row r="502" spans="2:2">
      <c r="B502" s="182"/>
    </row>
    <row r="503" spans="2:2">
      <c r="B503" s="182"/>
    </row>
    <row r="504" spans="2:2">
      <c r="B504" s="182"/>
    </row>
    <row r="505" spans="2:2">
      <c r="B505" s="182"/>
    </row>
    <row r="506" spans="2:2">
      <c r="B506" s="182"/>
    </row>
    <row r="507" spans="2:2">
      <c r="B507" s="182"/>
    </row>
    <row r="508" spans="2:2">
      <c r="B508" s="182"/>
    </row>
    <row r="509" spans="2:2">
      <c r="B509" s="182"/>
    </row>
    <row r="510" spans="2:2">
      <c r="B510" s="182"/>
    </row>
    <row r="511" spans="2:2">
      <c r="B511" s="182"/>
    </row>
    <row r="512" spans="2:2">
      <c r="B512" s="182"/>
    </row>
    <row r="513" spans="2:2">
      <c r="B513" s="182"/>
    </row>
    <row r="514" spans="2:2">
      <c r="B514" s="182"/>
    </row>
    <row r="515" spans="2:2">
      <c r="B515" s="182"/>
    </row>
    <row r="516" spans="2:2">
      <c r="B516" s="182"/>
    </row>
    <row r="517" spans="2:2">
      <c r="B517" s="182"/>
    </row>
    <row r="518" spans="2:2">
      <c r="B518" s="182"/>
    </row>
    <row r="519" spans="2:2">
      <c r="B519" s="182"/>
    </row>
    <row r="520" spans="2:2">
      <c r="B520" s="182"/>
    </row>
    <row r="521" spans="2:2">
      <c r="B521" s="182"/>
    </row>
    <row r="522" spans="2:2">
      <c r="B522" s="182"/>
    </row>
    <row r="523" spans="2:2">
      <c r="B523" s="182"/>
    </row>
    <row r="524" spans="2:2">
      <c r="B524" s="182"/>
    </row>
    <row r="525" spans="2:2">
      <c r="B525" s="182"/>
    </row>
    <row r="526" spans="2:2">
      <c r="B526" s="182"/>
    </row>
    <row r="527" spans="2:2">
      <c r="B527" s="182"/>
    </row>
    <row r="528" spans="2:2">
      <c r="B528" s="182"/>
    </row>
    <row r="529" spans="2:2">
      <c r="B529" s="182"/>
    </row>
    <row r="530" spans="2:2">
      <c r="B530" s="182"/>
    </row>
    <row r="531" spans="2:2">
      <c r="B531" s="182"/>
    </row>
    <row r="532" spans="2:2">
      <c r="B532" s="182"/>
    </row>
    <row r="533" spans="2:2">
      <c r="B533" s="182"/>
    </row>
    <row r="534" spans="2:2">
      <c r="B534" s="182"/>
    </row>
    <row r="535" spans="2:2">
      <c r="B535" s="182"/>
    </row>
    <row r="536" spans="2:2">
      <c r="B536" s="182"/>
    </row>
    <row r="537" spans="2:2">
      <c r="B537" s="182"/>
    </row>
    <row r="538" spans="2:2">
      <c r="B538" s="182"/>
    </row>
    <row r="539" spans="2:2">
      <c r="B539" s="182"/>
    </row>
    <row r="540" spans="2:2">
      <c r="B540" s="182"/>
    </row>
    <row r="541" spans="2:2">
      <c r="B541" s="182"/>
    </row>
    <row r="542" spans="2:2">
      <c r="B542" s="182"/>
    </row>
    <row r="543" spans="2:2">
      <c r="B543" s="182"/>
    </row>
    <row r="544" spans="2:2">
      <c r="B544" s="182"/>
    </row>
    <row r="545" spans="2:2">
      <c r="B545" s="182"/>
    </row>
    <row r="546" spans="2:2">
      <c r="B546" s="182"/>
    </row>
    <row r="547" spans="2:2">
      <c r="B547" s="182"/>
    </row>
    <row r="548" spans="2:2">
      <c r="B548" s="182"/>
    </row>
    <row r="549" spans="2:2">
      <c r="B549" s="182"/>
    </row>
    <row r="550" spans="2:2">
      <c r="B550" s="182"/>
    </row>
    <row r="551" spans="2:2">
      <c r="B551" s="182"/>
    </row>
    <row r="552" spans="2:2">
      <c r="B552" s="182"/>
    </row>
    <row r="553" spans="2:2">
      <c r="B553" s="182"/>
    </row>
    <row r="554" spans="2:2">
      <c r="B554" s="182"/>
    </row>
    <row r="555" spans="2:2">
      <c r="B555" s="182"/>
    </row>
    <row r="556" spans="2:2">
      <c r="B556" s="182"/>
    </row>
    <row r="557" spans="2:2">
      <c r="B557" s="182"/>
    </row>
    <row r="558" spans="2:2">
      <c r="B558" s="182"/>
    </row>
    <row r="559" spans="2:2">
      <c r="B559" s="182"/>
    </row>
    <row r="560" spans="2:2">
      <c r="B560" s="182"/>
    </row>
    <row r="561" spans="2:2">
      <c r="B561" s="182"/>
    </row>
    <row r="562" spans="2:2">
      <c r="B562" s="182"/>
    </row>
    <row r="563" spans="2:2">
      <c r="B563" s="182"/>
    </row>
    <row r="564" spans="2:2">
      <c r="B564" s="182"/>
    </row>
    <row r="565" spans="2:2">
      <c r="B565" s="182"/>
    </row>
    <row r="566" spans="2:2">
      <c r="B566" s="182"/>
    </row>
    <row r="567" spans="2:2">
      <c r="B567" s="182"/>
    </row>
    <row r="568" spans="2:2">
      <c r="B568" s="182"/>
    </row>
    <row r="569" spans="2:2">
      <c r="B569" s="182"/>
    </row>
    <row r="570" spans="2:2">
      <c r="B570" s="182"/>
    </row>
    <row r="571" spans="2:2">
      <c r="B571" s="182"/>
    </row>
    <row r="572" spans="2:2">
      <c r="B572" s="182"/>
    </row>
    <row r="573" spans="2:2">
      <c r="B573" s="182"/>
    </row>
    <row r="574" spans="2:2">
      <c r="B574" s="182"/>
    </row>
    <row r="575" spans="2:2">
      <c r="B575" s="182"/>
    </row>
    <row r="576" spans="2:2">
      <c r="B576" s="182"/>
    </row>
    <row r="577" spans="2:2">
      <c r="B577" s="182"/>
    </row>
    <row r="578" spans="2:2">
      <c r="B578" s="182"/>
    </row>
    <row r="579" spans="2:2">
      <c r="B579" s="182"/>
    </row>
    <row r="580" spans="2:2">
      <c r="B580" s="182"/>
    </row>
    <row r="581" spans="2:2">
      <c r="B581" s="182"/>
    </row>
    <row r="582" spans="2:2">
      <c r="B582" s="182"/>
    </row>
    <row r="583" spans="2:2">
      <c r="B583" s="182"/>
    </row>
    <row r="584" spans="2:2">
      <c r="B584" s="182"/>
    </row>
    <row r="585" spans="2:2">
      <c r="B585" s="182"/>
    </row>
    <row r="586" spans="2:2">
      <c r="B586" s="182"/>
    </row>
    <row r="587" spans="2:2">
      <c r="B587" s="182"/>
    </row>
    <row r="588" spans="2:2">
      <c r="B588" s="182"/>
    </row>
    <row r="589" spans="2:2">
      <c r="B589" s="182"/>
    </row>
    <row r="590" spans="2:2">
      <c r="B590" s="182"/>
    </row>
    <row r="591" spans="2:2">
      <c r="B591" s="182"/>
    </row>
    <row r="592" spans="2:2">
      <c r="B592" s="182"/>
    </row>
    <row r="593" spans="2:2">
      <c r="B593" s="182"/>
    </row>
    <row r="594" spans="2:2">
      <c r="B594" s="182"/>
    </row>
    <row r="595" spans="2:2">
      <c r="B595" s="182"/>
    </row>
    <row r="596" spans="2:2">
      <c r="B596" s="182"/>
    </row>
    <row r="597" spans="2:2">
      <c r="B597" s="182"/>
    </row>
    <row r="598" spans="2:2">
      <c r="B598" s="182"/>
    </row>
    <row r="599" spans="2:2">
      <c r="B599" s="182"/>
    </row>
    <row r="600" spans="2:2">
      <c r="B600" s="182"/>
    </row>
    <row r="601" spans="2:2">
      <c r="B601" s="182"/>
    </row>
    <row r="602" spans="2:2">
      <c r="B602" s="182"/>
    </row>
    <row r="603" spans="2:2">
      <c r="B603" s="182"/>
    </row>
    <row r="604" spans="2:2">
      <c r="B604" s="182"/>
    </row>
    <row r="605" spans="2:2">
      <c r="B605" s="182"/>
    </row>
    <row r="606" spans="2:2">
      <c r="B606" s="182"/>
    </row>
    <row r="607" spans="2:2">
      <c r="B607" s="182"/>
    </row>
    <row r="608" spans="2:2">
      <c r="B608" s="182"/>
    </row>
    <row r="609" spans="2:2">
      <c r="B609" s="182"/>
    </row>
    <row r="610" spans="2:2">
      <c r="B610" s="182"/>
    </row>
    <row r="611" spans="2:2">
      <c r="B611" s="182"/>
    </row>
    <row r="612" spans="2:2">
      <c r="B612" s="182"/>
    </row>
    <row r="613" spans="2:2">
      <c r="B613" s="182"/>
    </row>
    <row r="614" spans="2:2">
      <c r="B614" s="182"/>
    </row>
    <row r="615" spans="2:2">
      <c r="B615" s="182"/>
    </row>
    <row r="616" spans="2:2">
      <c r="B616" s="182"/>
    </row>
    <row r="617" spans="2:2">
      <c r="B617" s="182"/>
    </row>
    <row r="618" spans="2:2">
      <c r="B618" s="182"/>
    </row>
    <row r="619" spans="2:2">
      <c r="B619" s="182"/>
    </row>
    <row r="620" spans="2:2">
      <c r="B620" s="182"/>
    </row>
    <row r="621" spans="2:2">
      <c r="B621" s="182"/>
    </row>
    <row r="622" spans="2:2">
      <c r="B622" s="182"/>
    </row>
    <row r="623" spans="2:2">
      <c r="B623" s="182"/>
    </row>
    <row r="624" spans="2:2">
      <c r="B624" s="182"/>
    </row>
    <row r="625" spans="2:2">
      <c r="B625" s="182"/>
    </row>
    <row r="626" spans="2:2">
      <c r="B626" s="182"/>
    </row>
    <row r="627" spans="2:2">
      <c r="B627" s="182"/>
    </row>
    <row r="628" spans="2:2">
      <c r="B628" s="182"/>
    </row>
    <row r="629" spans="2:2">
      <c r="B629" s="182"/>
    </row>
    <row r="630" spans="2:2">
      <c r="B630" s="182"/>
    </row>
    <row r="631" spans="2:2">
      <c r="B631" s="182"/>
    </row>
    <row r="632" spans="2:2">
      <c r="B632" s="182"/>
    </row>
    <row r="633" spans="2:2">
      <c r="B633" s="182"/>
    </row>
    <row r="634" spans="2:2">
      <c r="B634" s="182"/>
    </row>
    <row r="635" spans="2:2">
      <c r="B635" s="182"/>
    </row>
    <row r="636" spans="2:2">
      <c r="B636" s="182"/>
    </row>
    <row r="637" spans="2:2">
      <c r="B637" s="182"/>
    </row>
    <row r="638" spans="2:2">
      <c r="B638" s="182"/>
    </row>
    <row r="639" spans="2:2">
      <c r="B639" s="182"/>
    </row>
    <row r="640" spans="2:2">
      <c r="B640" s="182"/>
    </row>
    <row r="641" spans="2:2">
      <c r="B641" s="182"/>
    </row>
    <row r="642" spans="2:2">
      <c r="B642" s="182"/>
    </row>
    <row r="643" spans="2:2">
      <c r="B643" s="182"/>
    </row>
    <row r="644" spans="2:2">
      <c r="B644" s="182"/>
    </row>
    <row r="645" spans="2:2">
      <c r="B645" s="182"/>
    </row>
    <row r="646" spans="2:2">
      <c r="B646" s="182"/>
    </row>
    <row r="647" spans="2:2">
      <c r="B647" s="182"/>
    </row>
    <row r="648" spans="2:2">
      <c r="B648" s="182"/>
    </row>
    <row r="649" spans="2:2">
      <c r="B649" s="182"/>
    </row>
    <row r="650" spans="2:2">
      <c r="B650" s="182"/>
    </row>
    <row r="651" spans="2:2">
      <c r="B651" s="182"/>
    </row>
    <row r="652" spans="2:2">
      <c r="B652" s="182"/>
    </row>
    <row r="653" spans="2:2">
      <c r="B653" s="182"/>
    </row>
    <row r="654" spans="2:2">
      <c r="B654" s="182"/>
    </row>
    <row r="655" spans="2:2">
      <c r="B655" s="182"/>
    </row>
    <row r="656" spans="2:2">
      <c r="B656" s="182"/>
    </row>
    <row r="657" spans="2:2">
      <c r="B657" s="182"/>
    </row>
    <row r="658" spans="2:2">
      <c r="B658" s="182"/>
    </row>
    <row r="659" spans="2:2">
      <c r="B659" s="182"/>
    </row>
    <row r="660" spans="2:2">
      <c r="B660" s="182"/>
    </row>
    <row r="661" spans="2:2">
      <c r="B661" s="182"/>
    </row>
    <row r="662" spans="2:2">
      <c r="B662" s="182"/>
    </row>
    <row r="663" spans="2:2">
      <c r="B663" s="182"/>
    </row>
    <row r="664" spans="2:2">
      <c r="B664" s="182"/>
    </row>
    <row r="665" spans="2:2">
      <c r="B665" s="182"/>
    </row>
    <row r="666" spans="2:2">
      <c r="B666" s="182"/>
    </row>
    <row r="667" spans="2:2">
      <c r="B667" s="182"/>
    </row>
    <row r="668" spans="2:2">
      <c r="B668" s="182"/>
    </row>
    <row r="669" spans="2:2">
      <c r="B669" s="182"/>
    </row>
    <row r="670" spans="2:2">
      <c r="B670" s="182"/>
    </row>
    <row r="671" spans="2:2">
      <c r="B671" s="182"/>
    </row>
    <row r="672" spans="2:2">
      <c r="B672" s="182"/>
    </row>
    <row r="673" spans="2:2">
      <c r="B673" s="182"/>
    </row>
    <row r="674" spans="2:2">
      <c r="B674" s="182"/>
    </row>
    <row r="675" spans="2:2">
      <c r="B675" s="182"/>
    </row>
    <row r="676" spans="2:2">
      <c r="B676" s="182"/>
    </row>
    <row r="677" spans="2:2">
      <c r="B677" s="182"/>
    </row>
    <row r="678" spans="2:2">
      <c r="B678" s="182"/>
    </row>
    <row r="679" spans="2:2">
      <c r="B679" s="182"/>
    </row>
    <row r="680" spans="2:2">
      <c r="B680" s="182"/>
    </row>
    <row r="681" spans="2:2">
      <c r="B681" s="182"/>
    </row>
    <row r="682" spans="2:2">
      <c r="B682" s="182"/>
    </row>
    <row r="683" spans="2:2">
      <c r="B683" s="182"/>
    </row>
    <row r="684" spans="2:2">
      <c r="B684" s="182"/>
    </row>
    <row r="685" spans="2:2">
      <c r="B685" s="182"/>
    </row>
    <row r="686" spans="2:2">
      <c r="B686" s="182"/>
    </row>
    <row r="687" spans="2:2">
      <c r="B687" s="182"/>
    </row>
    <row r="688" spans="2:2">
      <c r="B688" s="182"/>
    </row>
    <row r="689" spans="2:2">
      <c r="B689" s="182"/>
    </row>
    <row r="690" spans="2:2">
      <c r="B690" s="182"/>
    </row>
    <row r="691" spans="2:2">
      <c r="B691" s="182"/>
    </row>
    <row r="692" spans="2:2">
      <c r="B692" s="182"/>
    </row>
    <row r="693" spans="2:2">
      <c r="B693" s="182"/>
    </row>
    <row r="694" spans="2:2">
      <c r="B694" s="182"/>
    </row>
    <row r="695" spans="2:2">
      <c r="B695" s="182"/>
    </row>
    <row r="696" spans="2:2">
      <c r="B696" s="182"/>
    </row>
    <row r="697" spans="2:2">
      <c r="B697" s="182"/>
    </row>
    <row r="698" spans="2:2">
      <c r="B698" s="182"/>
    </row>
    <row r="699" spans="2:2">
      <c r="B699" s="182"/>
    </row>
    <row r="700" spans="2:2">
      <c r="B700" s="182"/>
    </row>
    <row r="701" spans="2:2">
      <c r="B701" s="182"/>
    </row>
    <row r="702" spans="2:2">
      <c r="B702" s="182"/>
    </row>
    <row r="703" spans="2:2">
      <c r="B703" s="182"/>
    </row>
    <row r="704" spans="2:2">
      <c r="B704" s="182"/>
    </row>
    <row r="705" spans="2:2">
      <c r="B705" s="182"/>
    </row>
    <row r="706" spans="2:2">
      <c r="B706" s="182"/>
    </row>
    <row r="707" spans="2:2">
      <c r="B707" s="182"/>
    </row>
    <row r="708" spans="2:2">
      <c r="B708" s="182"/>
    </row>
    <row r="709" spans="2:2">
      <c r="B709" s="182"/>
    </row>
    <row r="710" spans="2:2">
      <c r="B710" s="182"/>
    </row>
    <row r="711" spans="2:2">
      <c r="B711" s="182"/>
    </row>
    <row r="712" spans="2:2">
      <c r="B712" s="182"/>
    </row>
    <row r="713" spans="2:2">
      <c r="B713" s="182"/>
    </row>
    <row r="714" spans="2:2">
      <c r="B714" s="182"/>
    </row>
    <row r="715" spans="2:2">
      <c r="B715" s="182"/>
    </row>
    <row r="716" spans="2:2">
      <c r="B716" s="182"/>
    </row>
    <row r="717" spans="2:2">
      <c r="B717" s="182"/>
    </row>
    <row r="718" spans="2:2">
      <c r="B718" s="182"/>
    </row>
    <row r="719" spans="2:2">
      <c r="B719" s="182"/>
    </row>
    <row r="720" spans="2:2">
      <c r="B720" s="182"/>
    </row>
    <row r="721" spans="2:2">
      <c r="B721" s="182"/>
    </row>
    <row r="722" spans="2:2">
      <c r="B722" s="182"/>
    </row>
    <row r="723" spans="2:2">
      <c r="B723" s="182"/>
    </row>
    <row r="724" spans="2:2">
      <c r="B724" s="182"/>
    </row>
    <row r="725" spans="2:2">
      <c r="B725" s="182"/>
    </row>
    <row r="726" spans="2:2">
      <c r="B726" s="182"/>
    </row>
    <row r="727" spans="2:2">
      <c r="B727" s="182"/>
    </row>
    <row r="728" spans="2:2">
      <c r="B728" s="182"/>
    </row>
    <row r="729" spans="2:2">
      <c r="B729" s="182"/>
    </row>
    <row r="730" spans="2:2">
      <c r="B730" s="182"/>
    </row>
    <row r="731" spans="2:2">
      <c r="B731" s="182"/>
    </row>
    <row r="732" spans="2:2">
      <c r="B732" s="182"/>
    </row>
    <row r="733" spans="2:2">
      <c r="B733" s="182"/>
    </row>
    <row r="734" spans="2:2">
      <c r="B734" s="182"/>
    </row>
    <row r="735" spans="2:2">
      <c r="B735" s="182"/>
    </row>
    <row r="736" spans="2:2">
      <c r="B736" s="182"/>
    </row>
    <row r="737" spans="2:2">
      <c r="B737" s="182"/>
    </row>
    <row r="738" spans="2:2">
      <c r="B738" s="182"/>
    </row>
    <row r="739" spans="2:2">
      <c r="B739" s="182"/>
    </row>
    <row r="740" spans="2:2">
      <c r="B740" s="182"/>
    </row>
    <row r="741" spans="2:2">
      <c r="B741" s="182"/>
    </row>
    <row r="742" spans="2:2">
      <c r="B742" s="182"/>
    </row>
    <row r="743" spans="2:2">
      <c r="B743" s="182"/>
    </row>
    <row r="744" spans="2:2">
      <c r="B744" s="182"/>
    </row>
    <row r="745" spans="2:2">
      <c r="B745" s="182"/>
    </row>
    <row r="746" spans="2:2">
      <c r="B746" s="182"/>
    </row>
    <row r="747" spans="2:2">
      <c r="B747" s="182"/>
    </row>
    <row r="748" spans="2:2">
      <c r="B748" s="182"/>
    </row>
    <row r="749" spans="2:2">
      <c r="B749" s="182"/>
    </row>
    <row r="750" spans="2:2">
      <c r="B750" s="182"/>
    </row>
    <row r="751" spans="2:2">
      <c r="B751" s="182"/>
    </row>
    <row r="752" spans="2:2">
      <c r="B752" s="182"/>
    </row>
    <row r="753" spans="2:2">
      <c r="B753" s="182"/>
    </row>
    <row r="754" spans="2:2">
      <c r="B754" s="182"/>
    </row>
    <row r="755" spans="2:2">
      <c r="B755" s="182"/>
    </row>
    <row r="756" spans="2:2">
      <c r="B756" s="182"/>
    </row>
    <row r="757" spans="2:2">
      <c r="B757" s="182"/>
    </row>
    <row r="758" spans="2:2">
      <c r="B758" s="182"/>
    </row>
    <row r="759" spans="2:2">
      <c r="B759" s="182"/>
    </row>
    <row r="760" spans="2:2">
      <c r="B760" s="182"/>
    </row>
    <row r="761" spans="2:2">
      <c r="B761" s="182"/>
    </row>
    <row r="762" spans="2:2">
      <c r="B762" s="182"/>
    </row>
    <row r="763" spans="2:2">
      <c r="B763" s="182"/>
    </row>
    <row r="764" spans="2:2">
      <c r="B764" s="182"/>
    </row>
    <row r="765" spans="2:2">
      <c r="B765" s="182"/>
    </row>
    <row r="766" spans="2:2">
      <c r="B766" s="182"/>
    </row>
    <row r="767" spans="2:2">
      <c r="B767" s="182"/>
    </row>
    <row r="768" spans="2:2">
      <c r="B768" s="182"/>
    </row>
    <row r="769" spans="2:2">
      <c r="B769" s="182"/>
    </row>
    <row r="770" spans="2:2">
      <c r="B770" s="182"/>
    </row>
    <row r="771" spans="2:2">
      <c r="B771" s="182"/>
    </row>
    <row r="772" spans="2:2">
      <c r="B772" s="182"/>
    </row>
    <row r="773" spans="2:2">
      <c r="B773" s="182"/>
    </row>
    <row r="774" spans="2:2">
      <c r="B774" s="182"/>
    </row>
    <row r="775" spans="2:2">
      <c r="B775" s="182"/>
    </row>
    <row r="776" spans="2:2">
      <c r="B776" s="182"/>
    </row>
    <row r="777" spans="2:2">
      <c r="B777" s="182"/>
    </row>
    <row r="778" spans="2:2">
      <c r="B778" s="182"/>
    </row>
    <row r="779" spans="2:2">
      <c r="B779" s="182"/>
    </row>
    <row r="780" spans="2:2">
      <c r="B780" s="182"/>
    </row>
    <row r="781" spans="2:2">
      <c r="B781" s="182"/>
    </row>
    <row r="782" spans="2:2">
      <c r="B782" s="182"/>
    </row>
    <row r="783" spans="2:2">
      <c r="B783" s="182"/>
    </row>
    <row r="784" spans="2:2">
      <c r="B784" s="182"/>
    </row>
    <row r="785" spans="2:2">
      <c r="B785" s="182"/>
    </row>
    <row r="786" spans="2:2">
      <c r="B786" s="182"/>
    </row>
    <row r="787" spans="2:2">
      <c r="B787" s="182"/>
    </row>
    <row r="788" spans="2:2">
      <c r="B788" s="182"/>
    </row>
    <row r="789" spans="2:2">
      <c r="B789" s="182"/>
    </row>
    <row r="790" spans="2:2">
      <c r="B790" s="182"/>
    </row>
    <row r="791" spans="2:2">
      <c r="B791" s="182"/>
    </row>
    <row r="792" spans="2:2">
      <c r="B792" s="182"/>
    </row>
    <row r="793" spans="2:2">
      <c r="B793" s="182"/>
    </row>
    <row r="794" spans="2:2">
      <c r="B794" s="182"/>
    </row>
    <row r="795" spans="2:2">
      <c r="B795" s="182"/>
    </row>
    <row r="796" spans="2:2">
      <c r="B796" s="182"/>
    </row>
    <row r="797" spans="2:2">
      <c r="B797" s="182"/>
    </row>
    <row r="798" spans="2:2">
      <c r="B798" s="182"/>
    </row>
    <row r="799" spans="2:2">
      <c r="B799" s="182"/>
    </row>
    <row r="800" spans="2:2">
      <c r="B800" s="182"/>
    </row>
    <row r="801" spans="2:2">
      <c r="B801" s="182"/>
    </row>
    <row r="802" spans="2:2">
      <c r="B802" s="182"/>
    </row>
    <row r="803" spans="2:2">
      <c r="B803" s="182"/>
    </row>
    <row r="804" spans="2:2">
      <c r="B804" s="182"/>
    </row>
    <row r="805" spans="2:2">
      <c r="B805" s="182"/>
    </row>
    <row r="806" spans="2:2">
      <c r="B806" s="182"/>
    </row>
    <row r="807" spans="2:2">
      <c r="B807" s="182"/>
    </row>
    <row r="808" spans="2:2">
      <c r="B808" s="182"/>
    </row>
    <row r="809" spans="2:2">
      <c r="B809" s="182"/>
    </row>
    <row r="810" spans="2:2">
      <c r="B810" s="182"/>
    </row>
    <row r="811" spans="2:2">
      <c r="B811" s="182"/>
    </row>
    <row r="812" spans="2:2">
      <c r="B812" s="182"/>
    </row>
    <row r="813" spans="2:2">
      <c r="B813" s="182"/>
    </row>
    <row r="814" spans="2:2">
      <c r="B814" s="182"/>
    </row>
    <row r="815" spans="2:2">
      <c r="B815" s="182"/>
    </row>
    <row r="816" spans="2:2">
      <c r="B816" s="182"/>
    </row>
    <row r="817" spans="2:2">
      <c r="B817" s="182"/>
    </row>
    <row r="818" spans="2:2">
      <c r="B818" s="182"/>
    </row>
    <row r="819" spans="2:2">
      <c r="B819" s="182"/>
    </row>
    <row r="820" spans="2:2">
      <c r="B820" s="182"/>
    </row>
    <row r="821" spans="2:2">
      <c r="B821" s="182"/>
    </row>
    <row r="822" spans="2:2">
      <c r="B822" s="182"/>
    </row>
    <row r="823" spans="2:2">
      <c r="B823" s="182"/>
    </row>
    <row r="824" spans="2:2">
      <c r="B824" s="182"/>
    </row>
    <row r="825" spans="2:2">
      <c r="B825" s="182"/>
    </row>
    <row r="826" spans="2:2">
      <c r="B826" s="182"/>
    </row>
    <row r="827" spans="2:2">
      <c r="B827" s="182"/>
    </row>
    <row r="828" spans="2:2">
      <c r="B828" s="182"/>
    </row>
    <row r="829" spans="2:2">
      <c r="B829" s="182"/>
    </row>
    <row r="830" spans="2:2">
      <c r="B830" s="182"/>
    </row>
    <row r="831" spans="2:2">
      <c r="B831" s="182"/>
    </row>
    <row r="832" spans="2:2">
      <c r="B832" s="182"/>
    </row>
    <row r="833" spans="2:2">
      <c r="B833" s="182"/>
    </row>
    <row r="834" spans="2:2">
      <c r="B834" s="182"/>
    </row>
    <row r="835" spans="2:2">
      <c r="B835" s="182"/>
    </row>
    <row r="836" spans="2:2">
      <c r="B836" s="182"/>
    </row>
    <row r="837" spans="2:2">
      <c r="B837" s="182"/>
    </row>
    <row r="838" spans="2:2">
      <c r="B838" s="182"/>
    </row>
    <row r="839" spans="2:2">
      <c r="B839" s="182"/>
    </row>
    <row r="840" spans="2:2">
      <c r="B840" s="182"/>
    </row>
    <row r="841" spans="2:2">
      <c r="B841" s="182"/>
    </row>
    <row r="842" spans="2:2">
      <c r="B842" s="182"/>
    </row>
    <row r="843" spans="2:2">
      <c r="B843" s="182"/>
    </row>
    <row r="844" spans="2:2">
      <c r="B844" s="182"/>
    </row>
    <row r="845" spans="2:2">
      <c r="B845" s="182"/>
    </row>
    <row r="846" spans="2:2">
      <c r="B846" s="182"/>
    </row>
    <row r="847" spans="2:2">
      <c r="B847" s="182"/>
    </row>
    <row r="848" spans="2:2">
      <c r="B848" s="182"/>
    </row>
    <row r="849" spans="2:2">
      <c r="B849" s="182"/>
    </row>
    <row r="850" spans="2:2">
      <c r="B850" s="182"/>
    </row>
    <row r="851" spans="2:2">
      <c r="B851" s="182"/>
    </row>
    <row r="852" spans="2:2">
      <c r="B852" s="182"/>
    </row>
    <row r="853" spans="2:2">
      <c r="B853" s="182"/>
    </row>
    <row r="854" spans="2:2">
      <c r="B854" s="182"/>
    </row>
    <row r="855" spans="2:2">
      <c r="B855" s="182"/>
    </row>
    <row r="856" spans="2:2">
      <c r="B856" s="182"/>
    </row>
    <row r="857" spans="2:2">
      <c r="B857" s="182"/>
    </row>
    <row r="858" spans="2:2">
      <c r="B858" s="182"/>
    </row>
    <row r="859" spans="2:2">
      <c r="B859" s="182"/>
    </row>
    <row r="860" spans="2:2">
      <c r="B860" s="182"/>
    </row>
    <row r="861" spans="2:2">
      <c r="B861" s="182"/>
    </row>
    <row r="862" spans="2:2">
      <c r="B862" s="182"/>
    </row>
    <row r="863" spans="2:2">
      <c r="B863" s="182"/>
    </row>
    <row r="864" spans="2:2">
      <c r="B864" s="182"/>
    </row>
    <row r="865" spans="2:2">
      <c r="B865" s="182"/>
    </row>
    <row r="866" spans="2:2">
      <c r="B866" s="182"/>
    </row>
    <row r="867" spans="2:2">
      <c r="B867" s="182"/>
    </row>
    <row r="868" spans="2:2">
      <c r="B868" s="182"/>
    </row>
    <row r="869" spans="2:2">
      <c r="B869" s="182"/>
    </row>
    <row r="870" spans="2:2">
      <c r="B870" s="182"/>
    </row>
    <row r="871" spans="2:2">
      <c r="B871" s="182"/>
    </row>
    <row r="872" spans="2:2">
      <c r="B872" s="182"/>
    </row>
    <row r="873" spans="2:2">
      <c r="B873" s="182"/>
    </row>
    <row r="874" spans="2:2">
      <c r="B874" s="182"/>
    </row>
    <row r="875" spans="2:2">
      <c r="B875" s="182"/>
    </row>
    <row r="876" spans="2:2">
      <c r="B876" s="182"/>
    </row>
    <row r="877" spans="2:2">
      <c r="B877" s="182"/>
    </row>
    <row r="878" spans="2:2">
      <c r="B878" s="182"/>
    </row>
    <row r="879" spans="2:2">
      <c r="B879" s="182"/>
    </row>
    <row r="880" spans="2:2">
      <c r="B880" s="182"/>
    </row>
    <row r="881" spans="2:2">
      <c r="B881" s="182"/>
    </row>
    <row r="882" spans="2:2">
      <c r="B882" s="182"/>
    </row>
    <row r="883" spans="2:2">
      <c r="B883" s="182"/>
    </row>
    <row r="884" spans="2:2">
      <c r="B884" s="182"/>
    </row>
    <row r="885" spans="2:2">
      <c r="B885" s="182"/>
    </row>
    <row r="886" spans="2:2">
      <c r="B886" s="182"/>
    </row>
    <row r="887" spans="2:2">
      <c r="B887" s="182"/>
    </row>
    <row r="888" spans="2:2">
      <c r="B888" s="182"/>
    </row>
    <row r="889" spans="2:2">
      <c r="B889" s="182"/>
    </row>
    <row r="890" spans="2:2">
      <c r="B890" s="182"/>
    </row>
    <row r="891" spans="2:2">
      <c r="B891" s="182"/>
    </row>
    <row r="892" spans="2:2">
      <c r="B892" s="182"/>
    </row>
    <row r="893" spans="2:2">
      <c r="B893" s="182"/>
    </row>
    <row r="894" spans="2:2">
      <c r="B894" s="182"/>
    </row>
    <row r="895" spans="2:2">
      <c r="B895" s="182"/>
    </row>
    <row r="896" spans="2:2">
      <c r="B896" s="182"/>
    </row>
    <row r="897" spans="2:2">
      <c r="B897" s="182"/>
    </row>
    <row r="898" spans="2:2">
      <c r="B898" s="182"/>
    </row>
    <row r="899" spans="2:2">
      <c r="B899" s="182"/>
    </row>
    <row r="900" spans="2:2">
      <c r="B900" s="182"/>
    </row>
    <row r="901" spans="2:2">
      <c r="B901" s="182"/>
    </row>
    <row r="902" spans="2:2">
      <c r="B902" s="182"/>
    </row>
    <row r="903" spans="2:2">
      <c r="B903" s="182"/>
    </row>
    <row r="904" spans="2:2">
      <c r="B904" s="182"/>
    </row>
    <row r="905" spans="2:2">
      <c r="B905" s="182"/>
    </row>
    <row r="906" spans="2:2">
      <c r="B906" s="182"/>
    </row>
    <row r="907" spans="2:2">
      <c r="B907" s="182"/>
    </row>
    <row r="908" spans="2:2">
      <c r="B908" s="182"/>
    </row>
    <row r="909" spans="2:2">
      <c r="B909" s="182"/>
    </row>
    <row r="910" spans="2:2">
      <c r="B910" s="182"/>
    </row>
    <row r="911" spans="2:2">
      <c r="B911" s="182"/>
    </row>
    <row r="912" spans="2:2">
      <c r="B912" s="182"/>
    </row>
    <row r="913" spans="2:2">
      <c r="B913" s="182"/>
    </row>
    <row r="914" spans="2:2">
      <c r="B914" s="182"/>
    </row>
    <row r="915" spans="2:2">
      <c r="B915" s="182"/>
    </row>
    <row r="916" spans="2:2">
      <c r="B916" s="182"/>
    </row>
    <row r="917" spans="2:2">
      <c r="B917" s="182"/>
    </row>
    <row r="918" spans="2:2">
      <c r="B918" s="182"/>
    </row>
    <row r="919" spans="2:2">
      <c r="B919" s="182"/>
    </row>
    <row r="920" spans="2:2">
      <c r="B920" s="182"/>
    </row>
    <row r="921" spans="2:2">
      <c r="B921" s="182"/>
    </row>
    <row r="922" spans="2:2">
      <c r="B922" s="182"/>
    </row>
    <row r="923" spans="2:2">
      <c r="B923" s="182"/>
    </row>
    <row r="924" spans="2:2">
      <c r="B924" s="182"/>
    </row>
    <row r="925" spans="2:2">
      <c r="B925" s="182"/>
    </row>
    <row r="926" spans="2:2">
      <c r="B926" s="182"/>
    </row>
    <row r="927" spans="2:2">
      <c r="B927" s="182"/>
    </row>
    <row r="928" spans="2:2">
      <c r="B928" s="182"/>
    </row>
    <row r="929" spans="2:2">
      <c r="B929" s="182"/>
    </row>
    <row r="930" spans="2:2">
      <c r="B930" s="182"/>
    </row>
    <row r="931" spans="2:2">
      <c r="B931" s="182"/>
    </row>
    <row r="932" spans="2:2">
      <c r="B932" s="182"/>
    </row>
    <row r="933" spans="2:2">
      <c r="B933" s="182"/>
    </row>
    <row r="934" spans="2:2">
      <c r="B934" s="182"/>
    </row>
    <row r="935" spans="2:2">
      <c r="B935" s="182"/>
    </row>
    <row r="936" spans="2:2">
      <c r="B936" s="182"/>
    </row>
    <row r="937" spans="2:2">
      <c r="B937" s="182"/>
    </row>
    <row r="938" spans="2:2">
      <c r="B938" s="182"/>
    </row>
    <row r="939" spans="2:2">
      <c r="B939" s="182"/>
    </row>
    <row r="940" spans="2:2">
      <c r="B940" s="182"/>
    </row>
    <row r="941" spans="2:2">
      <c r="B941" s="182"/>
    </row>
    <row r="942" spans="2:2">
      <c r="B942" s="182"/>
    </row>
    <row r="943" spans="2:2">
      <c r="B943" s="182"/>
    </row>
    <row r="944" spans="2:2">
      <c r="B944" s="182"/>
    </row>
    <row r="945" spans="2:2">
      <c r="B945" s="182"/>
    </row>
    <row r="946" spans="2:2">
      <c r="B946" s="182"/>
    </row>
    <row r="947" spans="2:2">
      <c r="B947" s="182"/>
    </row>
    <row r="948" spans="2:2">
      <c r="B948" s="182"/>
    </row>
    <row r="949" spans="2:2">
      <c r="B949" s="182"/>
    </row>
    <row r="950" spans="2:2">
      <c r="B950" s="182"/>
    </row>
    <row r="951" spans="2:2">
      <c r="B951" s="182"/>
    </row>
    <row r="952" spans="2:2">
      <c r="B952" s="182"/>
    </row>
    <row r="953" spans="2:2">
      <c r="B953" s="182"/>
    </row>
    <row r="954" spans="2:2">
      <c r="B954" s="182"/>
    </row>
    <row r="955" spans="2:2">
      <c r="B955" s="182"/>
    </row>
    <row r="956" spans="2:2">
      <c r="B956" s="182"/>
    </row>
  </sheetData>
  <mergeCells count="8">
    <mergeCell ref="A6:B6"/>
    <mergeCell ref="A8:B8"/>
    <mergeCell ref="A9:B9"/>
    <mergeCell ref="A1:B1"/>
    <mergeCell ref="A2:B2"/>
    <mergeCell ref="A3:B3"/>
    <mergeCell ref="A4:B4"/>
    <mergeCell ref="A5:B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953"/>
  <sheetViews>
    <sheetView workbookViewId="0">
      <selection activeCell="B1" sqref="B1:C21"/>
    </sheetView>
  </sheetViews>
  <sheetFormatPr defaultRowHeight="15.75"/>
  <cols>
    <col min="1" max="1" width="4.140625" style="159" customWidth="1"/>
    <col min="2" max="2" width="49.5703125" style="159" customWidth="1"/>
    <col min="3" max="3" width="15" style="159" customWidth="1"/>
    <col min="4" max="6" width="9.140625" style="159" customWidth="1"/>
    <col min="7" max="7" width="9.140625" style="159"/>
    <col min="8" max="8" width="12.42578125" style="159" customWidth="1"/>
    <col min="9" max="9" width="13.85546875" style="159" customWidth="1"/>
    <col min="10" max="256" width="9.140625" style="159"/>
    <col min="257" max="257" width="4.140625" style="159" customWidth="1"/>
    <col min="258" max="258" width="49.5703125" style="159" customWidth="1"/>
    <col min="259" max="259" width="15" style="159" customWidth="1"/>
    <col min="260" max="262" width="9.140625" style="159" customWidth="1"/>
    <col min="263" max="263" width="9.140625" style="159"/>
    <col min="264" max="264" width="12.42578125" style="159" customWidth="1"/>
    <col min="265" max="265" width="13.85546875" style="159" customWidth="1"/>
    <col min="266" max="512" width="9.140625" style="159"/>
    <col min="513" max="513" width="4.140625" style="159" customWidth="1"/>
    <col min="514" max="514" width="49.5703125" style="159" customWidth="1"/>
    <col min="515" max="515" width="15" style="159" customWidth="1"/>
    <col min="516" max="518" width="9.140625" style="159" customWidth="1"/>
    <col min="519" max="519" width="9.140625" style="159"/>
    <col min="520" max="520" width="12.42578125" style="159" customWidth="1"/>
    <col min="521" max="521" width="13.85546875" style="159" customWidth="1"/>
    <col min="522" max="768" width="9.140625" style="159"/>
    <col min="769" max="769" width="4.140625" style="159" customWidth="1"/>
    <col min="770" max="770" width="49.5703125" style="159" customWidth="1"/>
    <col min="771" max="771" width="15" style="159" customWidth="1"/>
    <col min="772" max="774" width="9.140625" style="159" customWidth="1"/>
    <col min="775" max="775" width="9.140625" style="159"/>
    <col min="776" max="776" width="12.42578125" style="159" customWidth="1"/>
    <col min="777" max="777" width="13.85546875" style="159" customWidth="1"/>
    <col min="778" max="1024" width="9.140625" style="159"/>
    <col min="1025" max="1025" width="4.140625" style="159" customWidth="1"/>
    <col min="1026" max="1026" width="49.5703125" style="159" customWidth="1"/>
    <col min="1027" max="1027" width="15" style="159" customWidth="1"/>
    <col min="1028" max="1030" width="9.140625" style="159" customWidth="1"/>
    <col min="1031" max="1031" width="9.140625" style="159"/>
    <col min="1032" max="1032" width="12.42578125" style="159" customWidth="1"/>
    <col min="1033" max="1033" width="13.85546875" style="159" customWidth="1"/>
    <col min="1034" max="1280" width="9.140625" style="159"/>
    <col min="1281" max="1281" width="4.140625" style="159" customWidth="1"/>
    <col min="1282" max="1282" width="49.5703125" style="159" customWidth="1"/>
    <col min="1283" max="1283" width="15" style="159" customWidth="1"/>
    <col min="1284" max="1286" width="9.140625" style="159" customWidth="1"/>
    <col min="1287" max="1287" width="9.140625" style="159"/>
    <col min="1288" max="1288" width="12.42578125" style="159" customWidth="1"/>
    <col min="1289" max="1289" width="13.85546875" style="159" customWidth="1"/>
    <col min="1290" max="1536" width="9.140625" style="159"/>
    <col min="1537" max="1537" width="4.140625" style="159" customWidth="1"/>
    <col min="1538" max="1538" width="49.5703125" style="159" customWidth="1"/>
    <col min="1539" max="1539" width="15" style="159" customWidth="1"/>
    <col min="1540" max="1542" width="9.140625" style="159" customWidth="1"/>
    <col min="1543" max="1543" width="9.140625" style="159"/>
    <col min="1544" max="1544" width="12.42578125" style="159" customWidth="1"/>
    <col min="1545" max="1545" width="13.85546875" style="159" customWidth="1"/>
    <col min="1546" max="1792" width="9.140625" style="159"/>
    <col min="1793" max="1793" width="4.140625" style="159" customWidth="1"/>
    <col min="1794" max="1794" width="49.5703125" style="159" customWidth="1"/>
    <col min="1795" max="1795" width="15" style="159" customWidth="1"/>
    <col min="1796" max="1798" width="9.140625" style="159" customWidth="1"/>
    <col min="1799" max="1799" width="9.140625" style="159"/>
    <col min="1800" max="1800" width="12.42578125" style="159" customWidth="1"/>
    <col min="1801" max="1801" width="13.85546875" style="159" customWidth="1"/>
    <col min="1802" max="2048" width="9.140625" style="159"/>
    <col min="2049" max="2049" width="4.140625" style="159" customWidth="1"/>
    <col min="2050" max="2050" width="49.5703125" style="159" customWidth="1"/>
    <col min="2051" max="2051" width="15" style="159" customWidth="1"/>
    <col min="2052" max="2054" width="9.140625" style="159" customWidth="1"/>
    <col min="2055" max="2055" width="9.140625" style="159"/>
    <col min="2056" max="2056" width="12.42578125" style="159" customWidth="1"/>
    <col min="2057" max="2057" width="13.85546875" style="159" customWidth="1"/>
    <col min="2058" max="2304" width="9.140625" style="159"/>
    <col min="2305" max="2305" width="4.140625" style="159" customWidth="1"/>
    <col min="2306" max="2306" width="49.5703125" style="159" customWidth="1"/>
    <col min="2307" max="2307" width="15" style="159" customWidth="1"/>
    <col min="2308" max="2310" width="9.140625" style="159" customWidth="1"/>
    <col min="2311" max="2311" width="9.140625" style="159"/>
    <col min="2312" max="2312" width="12.42578125" style="159" customWidth="1"/>
    <col min="2313" max="2313" width="13.85546875" style="159" customWidth="1"/>
    <col min="2314" max="2560" width="9.140625" style="159"/>
    <col min="2561" max="2561" width="4.140625" style="159" customWidth="1"/>
    <col min="2562" max="2562" width="49.5703125" style="159" customWidth="1"/>
    <col min="2563" max="2563" width="15" style="159" customWidth="1"/>
    <col min="2564" max="2566" width="9.140625" style="159" customWidth="1"/>
    <col min="2567" max="2567" width="9.140625" style="159"/>
    <col min="2568" max="2568" width="12.42578125" style="159" customWidth="1"/>
    <col min="2569" max="2569" width="13.85546875" style="159" customWidth="1"/>
    <col min="2570" max="2816" width="9.140625" style="159"/>
    <col min="2817" max="2817" width="4.140625" style="159" customWidth="1"/>
    <col min="2818" max="2818" width="49.5703125" style="159" customWidth="1"/>
    <col min="2819" max="2819" width="15" style="159" customWidth="1"/>
    <col min="2820" max="2822" width="9.140625" style="159" customWidth="1"/>
    <col min="2823" max="2823" width="9.140625" style="159"/>
    <col min="2824" max="2824" width="12.42578125" style="159" customWidth="1"/>
    <col min="2825" max="2825" width="13.85546875" style="159" customWidth="1"/>
    <col min="2826" max="3072" width="9.140625" style="159"/>
    <col min="3073" max="3073" width="4.140625" style="159" customWidth="1"/>
    <col min="3074" max="3074" width="49.5703125" style="159" customWidth="1"/>
    <col min="3075" max="3075" width="15" style="159" customWidth="1"/>
    <col min="3076" max="3078" width="9.140625" style="159" customWidth="1"/>
    <col min="3079" max="3079" width="9.140625" style="159"/>
    <col min="3080" max="3080" width="12.42578125" style="159" customWidth="1"/>
    <col min="3081" max="3081" width="13.85546875" style="159" customWidth="1"/>
    <col min="3082" max="3328" width="9.140625" style="159"/>
    <col min="3329" max="3329" width="4.140625" style="159" customWidth="1"/>
    <col min="3330" max="3330" width="49.5703125" style="159" customWidth="1"/>
    <col min="3331" max="3331" width="15" style="159" customWidth="1"/>
    <col min="3332" max="3334" width="9.140625" style="159" customWidth="1"/>
    <col min="3335" max="3335" width="9.140625" style="159"/>
    <col min="3336" max="3336" width="12.42578125" style="159" customWidth="1"/>
    <col min="3337" max="3337" width="13.85546875" style="159" customWidth="1"/>
    <col min="3338" max="3584" width="9.140625" style="159"/>
    <col min="3585" max="3585" width="4.140625" style="159" customWidth="1"/>
    <col min="3586" max="3586" width="49.5703125" style="159" customWidth="1"/>
    <col min="3587" max="3587" width="15" style="159" customWidth="1"/>
    <col min="3588" max="3590" width="9.140625" style="159" customWidth="1"/>
    <col min="3591" max="3591" width="9.140625" style="159"/>
    <col min="3592" max="3592" width="12.42578125" style="159" customWidth="1"/>
    <col min="3593" max="3593" width="13.85546875" style="159" customWidth="1"/>
    <col min="3594" max="3840" width="9.140625" style="159"/>
    <col min="3841" max="3841" width="4.140625" style="159" customWidth="1"/>
    <col min="3842" max="3842" width="49.5703125" style="159" customWidth="1"/>
    <col min="3843" max="3843" width="15" style="159" customWidth="1"/>
    <col min="3844" max="3846" width="9.140625" style="159" customWidth="1"/>
    <col min="3847" max="3847" width="9.140625" style="159"/>
    <col min="3848" max="3848" width="12.42578125" style="159" customWidth="1"/>
    <col min="3849" max="3849" width="13.85546875" style="159" customWidth="1"/>
    <col min="3850" max="4096" width="9.140625" style="159"/>
    <col min="4097" max="4097" width="4.140625" style="159" customWidth="1"/>
    <col min="4098" max="4098" width="49.5703125" style="159" customWidth="1"/>
    <col min="4099" max="4099" width="15" style="159" customWidth="1"/>
    <col min="4100" max="4102" width="9.140625" style="159" customWidth="1"/>
    <col min="4103" max="4103" width="9.140625" style="159"/>
    <col min="4104" max="4104" width="12.42578125" style="159" customWidth="1"/>
    <col min="4105" max="4105" width="13.85546875" style="159" customWidth="1"/>
    <col min="4106" max="4352" width="9.140625" style="159"/>
    <col min="4353" max="4353" width="4.140625" style="159" customWidth="1"/>
    <col min="4354" max="4354" width="49.5703125" style="159" customWidth="1"/>
    <col min="4355" max="4355" width="15" style="159" customWidth="1"/>
    <col min="4356" max="4358" width="9.140625" style="159" customWidth="1"/>
    <col min="4359" max="4359" width="9.140625" style="159"/>
    <col min="4360" max="4360" width="12.42578125" style="159" customWidth="1"/>
    <col min="4361" max="4361" width="13.85546875" style="159" customWidth="1"/>
    <col min="4362" max="4608" width="9.140625" style="159"/>
    <col min="4609" max="4609" width="4.140625" style="159" customWidth="1"/>
    <col min="4610" max="4610" width="49.5703125" style="159" customWidth="1"/>
    <col min="4611" max="4611" width="15" style="159" customWidth="1"/>
    <col min="4612" max="4614" width="9.140625" style="159" customWidth="1"/>
    <col min="4615" max="4615" width="9.140625" style="159"/>
    <col min="4616" max="4616" width="12.42578125" style="159" customWidth="1"/>
    <col min="4617" max="4617" width="13.85546875" style="159" customWidth="1"/>
    <col min="4618" max="4864" width="9.140625" style="159"/>
    <col min="4865" max="4865" width="4.140625" style="159" customWidth="1"/>
    <col min="4866" max="4866" width="49.5703125" style="159" customWidth="1"/>
    <col min="4867" max="4867" width="15" style="159" customWidth="1"/>
    <col min="4868" max="4870" width="9.140625" style="159" customWidth="1"/>
    <col min="4871" max="4871" width="9.140625" style="159"/>
    <col min="4872" max="4872" width="12.42578125" style="159" customWidth="1"/>
    <col min="4873" max="4873" width="13.85546875" style="159" customWidth="1"/>
    <col min="4874" max="5120" width="9.140625" style="159"/>
    <col min="5121" max="5121" width="4.140625" style="159" customWidth="1"/>
    <col min="5122" max="5122" width="49.5703125" style="159" customWidth="1"/>
    <col min="5123" max="5123" width="15" style="159" customWidth="1"/>
    <col min="5124" max="5126" width="9.140625" style="159" customWidth="1"/>
    <col min="5127" max="5127" width="9.140625" style="159"/>
    <col min="5128" max="5128" width="12.42578125" style="159" customWidth="1"/>
    <col min="5129" max="5129" width="13.85546875" style="159" customWidth="1"/>
    <col min="5130" max="5376" width="9.140625" style="159"/>
    <col min="5377" max="5377" width="4.140625" style="159" customWidth="1"/>
    <col min="5378" max="5378" width="49.5703125" style="159" customWidth="1"/>
    <col min="5379" max="5379" width="15" style="159" customWidth="1"/>
    <col min="5380" max="5382" width="9.140625" style="159" customWidth="1"/>
    <col min="5383" max="5383" width="9.140625" style="159"/>
    <col min="5384" max="5384" width="12.42578125" style="159" customWidth="1"/>
    <col min="5385" max="5385" width="13.85546875" style="159" customWidth="1"/>
    <col min="5386" max="5632" width="9.140625" style="159"/>
    <col min="5633" max="5633" width="4.140625" style="159" customWidth="1"/>
    <col min="5634" max="5634" width="49.5703125" style="159" customWidth="1"/>
    <col min="5635" max="5635" width="15" style="159" customWidth="1"/>
    <col min="5636" max="5638" width="9.140625" style="159" customWidth="1"/>
    <col min="5639" max="5639" width="9.140625" style="159"/>
    <col min="5640" max="5640" width="12.42578125" style="159" customWidth="1"/>
    <col min="5641" max="5641" width="13.85546875" style="159" customWidth="1"/>
    <col min="5642" max="5888" width="9.140625" style="159"/>
    <col min="5889" max="5889" width="4.140625" style="159" customWidth="1"/>
    <col min="5890" max="5890" width="49.5703125" style="159" customWidth="1"/>
    <col min="5891" max="5891" width="15" style="159" customWidth="1"/>
    <col min="5892" max="5894" width="9.140625" style="159" customWidth="1"/>
    <col min="5895" max="5895" width="9.140625" style="159"/>
    <col min="5896" max="5896" width="12.42578125" style="159" customWidth="1"/>
    <col min="5897" max="5897" width="13.85546875" style="159" customWidth="1"/>
    <col min="5898" max="6144" width="9.140625" style="159"/>
    <col min="6145" max="6145" width="4.140625" style="159" customWidth="1"/>
    <col min="6146" max="6146" width="49.5703125" style="159" customWidth="1"/>
    <col min="6147" max="6147" width="15" style="159" customWidth="1"/>
    <col min="6148" max="6150" width="9.140625" style="159" customWidth="1"/>
    <col min="6151" max="6151" width="9.140625" style="159"/>
    <col min="6152" max="6152" width="12.42578125" style="159" customWidth="1"/>
    <col min="6153" max="6153" width="13.85546875" style="159" customWidth="1"/>
    <col min="6154" max="6400" width="9.140625" style="159"/>
    <col min="6401" max="6401" width="4.140625" style="159" customWidth="1"/>
    <col min="6402" max="6402" width="49.5703125" style="159" customWidth="1"/>
    <col min="6403" max="6403" width="15" style="159" customWidth="1"/>
    <col min="6404" max="6406" width="9.140625" style="159" customWidth="1"/>
    <col min="6407" max="6407" width="9.140625" style="159"/>
    <col min="6408" max="6408" width="12.42578125" style="159" customWidth="1"/>
    <col min="6409" max="6409" width="13.85546875" style="159" customWidth="1"/>
    <col min="6410" max="6656" width="9.140625" style="159"/>
    <col min="6657" max="6657" width="4.140625" style="159" customWidth="1"/>
    <col min="6658" max="6658" width="49.5703125" style="159" customWidth="1"/>
    <col min="6659" max="6659" width="15" style="159" customWidth="1"/>
    <col min="6660" max="6662" width="9.140625" style="159" customWidth="1"/>
    <col min="6663" max="6663" width="9.140625" style="159"/>
    <col min="6664" max="6664" width="12.42578125" style="159" customWidth="1"/>
    <col min="6665" max="6665" width="13.85546875" style="159" customWidth="1"/>
    <col min="6666" max="6912" width="9.140625" style="159"/>
    <col min="6913" max="6913" width="4.140625" style="159" customWidth="1"/>
    <col min="6914" max="6914" width="49.5703125" style="159" customWidth="1"/>
    <col min="6915" max="6915" width="15" style="159" customWidth="1"/>
    <col min="6916" max="6918" width="9.140625" style="159" customWidth="1"/>
    <col min="6919" max="6919" width="9.140625" style="159"/>
    <col min="6920" max="6920" width="12.42578125" style="159" customWidth="1"/>
    <col min="6921" max="6921" width="13.85546875" style="159" customWidth="1"/>
    <col min="6922" max="7168" width="9.140625" style="159"/>
    <col min="7169" max="7169" width="4.140625" style="159" customWidth="1"/>
    <col min="7170" max="7170" width="49.5703125" style="159" customWidth="1"/>
    <col min="7171" max="7171" width="15" style="159" customWidth="1"/>
    <col min="7172" max="7174" width="9.140625" style="159" customWidth="1"/>
    <col min="7175" max="7175" width="9.140625" style="159"/>
    <col min="7176" max="7176" width="12.42578125" style="159" customWidth="1"/>
    <col min="7177" max="7177" width="13.85546875" style="159" customWidth="1"/>
    <col min="7178" max="7424" width="9.140625" style="159"/>
    <col min="7425" max="7425" width="4.140625" style="159" customWidth="1"/>
    <col min="7426" max="7426" width="49.5703125" style="159" customWidth="1"/>
    <col min="7427" max="7427" width="15" style="159" customWidth="1"/>
    <col min="7428" max="7430" width="9.140625" style="159" customWidth="1"/>
    <col min="7431" max="7431" width="9.140625" style="159"/>
    <col min="7432" max="7432" width="12.42578125" style="159" customWidth="1"/>
    <col min="7433" max="7433" width="13.85546875" style="159" customWidth="1"/>
    <col min="7434" max="7680" width="9.140625" style="159"/>
    <col min="7681" max="7681" width="4.140625" style="159" customWidth="1"/>
    <col min="7682" max="7682" width="49.5703125" style="159" customWidth="1"/>
    <col min="7683" max="7683" width="15" style="159" customWidth="1"/>
    <col min="7684" max="7686" width="9.140625" style="159" customWidth="1"/>
    <col min="7687" max="7687" width="9.140625" style="159"/>
    <col min="7688" max="7688" width="12.42578125" style="159" customWidth="1"/>
    <col min="7689" max="7689" width="13.85546875" style="159" customWidth="1"/>
    <col min="7690" max="7936" width="9.140625" style="159"/>
    <col min="7937" max="7937" width="4.140625" style="159" customWidth="1"/>
    <col min="7938" max="7938" width="49.5703125" style="159" customWidth="1"/>
    <col min="7939" max="7939" width="15" style="159" customWidth="1"/>
    <col min="7940" max="7942" width="9.140625" style="159" customWidth="1"/>
    <col min="7943" max="7943" width="9.140625" style="159"/>
    <col min="7944" max="7944" width="12.42578125" style="159" customWidth="1"/>
    <col min="7945" max="7945" width="13.85546875" style="159" customWidth="1"/>
    <col min="7946" max="8192" width="9.140625" style="159"/>
    <col min="8193" max="8193" width="4.140625" style="159" customWidth="1"/>
    <col min="8194" max="8194" width="49.5703125" style="159" customWidth="1"/>
    <col min="8195" max="8195" width="15" style="159" customWidth="1"/>
    <col min="8196" max="8198" width="9.140625" style="159" customWidth="1"/>
    <col min="8199" max="8199" width="9.140625" style="159"/>
    <col min="8200" max="8200" width="12.42578125" style="159" customWidth="1"/>
    <col min="8201" max="8201" width="13.85546875" style="159" customWidth="1"/>
    <col min="8202" max="8448" width="9.140625" style="159"/>
    <col min="8449" max="8449" width="4.140625" style="159" customWidth="1"/>
    <col min="8450" max="8450" width="49.5703125" style="159" customWidth="1"/>
    <col min="8451" max="8451" width="15" style="159" customWidth="1"/>
    <col min="8452" max="8454" width="9.140625" style="159" customWidth="1"/>
    <col min="8455" max="8455" width="9.140625" style="159"/>
    <col min="8456" max="8456" width="12.42578125" style="159" customWidth="1"/>
    <col min="8457" max="8457" width="13.85546875" style="159" customWidth="1"/>
    <col min="8458" max="8704" width="9.140625" style="159"/>
    <col min="8705" max="8705" width="4.140625" style="159" customWidth="1"/>
    <col min="8706" max="8706" width="49.5703125" style="159" customWidth="1"/>
    <col min="8707" max="8707" width="15" style="159" customWidth="1"/>
    <col min="8708" max="8710" width="9.140625" style="159" customWidth="1"/>
    <col min="8711" max="8711" width="9.140625" style="159"/>
    <col min="8712" max="8712" width="12.42578125" style="159" customWidth="1"/>
    <col min="8713" max="8713" width="13.85546875" style="159" customWidth="1"/>
    <col min="8714" max="8960" width="9.140625" style="159"/>
    <col min="8961" max="8961" width="4.140625" style="159" customWidth="1"/>
    <col min="8962" max="8962" width="49.5703125" style="159" customWidth="1"/>
    <col min="8963" max="8963" width="15" style="159" customWidth="1"/>
    <col min="8964" max="8966" width="9.140625" style="159" customWidth="1"/>
    <col min="8967" max="8967" width="9.140625" style="159"/>
    <col min="8968" max="8968" width="12.42578125" style="159" customWidth="1"/>
    <col min="8969" max="8969" width="13.85546875" style="159" customWidth="1"/>
    <col min="8970" max="9216" width="9.140625" style="159"/>
    <col min="9217" max="9217" width="4.140625" style="159" customWidth="1"/>
    <col min="9218" max="9218" width="49.5703125" style="159" customWidth="1"/>
    <col min="9219" max="9219" width="15" style="159" customWidth="1"/>
    <col min="9220" max="9222" width="9.140625" style="159" customWidth="1"/>
    <col min="9223" max="9223" width="9.140625" style="159"/>
    <col min="9224" max="9224" width="12.42578125" style="159" customWidth="1"/>
    <col min="9225" max="9225" width="13.85546875" style="159" customWidth="1"/>
    <col min="9226" max="9472" width="9.140625" style="159"/>
    <col min="9473" max="9473" width="4.140625" style="159" customWidth="1"/>
    <col min="9474" max="9474" width="49.5703125" style="159" customWidth="1"/>
    <col min="9475" max="9475" width="15" style="159" customWidth="1"/>
    <col min="9476" max="9478" width="9.140625" style="159" customWidth="1"/>
    <col min="9479" max="9479" width="9.140625" style="159"/>
    <col min="9480" max="9480" width="12.42578125" style="159" customWidth="1"/>
    <col min="9481" max="9481" width="13.85546875" style="159" customWidth="1"/>
    <col min="9482" max="9728" width="9.140625" style="159"/>
    <col min="9729" max="9729" width="4.140625" style="159" customWidth="1"/>
    <col min="9730" max="9730" width="49.5703125" style="159" customWidth="1"/>
    <col min="9731" max="9731" width="15" style="159" customWidth="1"/>
    <col min="9732" max="9734" width="9.140625" style="159" customWidth="1"/>
    <col min="9735" max="9735" width="9.140625" style="159"/>
    <col min="9736" max="9736" width="12.42578125" style="159" customWidth="1"/>
    <col min="9737" max="9737" width="13.85546875" style="159" customWidth="1"/>
    <col min="9738" max="9984" width="9.140625" style="159"/>
    <col min="9985" max="9985" width="4.140625" style="159" customWidth="1"/>
    <col min="9986" max="9986" width="49.5703125" style="159" customWidth="1"/>
    <col min="9987" max="9987" width="15" style="159" customWidth="1"/>
    <col min="9988" max="9990" width="9.140625" style="159" customWidth="1"/>
    <col min="9991" max="9991" width="9.140625" style="159"/>
    <col min="9992" max="9992" width="12.42578125" style="159" customWidth="1"/>
    <col min="9993" max="9993" width="13.85546875" style="159" customWidth="1"/>
    <col min="9994" max="10240" width="9.140625" style="159"/>
    <col min="10241" max="10241" width="4.140625" style="159" customWidth="1"/>
    <col min="10242" max="10242" width="49.5703125" style="159" customWidth="1"/>
    <col min="10243" max="10243" width="15" style="159" customWidth="1"/>
    <col min="10244" max="10246" width="9.140625" style="159" customWidth="1"/>
    <col min="10247" max="10247" width="9.140625" style="159"/>
    <col min="10248" max="10248" width="12.42578125" style="159" customWidth="1"/>
    <col min="10249" max="10249" width="13.85546875" style="159" customWidth="1"/>
    <col min="10250" max="10496" width="9.140625" style="159"/>
    <col min="10497" max="10497" width="4.140625" style="159" customWidth="1"/>
    <col min="10498" max="10498" width="49.5703125" style="159" customWidth="1"/>
    <col min="10499" max="10499" width="15" style="159" customWidth="1"/>
    <col min="10500" max="10502" width="9.140625" style="159" customWidth="1"/>
    <col min="10503" max="10503" width="9.140625" style="159"/>
    <col min="10504" max="10504" width="12.42578125" style="159" customWidth="1"/>
    <col min="10505" max="10505" width="13.85546875" style="159" customWidth="1"/>
    <col min="10506" max="10752" width="9.140625" style="159"/>
    <col min="10753" max="10753" width="4.140625" style="159" customWidth="1"/>
    <col min="10754" max="10754" width="49.5703125" style="159" customWidth="1"/>
    <col min="10755" max="10755" width="15" style="159" customWidth="1"/>
    <col min="10756" max="10758" width="9.140625" style="159" customWidth="1"/>
    <col min="10759" max="10759" width="9.140625" style="159"/>
    <col min="10760" max="10760" width="12.42578125" style="159" customWidth="1"/>
    <col min="10761" max="10761" width="13.85546875" style="159" customWidth="1"/>
    <col min="10762" max="11008" width="9.140625" style="159"/>
    <col min="11009" max="11009" width="4.140625" style="159" customWidth="1"/>
    <col min="11010" max="11010" width="49.5703125" style="159" customWidth="1"/>
    <col min="11011" max="11011" width="15" style="159" customWidth="1"/>
    <col min="11012" max="11014" width="9.140625" style="159" customWidth="1"/>
    <col min="11015" max="11015" width="9.140625" style="159"/>
    <col min="11016" max="11016" width="12.42578125" style="159" customWidth="1"/>
    <col min="11017" max="11017" width="13.85546875" style="159" customWidth="1"/>
    <col min="11018" max="11264" width="9.140625" style="159"/>
    <col min="11265" max="11265" width="4.140625" style="159" customWidth="1"/>
    <col min="11266" max="11266" width="49.5703125" style="159" customWidth="1"/>
    <col min="11267" max="11267" width="15" style="159" customWidth="1"/>
    <col min="11268" max="11270" width="9.140625" style="159" customWidth="1"/>
    <col min="11271" max="11271" width="9.140625" style="159"/>
    <col min="11272" max="11272" width="12.42578125" style="159" customWidth="1"/>
    <col min="11273" max="11273" width="13.85546875" style="159" customWidth="1"/>
    <col min="11274" max="11520" width="9.140625" style="159"/>
    <col min="11521" max="11521" width="4.140625" style="159" customWidth="1"/>
    <col min="11522" max="11522" width="49.5703125" style="159" customWidth="1"/>
    <col min="11523" max="11523" width="15" style="159" customWidth="1"/>
    <col min="11524" max="11526" width="9.140625" style="159" customWidth="1"/>
    <col min="11527" max="11527" width="9.140625" style="159"/>
    <col min="11528" max="11528" width="12.42578125" style="159" customWidth="1"/>
    <col min="11529" max="11529" width="13.85546875" style="159" customWidth="1"/>
    <col min="11530" max="11776" width="9.140625" style="159"/>
    <col min="11777" max="11777" width="4.140625" style="159" customWidth="1"/>
    <col min="11778" max="11778" width="49.5703125" style="159" customWidth="1"/>
    <col min="11779" max="11779" width="15" style="159" customWidth="1"/>
    <col min="11780" max="11782" width="9.140625" style="159" customWidth="1"/>
    <col min="11783" max="11783" width="9.140625" style="159"/>
    <col min="11784" max="11784" width="12.42578125" style="159" customWidth="1"/>
    <col min="11785" max="11785" width="13.85546875" style="159" customWidth="1"/>
    <col min="11786" max="12032" width="9.140625" style="159"/>
    <col min="12033" max="12033" width="4.140625" style="159" customWidth="1"/>
    <col min="12034" max="12034" width="49.5703125" style="159" customWidth="1"/>
    <col min="12035" max="12035" width="15" style="159" customWidth="1"/>
    <col min="12036" max="12038" width="9.140625" style="159" customWidth="1"/>
    <col min="12039" max="12039" width="9.140625" style="159"/>
    <col min="12040" max="12040" width="12.42578125" style="159" customWidth="1"/>
    <col min="12041" max="12041" width="13.85546875" style="159" customWidth="1"/>
    <col min="12042" max="12288" width="9.140625" style="159"/>
    <col min="12289" max="12289" width="4.140625" style="159" customWidth="1"/>
    <col min="12290" max="12290" width="49.5703125" style="159" customWidth="1"/>
    <col min="12291" max="12291" width="15" style="159" customWidth="1"/>
    <col min="12292" max="12294" width="9.140625" style="159" customWidth="1"/>
    <col min="12295" max="12295" width="9.140625" style="159"/>
    <col min="12296" max="12296" width="12.42578125" style="159" customWidth="1"/>
    <col min="12297" max="12297" width="13.85546875" style="159" customWidth="1"/>
    <col min="12298" max="12544" width="9.140625" style="159"/>
    <col min="12545" max="12545" width="4.140625" style="159" customWidth="1"/>
    <col min="12546" max="12546" width="49.5703125" style="159" customWidth="1"/>
    <col min="12547" max="12547" width="15" style="159" customWidth="1"/>
    <col min="12548" max="12550" width="9.140625" style="159" customWidth="1"/>
    <col min="12551" max="12551" width="9.140625" style="159"/>
    <col min="12552" max="12552" width="12.42578125" style="159" customWidth="1"/>
    <col min="12553" max="12553" width="13.85546875" style="159" customWidth="1"/>
    <col min="12554" max="12800" width="9.140625" style="159"/>
    <col min="12801" max="12801" width="4.140625" style="159" customWidth="1"/>
    <col min="12802" max="12802" width="49.5703125" style="159" customWidth="1"/>
    <col min="12803" max="12803" width="15" style="159" customWidth="1"/>
    <col min="12804" max="12806" width="9.140625" style="159" customWidth="1"/>
    <col min="12807" max="12807" width="9.140625" style="159"/>
    <col min="12808" max="12808" width="12.42578125" style="159" customWidth="1"/>
    <col min="12809" max="12809" width="13.85546875" style="159" customWidth="1"/>
    <col min="12810" max="13056" width="9.140625" style="159"/>
    <col min="13057" max="13057" width="4.140625" style="159" customWidth="1"/>
    <col min="13058" max="13058" width="49.5703125" style="159" customWidth="1"/>
    <col min="13059" max="13059" width="15" style="159" customWidth="1"/>
    <col min="13060" max="13062" width="9.140625" style="159" customWidth="1"/>
    <col min="13063" max="13063" width="9.140625" style="159"/>
    <col min="13064" max="13064" width="12.42578125" style="159" customWidth="1"/>
    <col min="13065" max="13065" width="13.85546875" style="159" customWidth="1"/>
    <col min="13066" max="13312" width="9.140625" style="159"/>
    <col min="13313" max="13313" width="4.140625" style="159" customWidth="1"/>
    <col min="13314" max="13314" width="49.5703125" style="159" customWidth="1"/>
    <col min="13315" max="13315" width="15" style="159" customWidth="1"/>
    <col min="13316" max="13318" width="9.140625" style="159" customWidth="1"/>
    <col min="13319" max="13319" width="9.140625" style="159"/>
    <col min="13320" max="13320" width="12.42578125" style="159" customWidth="1"/>
    <col min="13321" max="13321" width="13.85546875" style="159" customWidth="1"/>
    <col min="13322" max="13568" width="9.140625" style="159"/>
    <col min="13569" max="13569" width="4.140625" style="159" customWidth="1"/>
    <col min="13570" max="13570" width="49.5703125" style="159" customWidth="1"/>
    <col min="13571" max="13571" width="15" style="159" customWidth="1"/>
    <col min="13572" max="13574" width="9.140625" style="159" customWidth="1"/>
    <col min="13575" max="13575" width="9.140625" style="159"/>
    <col min="13576" max="13576" width="12.42578125" style="159" customWidth="1"/>
    <col min="13577" max="13577" width="13.85546875" style="159" customWidth="1"/>
    <col min="13578" max="13824" width="9.140625" style="159"/>
    <col min="13825" max="13825" width="4.140625" style="159" customWidth="1"/>
    <col min="13826" max="13826" width="49.5703125" style="159" customWidth="1"/>
    <col min="13827" max="13827" width="15" style="159" customWidth="1"/>
    <col min="13828" max="13830" width="9.140625" style="159" customWidth="1"/>
    <col min="13831" max="13831" width="9.140625" style="159"/>
    <col min="13832" max="13832" width="12.42578125" style="159" customWidth="1"/>
    <col min="13833" max="13833" width="13.85546875" style="159" customWidth="1"/>
    <col min="13834" max="14080" width="9.140625" style="159"/>
    <col min="14081" max="14081" width="4.140625" style="159" customWidth="1"/>
    <col min="14082" max="14082" width="49.5703125" style="159" customWidth="1"/>
    <col min="14083" max="14083" width="15" style="159" customWidth="1"/>
    <col min="14084" max="14086" width="9.140625" style="159" customWidth="1"/>
    <col min="14087" max="14087" width="9.140625" style="159"/>
    <col min="14088" max="14088" width="12.42578125" style="159" customWidth="1"/>
    <col min="14089" max="14089" width="13.85546875" style="159" customWidth="1"/>
    <col min="14090" max="14336" width="9.140625" style="159"/>
    <col min="14337" max="14337" width="4.140625" style="159" customWidth="1"/>
    <col min="14338" max="14338" width="49.5703125" style="159" customWidth="1"/>
    <col min="14339" max="14339" width="15" style="159" customWidth="1"/>
    <col min="14340" max="14342" width="9.140625" style="159" customWidth="1"/>
    <col min="14343" max="14343" width="9.140625" style="159"/>
    <col min="14344" max="14344" width="12.42578125" style="159" customWidth="1"/>
    <col min="14345" max="14345" width="13.85546875" style="159" customWidth="1"/>
    <col min="14346" max="14592" width="9.140625" style="159"/>
    <col min="14593" max="14593" width="4.140625" style="159" customWidth="1"/>
    <col min="14594" max="14594" width="49.5703125" style="159" customWidth="1"/>
    <col min="14595" max="14595" width="15" style="159" customWidth="1"/>
    <col min="14596" max="14598" width="9.140625" style="159" customWidth="1"/>
    <col min="14599" max="14599" width="9.140625" style="159"/>
    <col min="14600" max="14600" width="12.42578125" style="159" customWidth="1"/>
    <col min="14601" max="14601" width="13.85546875" style="159" customWidth="1"/>
    <col min="14602" max="14848" width="9.140625" style="159"/>
    <col min="14849" max="14849" width="4.140625" style="159" customWidth="1"/>
    <col min="14850" max="14850" width="49.5703125" style="159" customWidth="1"/>
    <col min="14851" max="14851" width="15" style="159" customWidth="1"/>
    <col min="14852" max="14854" width="9.140625" style="159" customWidth="1"/>
    <col min="14855" max="14855" width="9.140625" style="159"/>
    <col min="14856" max="14856" width="12.42578125" style="159" customWidth="1"/>
    <col min="14857" max="14857" width="13.85546875" style="159" customWidth="1"/>
    <col min="14858" max="15104" width="9.140625" style="159"/>
    <col min="15105" max="15105" width="4.140625" style="159" customWidth="1"/>
    <col min="15106" max="15106" width="49.5703125" style="159" customWidth="1"/>
    <col min="15107" max="15107" width="15" style="159" customWidth="1"/>
    <col min="15108" max="15110" width="9.140625" style="159" customWidth="1"/>
    <col min="15111" max="15111" width="9.140625" style="159"/>
    <col min="15112" max="15112" width="12.42578125" style="159" customWidth="1"/>
    <col min="15113" max="15113" width="13.85546875" style="159" customWidth="1"/>
    <col min="15114" max="15360" width="9.140625" style="159"/>
    <col min="15361" max="15361" width="4.140625" style="159" customWidth="1"/>
    <col min="15362" max="15362" width="49.5703125" style="159" customWidth="1"/>
    <col min="15363" max="15363" width="15" style="159" customWidth="1"/>
    <col min="15364" max="15366" width="9.140625" style="159" customWidth="1"/>
    <col min="15367" max="15367" width="9.140625" style="159"/>
    <col min="15368" max="15368" width="12.42578125" style="159" customWidth="1"/>
    <col min="15369" max="15369" width="13.85546875" style="159" customWidth="1"/>
    <col min="15370" max="15616" width="9.140625" style="159"/>
    <col min="15617" max="15617" width="4.140625" style="159" customWidth="1"/>
    <col min="15618" max="15618" width="49.5703125" style="159" customWidth="1"/>
    <col min="15619" max="15619" width="15" style="159" customWidth="1"/>
    <col min="15620" max="15622" width="9.140625" style="159" customWidth="1"/>
    <col min="15623" max="15623" width="9.140625" style="159"/>
    <col min="15624" max="15624" width="12.42578125" style="159" customWidth="1"/>
    <col min="15625" max="15625" width="13.85546875" style="159" customWidth="1"/>
    <col min="15626" max="15872" width="9.140625" style="159"/>
    <col min="15873" max="15873" width="4.140625" style="159" customWidth="1"/>
    <col min="15874" max="15874" width="49.5703125" style="159" customWidth="1"/>
    <col min="15875" max="15875" width="15" style="159" customWidth="1"/>
    <col min="15876" max="15878" width="9.140625" style="159" customWidth="1"/>
    <col min="15879" max="15879" width="9.140625" style="159"/>
    <col min="15880" max="15880" width="12.42578125" style="159" customWidth="1"/>
    <col min="15881" max="15881" width="13.85546875" style="159" customWidth="1"/>
    <col min="15882" max="16128" width="9.140625" style="159"/>
    <col min="16129" max="16129" width="4.140625" style="159" customWidth="1"/>
    <col min="16130" max="16130" width="49.5703125" style="159" customWidth="1"/>
    <col min="16131" max="16131" width="15" style="159" customWidth="1"/>
    <col min="16132" max="16134" width="9.140625" style="159" customWidth="1"/>
    <col min="16135" max="16135" width="9.140625" style="159"/>
    <col min="16136" max="16136" width="12.42578125" style="159" customWidth="1"/>
    <col min="16137" max="16137" width="13.85546875" style="159" customWidth="1"/>
    <col min="16138" max="16384" width="9.140625" style="159"/>
  </cols>
  <sheetData>
    <row r="1" spans="2:10" ht="18.75">
      <c r="B1" s="362" t="s">
        <v>940</v>
      </c>
      <c r="C1" s="362"/>
      <c r="D1" s="184"/>
      <c r="E1" s="160"/>
    </row>
    <row r="2" spans="2:10" ht="18.75">
      <c r="B2" s="362" t="s">
        <v>925</v>
      </c>
      <c r="C2" s="362"/>
      <c r="D2" s="184"/>
      <c r="E2" s="160"/>
    </row>
    <row r="3" spans="2:10" ht="18.75">
      <c r="B3" s="362" t="s">
        <v>234</v>
      </c>
      <c r="C3" s="362"/>
      <c r="D3" s="184"/>
      <c r="E3" s="160"/>
    </row>
    <row r="4" spans="2:10" ht="18.75">
      <c r="B4" s="362" t="s">
        <v>997</v>
      </c>
      <c r="C4" s="362"/>
      <c r="D4" s="184"/>
      <c r="E4" s="160"/>
    </row>
    <row r="5" spans="2:10" ht="18.75">
      <c r="B5" s="185"/>
      <c r="C5" s="185"/>
    </row>
    <row r="6" spans="2:10" ht="18.75">
      <c r="B6" s="417" t="s">
        <v>941</v>
      </c>
      <c r="C6" s="417"/>
    </row>
    <row r="7" spans="2:10" ht="18.75">
      <c r="B7" s="417"/>
      <c r="C7" s="417"/>
    </row>
    <row r="8" spans="2:10" ht="18.75">
      <c r="B8" s="413" t="s">
        <v>927</v>
      </c>
      <c r="C8" s="414"/>
    </row>
    <row r="9" spans="2:10" ht="53.25" customHeight="1">
      <c r="B9" s="415" t="s">
        <v>942</v>
      </c>
      <c r="C9" s="419"/>
    </row>
    <row r="10" spans="2:10" ht="18.75">
      <c r="B10" s="162"/>
      <c r="C10" s="163"/>
    </row>
    <row r="11" spans="2:10" ht="56.25">
      <c r="B11" s="164" t="s">
        <v>929</v>
      </c>
      <c r="C11" s="164" t="s">
        <v>701</v>
      </c>
      <c r="F11" s="165"/>
      <c r="G11" s="165"/>
      <c r="H11" s="165"/>
      <c r="I11" s="165"/>
      <c r="J11" s="165"/>
    </row>
    <row r="12" spans="2:10" ht="18.75">
      <c r="B12" s="186" t="s">
        <v>930</v>
      </c>
      <c r="C12" s="187">
        <f>SUM(C14:C22)</f>
        <v>24481</v>
      </c>
      <c r="F12" s="188"/>
      <c r="G12" s="169"/>
      <c r="H12" s="189"/>
      <c r="I12" s="189"/>
      <c r="J12" s="165"/>
    </row>
    <row r="13" spans="2:10" ht="18.75">
      <c r="B13" s="162"/>
      <c r="C13" s="170"/>
      <c r="F13" s="188"/>
      <c r="G13" s="169"/>
      <c r="H13" s="189"/>
      <c r="I13" s="189"/>
      <c r="J13" s="165"/>
    </row>
    <row r="14" spans="2:10" ht="18.75">
      <c r="B14" s="190" t="s">
        <v>931</v>
      </c>
      <c r="C14" s="173">
        <v>14000</v>
      </c>
      <c r="F14" s="188"/>
      <c r="G14" s="169"/>
      <c r="H14" s="189"/>
      <c r="I14" s="169"/>
      <c r="J14" s="165"/>
    </row>
    <row r="15" spans="2:10" ht="18.75">
      <c r="B15" s="171" t="s">
        <v>933</v>
      </c>
      <c r="C15" s="173">
        <v>1978</v>
      </c>
      <c r="F15" s="188"/>
      <c r="G15" s="169"/>
      <c r="H15" s="189"/>
      <c r="I15" s="189"/>
      <c r="J15" s="165"/>
    </row>
    <row r="16" spans="2:10" ht="18.75">
      <c r="B16" s="171" t="s">
        <v>934</v>
      </c>
      <c r="C16" s="173">
        <v>1207</v>
      </c>
      <c r="F16" s="188"/>
      <c r="G16" s="169"/>
      <c r="H16" s="189"/>
      <c r="I16" s="189"/>
      <c r="J16" s="165"/>
    </row>
    <row r="17" spans="2:10" ht="18.75">
      <c r="B17" s="171" t="s">
        <v>935</v>
      </c>
      <c r="C17" s="173">
        <v>1128</v>
      </c>
      <c r="F17" s="188"/>
      <c r="G17" s="169"/>
      <c r="H17" s="189"/>
      <c r="I17" s="189"/>
      <c r="J17" s="165"/>
    </row>
    <row r="18" spans="2:10" ht="18.75">
      <c r="B18" s="171" t="s">
        <v>936</v>
      </c>
      <c r="C18" s="173">
        <v>2357</v>
      </c>
      <c r="F18" s="188"/>
      <c r="G18" s="169"/>
      <c r="H18" s="189"/>
      <c r="I18" s="189"/>
      <c r="J18" s="165"/>
    </row>
    <row r="19" spans="2:10" ht="18.75">
      <c r="B19" s="171" t="s">
        <v>937</v>
      </c>
      <c r="C19" s="173">
        <v>1135</v>
      </c>
      <c r="F19" s="188"/>
      <c r="G19" s="169"/>
      <c r="H19" s="189"/>
      <c r="I19" s="189"/>
      <c r="J19" s="165"/>
    </row>
    <row r="20" spans="2:10" ht="18.75">
      <c r="B20" s="171" t="s">
        <v>938</v>
      </c>
      <c r="C20" s="173">
        <v>150</v>
      </c>
      <c r="F20" s="191"/>
      <c r="G20" s="175"/>
      <c r="H20" s="175"/>
      <c r="I20" s="175"/>
      <c r="J20" s="165"/>
    </row>
    <row r="21" spans="2:10" ht="18.75">
      <c r="B21" s="171" t="s">
        <v>939</v>
      </c>
      <c r="C21" s="173">
        <v>2526</v>
      </c>
      <c r="F21" s="165"/>
      <c r="G21" s="165"/>
      <c r="H21" s="165"/>
      <c r="I21" s="165"/>
      <c r="J21" s="165"/>
    </row>
    <row r="23" spans="2:10" ht="107.25" customHeight="1">
      <c r="B23" s="190"/>
      <c r="C23" s="173"/>
    </row>
    <row r="24" spans="2:10" ht="18.75">
      <c r="B24" s="190"/>
      <c r="C24" s="192"/>
    </row>
    <row r="25" spans="2:10">
      <c r="B25" s="176"/>
      <c r="C25" s="193"/>
    </row>
    <row r="26" spans="2:10">
      <c r="B26" s="176"/>
      <c r="C26" s="177"/>
    </row>
    <row r="27" spans="2:10">
      <c r="B27" s="176"/>
      <c r="C27" s="177"/>
    </row>
    <row r="28" spans="2:10">
      <c r="B28" s="176"/>
      <c r="C28" s="177"/>
    </row>
    <row r="29" spans="2:10">
      <c r="B29" s="176"/>
      <c r="C29" s="177"/>
    </row>
    <row r="30" spans="2:10">
      <c r="B30" s="176"/>
      <c r="C30" s="177"/>
    </row>
    <row r="31" spans="2:10">
      <c r="B31" s="178"/>
      <c r="C31" s="177"/>
    </row>
    <row r="32" spans="2:10">
      <c r="B32" s="178"/>
      <c r="C32" s="179"/>
    </row>
    <row r="33" spans="2:3">
      <c r="B33" s="176"/>
      <c r="C33" s="179"/>
    </row>
    <row r="34" spans="2:3">
      <c r="B34" s="176"/>
      <c r="C34" s="177"/>
    </row>
    <row r="35" spans="2:3">
      <c r="B35" s="178"/>
      <c r="C35" s="179"/>
    </row>
    <row r="36" spans="2:3">
      <c r="B36" s="178"/>
      <c r="C36" s="179"/>
    </row>
    <row r="37" spans="2:3">
      <c r="B37" s="178"/>
      <c r="C37" s="179"/>
    </row>
    <row r="38" spans="2:3">
      <c r="B38" s="178"/>
      <c r="C38" s="179"/>
    </row>
    <row r="39" spans="2:3">
      <c r="B39" s="178"/>
      <c r="C39" s="179"/>
    </row>
    <row r="40" spans="2:3">
      <c r="B40" s="178"/>
      <c r="C40" s="179"/>
    </row>
    <row r="41" spans="2:3">
      <c r="B41" s="178"/>
      <c r="C41" s="179"/>
    </row>
    <row r="42" spans="2:3">
      <c r="B42" s="180"/>
      <c r="C42" s="179"/>
    </row>
    <row r="43" spans="2:3">
      <c r="B43" s="165"/>
      <c r="C43" s="181"/>
    </row>
    <row r="44" spans="2:3">
      <c r="C44" s="182"/>
    </row>
    <row r="45" spans="2:3">
      <c r="C45" s="182"/>
    </row>
    <row r="46" spans="2:3">
      <c r="C46" s="182"/>
    </row>
    <row r="47" spans="2:3">
      <c r="C47" s="182"/>
    </row>
    <row r="48" spans="2:3">
      <c r="C48" s="182"/>
    </row>
    <row r="49" spans="3:3">
      <c r="C49" s="182"/>
    </row>
    <row r="50" spans="3:3">
      <c r="C50" s="182"/>
    </row>
    <row r="51" spans="3:3">
      <c r="C51" s="182"/>
    </row>
    <row r="52" spans="3:3">
      <c r="C52" s="182"/>
    </row>
    <row r="53" spans="3:3">
      <c r="C53" s="182"/>
    </row>
    <row r="54" spans="3:3">
      <c r="C54" s="182"/>
    </row>
    <row r="55" spans="3:3">
      <c r="C55" s="182"/>
    </row>
    <row r="56" spans="3:3">
      <c r="C56" s="182"/>
    </row>
    <row r="57" spans="3:3">
      <c r="C57" s="182"/>
    </row>
    <row r="58" spans="3:3">
      <c r="C58" s="182"/>
    </row>
    <row r="59" spans="3:3">
      <c r="C59" s="182"/>
    </row>
    <row r="60" spans="3:3">
      <c r="C60" s="182"/>
    </row>
    <row r="61" spans="3:3">
      <c r="C61" s="182"/>
    </row>
    <row r="62" spans="3:3">
      <c r="C62" s="182"/>
    </row>
    <row r="63" spans="3:3">
      <c r="C63" s="182"/>
    </row>
    <row r="64" spans="3:3">
      <c r="C64" s="182"/>
    </row>
    <row r="65" spans="3:3">
      <c r="C65" s="182"/>
    </row>
    <row r="66" spans="3:3">
      <c r="C66" s="182"/>
    </row>
    <row r="67" spans="3:3">
      <c r="C67" s="182"/>
    </row>
    <row r="68" spans="3:3">
      <c r="C68" s="182"/>
    </row>
    <row r="69" spans="3:3">
      <c r="C69" s="182"/>
    </row>
    <row r="70" spans="3:3">
      <c r="C70" s="182"/>
    </row>
    <row r="71" spans="3:3">
      <c r="C71" s="182"/>
    </row>
    <row r="72" spans="3:3">
      <c r="C72" s="182"/>
    </row>
    <row r="73" spans="3:3">
      <c r="C73" s="182"/>
    </row>
    <row r="74" spans="3:3">
      <c r="C74" s="182"/>
    </row>
    <row r="75" spans="3:3">
      <c r="C75" s="182"/>
    </row>
    <row r="76" spans="3:3">
      <c r="C76" s="182"/>
    </row>
    <row r="77" spans="3:3">
      <c r="C77" s="182"/>
    </row>
    <row r="78" spans="3:3">
      <c r="C78" s="182"/>
    </row>
    <row r="79" spans="3:3">
      <c r="C79" s="182"/>
    </row>
    <row r="80" spans="3:3">
      <c r="C80" s="182"/>
    </row>
    <row r="81" spans="3:3">
      <c r="C81" s="182"/>
    </row>
    <row r="82" spans="3:3">
      <c r="C82" s="182"/>
    </row>
    <row r="83" spans="3:3">
      <c r="C83" s="182"/>
    </row>
    <row r="84" spans="3:3">
      <c r="C84" s="182"/>
    </row>
    <row r="85" spans="3:3">
      <c r="C85" s="182"/>
    </row>
    <row r="86" spans="3:3">
      <c r="C86" s="182"/>
    </row>
    <row r="87" spans="3:3">
      <c r="C87" s="182"/>
    </row>
    <row r="88" spans="3:3">
      <c r="C88" s="182"/>
    </row>
    <row r="89" spans="3:3">
      <c r="C89" s="182"/>
    </row>
    <row r="90" spans="3:3">
      <c r="C90" s="182"/>
    </row>
    <row r="91" spans="3:3">
      <c r="C91" s="182"/>
    </row>
    <row r="92" spans="3:3">
      <c r="C92" s="182"/>
    </row>
    <row r="93" spans="3:3">
      <c r="C93" s="182"/>
    </row>
    <row r="94" spans="3:3">
      <c r="C94" s="182"/>
    </row>
    <row r="95" spans="3:3">
      <c r="C95" s="182"/>
    </row>
    <row r="96" spans="3:3">
      <c r="C96" s="182"/>
    </row>
    <row r="97" spans="3:3">
      <c r="C97" s="182"/>
    </row>
    <row r="98" spans="3:3">
      <c r="C98" s="182"/>
    </row>
    <row r="99" spans="3:3">
      <c r="C99" s="182"/>
    </row>
    <row r="100" spans="3:3">
      <c r="C100" s="182"/>
    </row>
    <row r="101" spans="3:3">
      <c r="C101" s="182"/>
    </row>
    <row r="102" spans="3:3">
      <c r="C102" s="182"/>
    </row>
    <row r="103" spans="3:3">
      <c r="C103" s="182"/>
    </row>
    <row r="104" spans="3:3">
      <c r="C104" s="182"/>
    </row>
    <row r="105" spans="3:3">
      <c r="C105" s="182"/>
    </row>
    <row r="106" spans="3:3">
      <c r="C106" s="182"/>
    </row>
    <row r="107" spans="3:3">
      <c r="C107" s="182"/>
    </row>
    <row r="108" spans="3:3">
      <c r="C108" s="182"/>
    </row>
    <row r="109" spans="3:3">
      <c r="C109" s="182"/>
    </row>
    <row r="110" spans="3:3">
      <c r="C110" s="182"/>
    </row>
    <row r="111" spans="3:3">
      <c r="C111" s="182"/>
    </row>
    <row r="112" spans="3:3">
      <c r="C112" s="182"/>
    </row>
    <row r="113" spans="3:3">
      <c r="C113" s="182"/>
    </row>
    <row r="114" spans="3:3">
      <c r="C114" s="182"/>
    </row>
    <row r="115" spans="3:3">
      <c r="C115" s="182"/>
    </row>
    <row r="116" spans="3:3">
      <c r="C116" s="182"/>
    </row>
    <row r="117" spans="3:3">
      <c r="C117" s="182"/>
    </row>
    <row r="118" spans="3:3">
      <c r="C118" s="182"/>
    </row>
    <row r="119" spans="3:3">
      <c r="C119" s="182"/>
    </row>
    <row r="120" spans="3:3">
      <c r="C120" s="182"/>
    </row>
    <row r="121" spans="3:3">
      <c r="C121" s="182"/>
    </row>
    <row r="122" spans="3:3">
      <c r="C122" s="182"/>
    </row>
    <row r="123" spans="3:3">
      <c r="C123" s="182"/>
    </row>
    <row r="124" spans="3:3">
      <c r="C124" s="182"/>
    </row>
    <row r="125" spans="3:3">
      <c r="C125" s="182"/>
    </row>
    <row r="126" spans="3:3">
      <c r="C126" s="182"/>
    </row>
    <row r="127" spans="3:3">
      <c r="C127" s="182"/>
    </row>
    <row r="128" spans="3:3">
      <c r="C128" s="182"/>
    </row>
    <row r="129" spans="3:3">
      <c r="C129" s="182"/>
    </row>
    <row r="130" spans="3:3">
      <c r="C130" s="182"/>
    </row>
    <row r="131" spans="3:3">
      <c r="C131" s="182"/>
    </row>
    <row r="132" spans="3:3">
      <c r="C132" s="182"/>
    </row>
    <row r="133" spans="3:3">
      <c r="C133" s="182"/>
    </row>
    <row r="134" spans="3:3">
      <c r="C134" s="182"/>
    </row>
    <row r="135" spans="3:3">
      <c r="C135" s="182"/>
    </row>
    <row r="136" spans="3:3">
      <c r="C136" s="182"/>
    </row>
    <row r="137" spans="3:3">
      <c r="C137" s="182"/>
    </row>
    <row r="138" spans="3:3">
      <c r="C138" s="182"/>
    </row>
    <row r="139" spans="3:3">
      <c r="C139" s="182"/>
    </row>
    <row r="140" spans="3:3">
      <c r="C140" s="182"/>
    </row>
    <row r="141" spans="3:3">
      <c r="C141" s="182"/>
    </row>
    <row r="142" spans="3:3">
      <c r="C142" s="182"/>
    </row>
    <row r="143" spans="3:3">
      <c r="C143" s="182"/>
    </row>
    <row r="144" spans="3:3">
      <c r="C144" s="182"/>
    </row>
    <row r="145" spans="3:3">
      <c r="C145" s="182"/>
    </row>
    <row r="146" spans="3:3">
      <c r="C146" s="182"/>
    </row>
    <row r="147" spans="3:3">
      <c r="C147" s="182"/>
    </row>
    <row r="148" spans="3:3">
      <c r="C148" s="182"/>
    </row>
    <row r="149" spans="3:3">
      <c r="C149" s="182"/>
    </row>
    <row r="150" spans="3:3">
      <c r="C150" s="182"/>
    </row>
    <row r="151" spans="3:3">
      <c r="C151" s="182"/>
    </row>
    <row r="152" spans="3:3">
      <c r="C152" s="182"/>
    </row>
    <row r="153" spans="3:3">
      <c r="C153" s="182"/>
    </row>
    <row r="154" spans="3:3">
      <c r="C154" s="182"/>
    </row>
    <row r="155" spans="3:3">
      <c r="C155" s="182"/>
    </row>
    <row r="156" spans="3:3">
      <c r="C156" s="182"/>
    </row>
    <row r="157" spans="3:3">
      <c r="C157" s="182"/>
    </row>
    <row r="158" spans="3:3">
      <c r="C158" s="182"/>
    </row>
    <row r="159" spans="3:3">
      <c r="C159" s="182"/>
    </row>
    <row r="160" spans="3:3">
      <c r="C160" s="182"/>
    </row>
    <row r="161" spans="3:3">
      <c r="C161" s="182"/>
    </row>
    <row r="162" spans="3:3">
      <c r="C162" s="182"/>
    </row>
    <row r="163" spans="3:3">
      <c r="C163" s="182"/>
    </row>
    <row r="164" spans="3:3">
      <c r="C164" s="182"/>
    </row>
    <row r="165" spans="3:3">
      <c r="C165" s="182"/>
    </row>
    <row r="166" spans="3:3">
      <c r="C166" s="182"/>
    </row>
    <row r="167" spans="3:3">
      <c r="C167" s="182"/>
    </row>
    <row r="168" spans="3:3">
      <c r="C168" s="182"/>
    </row>
    <row r="169" spans="3:3">
      <c r="C169" s="182"/>
    </row>
    <row r="170" spans="3:3">
      <c r="C170" s="182"/>
    </row>
    <row r="171" spans="3:3">
      <c r="C171" s="182"/>
    </row>
    <row r="172" spans="3:3">
      <c r="C172" s="182"/>
    </row>
    <row r="173" spans="3:3">
      <c r="C173" s="182"/>
    </row>
    <row r="174" spans="3:3">
      <c r="C174" s="182"/>
    </row>
    <row r="175" spans="3:3">
      <c r="C175" s="182"/>
    </row>
    <row r="176" spans="3:3">
      <c r="C176" s="182"/>
    </row>
    <row r="177" spans="3:3">
      <c r="C177" s="182"/>
    </row>
    <row r="178" spans="3:3">
      <c r="C178" s="182"/>
    </row>
    <row r="179" spans="3:3">
      <c r="C179" s="182"/>
    </row>
    <row r="180" spans="3:3">
      <c r="C180" s="182"/>
    </row>
    <row r="181" spans="3:3">
      <c r="C181" s="182"/>
    </row>
    <row r="182" spans="3:3">
      <c r="C182" s="182"/>
    </row>
    <row r="183" spans="3:3">
      <c r="C183" s="182"/>
    </row>
    <row r="184" spans="3:3">
      <c r="C184" s="182"/>
    </row>
    <row r="185" spans="3:3">
      <c r="C185" s="182"/>
    </row>
    <row r="186" spans="3:3">
      <c r="C186" s="182"/>
    </row>
    <row r="187" spans="3:3">
      <c r="C187" s="182"/>
    </row>
    <row r="188" spans="3:3">
      <c r="C188" s="182"/>
    </row>
    <row r="189" spans="3:3">
      <c r="C189" s="182"/>
    </row>
    <row r="190" spans="3:3">
      <c r="C190" s="182"/>
    </row>
    <row r="191" spans="3:3">
      <c r="C191" s="182"/>
    </row>
    <row r="192" spans="3:3">
      <c r="C192" s="182"/>
    </row>
    <row r="193" spans="3:3">
      <c r="C193" s="182"/>
    </row>
    <row r="194" spans="3:3">
      <c r="C194" s="182"/>
    </row>
    <row r="195" spans="3:3">
      <c r="C195" s="182"/>
    </row>
    <row r="196" spans="3:3">
      <c r="C196" s="182"/>
    </row>
    <row r="197" spans="3:3">
      <c r="C197" s="182"/>
    </row>
    <row r="198" spans="3:3">
      <c r="C198" s="182"/>
    </row>
    <row r="199" spans="3:3">
      <c r="C199" s="182"/>
    </row>
    <row r="200" spans="3:3">
      <c r="C200" s="182"/>
    </row>
    <row r="201" spans="3:3">
      <c r="C201" s="182"/>
    </row>
    <row r="202" spans="3:3">
      <c r="C202" s="182"/>
    </row>
    <row r="203" spans="3:3">
      <c r="C203" s="182"/>
    </row>
    <row r="204" spans="3:3">
      <c r="C204" s="182"/>
    </row>
    <row r="205" spans="3:3">
      <c r="C205" s="182"/>
    </row>
    <row r="206" spans="3:3">
      <c r="C206" s="182"/>
    </row>
    <row r="207" spans="3:3">
      <c r="C207" s="182"/>
    </row>
    <row r="208" spans="3:3">
      <c r="C208" s="182"/>
    </row>
    <row r="209" spans="3:3">
      <c r="C209" s="182"/>
    </row>
    <row r="210" spans="3:3">
      <c r="C210" s="182"/>
    </row>
    <row r="211" spans="3:3">
      <c r="C211" s="182"/>
    </row>
    <row r="212" spans="3:3">
      <c r="C212" s="182"/>
    </row>
    <row r="213" spans="3:3">
      <c r="C213" s="182"/>
    </row>
    <row r="214" spans="3:3">
      <c r="C214" s="182"/>
    </row>
    <row r="215" spans="3:3">
      <c r="C215" s="182"/>
    </row>
    <row r="216" spans="3:3">
      <c r="C216" s="182"/>
    </row>
    <row r="217" spans="3:3">
      <c r="C217" s="182"/>
    </row>
    <row r="218" spans="3:3">
      <c r="C218" s="182"/>
    </row>
    <row r="219" spans="3:3">
      <c r="C219" s="182"/>
    </row>
    <row r="220" spans="3:3">
      <c r="C220" s="182"/>
    </row>
    <row r="221" spans="3:3">
      <c r="C221" s="182"/>
    </row>
    <row r="222" spans="3:3">
      <c r="C222" s="182"/>
    </row>
    <row r="223" spans="3:3">
      <c r="C223" s="182"/>
    </row>
    <row r="224" spans="3:3">
      <c r="C224" s="182"/>
    </row>
    <row r="225" spans="3:3">
      <c r="C225" s="182"/>
    </row>
    <row r="226" spans="3:3">
      <c r="C226" s="182"/>
    </row>
    <row r="227" spans="3:3">
      <c r="C227" s="182"/>
    </row>
    <row r="228" spans="3:3">
      <c r="C228" s="182"/>
    </row>
    <row r="229" spans="3:3">
      <c r="C229" s="182"/>
    </row>
    <row r="230" spans="3:3">
      <c r="C230" s="182"/>
    </row>
    <row r="231" spans="3:3">
      <c r="C231" s="182"/>
    </row>
    <row r="232" spans="3:3">
      <c r="C232" s="182"/>
    </row>
    <row r="233" spans="3:3">
      <c r="C233" s="182"/>
    </row>
    <row r="234" spans="3:3">
      <c r="C234" s="182"/>
    </row>
    <row r="235" spans="3:3">
      <c r="C235" s="182"/>
    </row>
    <row r="236" spans="3:3">
      <c r="C236" s="182"/>
    </row>
    <row r="237" spans="3:3">
      <c r="C237" s="182"/>
    </row>
    <row r="238" spans="3:3">
      <c r="C238" s="182"/>
    </row>
    <row r="239" spans="3:3">
      <c r="C239" s="182"/>
    </row>
    <row r="240" spans="3:3">
      <c r="C240" s="182"/>
    </row>
    <row r="241" spans="3:3">
      <c r="C241" s="182"/>
    </row>
    <row r="242" spans="3:3">
      <c r="C242" s="182"/>
    </row>
    <row r="243" spans="3:3">
      <c r="C243" s="182"/>
    </row>
    <row r="244" spans="3:3">
      <c r="C244" s="182"/>
    </row>
    <row r="245" spans="3:3">
      <c r="C245" s="182"/>
    </row>
    <row r="246" spans="3:3">
      <c r="C246" s="182"/>
    </row>
    <row r="247" spans="3:3">
      <c r="C247" s="182"/>
    </row>
    <row r="248" spans="3:3">
      <c r="C248" s="182"/>
    </row>
    <row r="249" spans="3:3">
      <c r="C249" s="182"/>
    </row>
    <row r="250" spans="3:3">
      <c r="C250" s="182"/>
    </row>
    <row r="251" spans="3:3">
      <c r="C251" s="182"/>
    </row>
    <row r="252" spans="3:3">
      <c r="C252" s="182"/>
    </row>
    <row r="253" spans="3:3">
      <c r="C253" s="182"/>
    </row>
    <row r="254" spans="3:3">
      <c r="C254" s="182"/>
    </row>
    <row r="255" spans="3:3">
      <c r="C255" s="182"/>
    </row>
    <row r="256" spans="3:3">
      <c r="C256" s="182"/>
    </row>
    <row r="257" spans="3:3">
      <c r="C257" s="182"/>
    </row>
    <row r="258" spans="3:3">
      <c r="C258" s="182"/>
    </row>
    <row r="259" spans="3:3">
      <c r="C259" s="182"/>
    </row>
    <row r="260" spans="3:3">
      <c r="C260" s="182"/>
    </row>
    <row r="261" spans="3:3">
      <c r="C261" s="182"/>
    </row>
    <row r="262" spans="3:3">
      <c r="C262" s="182"/>
    </row>
    <row r="263" spans="3:3">
      <c r="C263" s="182"/>
    </row>
    <row r="264" spans="3:3">
      <c r="C264" s="182"/>
    </row>
    <row r="265" spans="3:3">
      <c r="C265" s="182"/>
    </row>
    <row r="266" spans="3:3">
      <c r="C266" s="182"/>
    </row>
    <row r="267" spans="3:3">
      <c r="C267" s="182"/>
    </row>
    <row r="268" spans="3:3">
      <c r="C268" s="182"/>
    </row>
    <row r="269" spans="3:3">
      <c r="C269" s="182"/>
    </row>
    <row r="270" spans="3:3">
      <c r="C270" s="182"/>
    </row>
    <row r="271" spans="3:3">
      <c r="C271" s="182"/>
    </row>
    <row r="272" spans="3:3">
      <c r="C272" s="182"/>
    </row>
    <row r="273" spans="3:3">
      <c r="C273" s="182"/>
    </row>
    <row r="274" spans="3:3">
      <c r="C274" s="182"/>
    </row>
    <row r="275" spans="3:3">
      <c r="C275" s="182"/>
    </row>
    <row r="276" spans="3:3">
      <c r="C276" s="182"/>
    </row>
    <row r="277" spans="3:3">
      <c r="C277" s="182"/>
    </row>
    <row r="278" spans="3:3">
      <c r="C278" s="182"/>
    </row>
    <row r="279" spans="3:3">
      <c r="C279" s="182"/>
    </row>
    <row r="280" spans="3:3">
      <c r="C280" s="182"/>
    </row>
    <row r="281" spans="3:3">
      <c r="C281" s="182"/>
    </row>
    <row r="282" spans="3:3">
      <c r="C282" s="182"/>
    </row>
    <row r="283" spans="3:3">
      <c r="C283" s="182"/>
    </row>
    <row r="284" spans="3:3">
      <c r="C284" s="182"/>
    </row>
    <row r="285" spans="3:3">
      <c r="C285" s="182"/>
    </row>
    <row r="286" spans="3:3">
      <c r="C286" s="182"/>
    </row>
    <row r="287" spans="3:3">
      <c r="C287" s="182"/>
    </row>
    <row r="288" spans="3:3">
      <c r="C288" s="182"/>
    </row>
    <row r="289" spans="3:3">
      <c r="C289" s="182"/>
    </row>
    <row r="290" spans="3:3">
      <c r="C290" s="182"/>
    </row>
    <row r="291" spans="3:3">
      <c r="C291" s="182"/>
    </row>
    <row r="292" spans="3:3">
      <c r="C292" s="182"/>
    </row>
    <row r="293" spans="3:3">
      <c r="C293" s="182"/>
    </row>
    <row r="294" spans="3:3">
      <c r="C294" s="182"/>
    </row>
    <row r="295" spans="3:3">
      <c r="C295" s="182"/>
    </row>
    <row r="296" spans="3:3">
      <c r="C296" s="182"/>
    </row>
    <row r="297" spans="3:3">
      <c r="C297" s="182"/>
    </row>
    <row r="298" spans="3:3">
      <c r="C298" s="182"/>
    </row>
    <row r="299" spans="3:3">
      <c r="C299" s="182"/>
    </row>
    <row r="300" spans="3:3">
      <c r="C300" s="182"/>
    </row>
    <row r="301" spans="3:3">
      <c r="C301" s="182"/>
    </row>
    <row r="302" spans="3:3">
      <c r="C302" s="182"/>
    </row>
    <row r="303" spans="3:3">
      <c r="C303" s="182"/>
    </row>
    <row r="304" spans="3:3">
      <c r="C304" s="182"/>
    </row>
    <row r="305" spans="3:3">
      <c r="C305" s="182"/>
    </row>
    <row r="306" spans="3:3">
      <c r="C306" s="182"/>
    </row>
    <row r="307" spans="3:3">
      <c r="C307" s="182"/>
    </row>
    <row r="308" spans="3:3">
      <c r="C308" s="182"/>
    </row>
    <row r="309" spans="3:3">
      <c r="C309" s="182"/>
    </row>
    <row r="310" spans="3:3">
      <c r="C310" s="182"/>
    </row>
    <row r="311" spans="3:3">
      <c r="C311" s="182"/>
    </row>
    <row r="312" spans="3:3">
      <c r="C312" s="182"/>
    </row>
    <row r="313" spans="3:3">
      <c r="C313" s="182"/>
    </row>
    <row r="314" spans="3:3">
      <c r="C314" s="182"/>
    </row>
    <row r="315" spans="3:3">
      <c r="C315" s="182"/>
    </row>
    <row r="316" spans="3:3">
      <c r="C316" s="182"/>
    </row>
    <row r="317" spans="3:3">
      <c r="C317" s="182"/>
    </row>
    <row r="318" spans="3:3">
      <c r="C318" s="182"/>
    </row>
    <row r="319" spans="3:3">
      <c r="C319" s="182"/>
    </row>
    <row r="320" spans="3:3">
      <c r="C320" s="182"/>
    </row>
    <row r="321" spans="3:3">
      <c r="C321" s="182"/>
    </row>
    <row r="322" spans="3:3">
      <c r="C322" s="182"/>
    </row>
    <row r="323" spans="3:3">
      <c r="C323" s="182"/>
    </row>
    <row r="324" spans="3:3">
      <c r="C324" s="182"/>
    </row>
    <row r="325" spans="3:3">
      <c r="C325" s="182"/>
    </row>
    <row r="326" spans="3:3">
      <c r="C326" s="182"/>
    </row>
    <row r="327" spans="3:3">
      <c r="C327" s="182"/>
    </row>
    <row r="328" spans="3:3">
      <c r="C328" s="182"/>
    </row>
    <row r="329" spans="3:3">
      <c r="C329" s="182"/>
    </row>
    <row r="330" spans="3:3">
      <c r="C330" s="182"/>
    </row>
    <row r="331" spans="3:3">
      <c r="C331" s="182"/>
    </row>
    <row r="332" spans="3:3">
      <c r="C332" s="182"/>
    </row>
    <row r="333" spans="3:3">
      <c r="C333" s="182"/>
    </row>
    <row r="334" spans="3:3">
      <c r="C334" s="182"/>
    </row>
    <row r="335" spans="3:3">
      <c r="C335" s="182"/>
    </row>
    <row r="336" spans="3:3">
      <c r="C336" s="182"/>
    </row>
    <row r="337" spans="3:3">
      <c r="C337" s="182"/>
    </row>
    <row r="338" spans="3:3">
      <c r="C338" s="182"/>
    </row>
    <row r="339" spans="3:3">
      <c r="C339" s="182"/>
    </row>
    <row r="340" spans="3:3">
      <c r="C340" s="182"/>
    </row>
    <row r="341" spans="3:3">
      <c r="C341" s="182"/>
    </row>
    <row r="342" spans="3:3">
      <c r="C342" s="182"/>
    </row>
    <row r="343" spans="3:3">
      <c r="C343" s="182"/>
    </row>
    <row r="344" spans="3:3">
      <c r="C344" s="182"/>
    </row>
    <row r="345" spans="3:3">
      <c r="C345" s="182"/>
    </row>
    <row r="346" spans="3:3">
      <c r="C346" s="182"/>
    </row>
    <row r="347" spans="3:3">
      <c r="C347" s="182"/>
    </row>
    <row r="348" spans="3:3">
      <c r="C348" s="182"/>
    </row>
    <row r="349" spans="3:3">
      <c r="C349" s="182"/>
    </row>
    <row r="350" spans="3:3">
      <c r="C350" s="182"/>
    </row>
    <row r="351" spans="3:3">
      <c r="C351" s="182"/>
    </row>
    <row r="352" spans="3:3">
      <c r="C352" s="182"/>
    </row>
    <row r="353" spans="3:3">
      <c r="C353" s="182"/>
    </row>
    <row r="354" spans="3:3">
      <c r="C354" s="182"/>
    </row>
    <row r="355" spans="3:3">
      <c r="C355" s="182"/>
    </row>
    <row r="356" spans="3:3">
      <c r="C356" s="182"/>
    </row>
    <row r="357" spans="3:3">
      <c r="C357" s="182"/>
    </row>
    <row r="358" spans="3:3">
      <c r="C358" s="182"/>
    </row>
    <row r="359" spans="3:3">
      <c r="C359" s="182"/>
    </row>
    <row r="360" spans="3:3">
      <c r="C360" s="182"/>
    </row>
    <row r="361" spans="3:3">
      <c r="C361" s="182"/>
    </row>
    <row r="362" spans="3:3">
      <c r="C362" s="182"/>
    </row>
    <row r="363" spans="3:3">
      <c r="C363" s="182"/>
    </row>
    <row r="364" spans="3:3">
      <c r="C364" s="182"/>
    </row>
    <row r="365" spans="3:3">
      <c r="C365" s="182"/>
    </row>
    <row r="366" spans="3:3">
      <c r="C366" s="182"/>
    </row>
    <row r="367" spans="3:3">
      <c r="C367" s="182"/>
    </row>
    <row r="368" spans="3:3">
      <c r="C368" s="182"/>
    </row>
    <row r="369" spans="3:3">
      <c r="C369" s="182"/>
    </row>
    <row r="370" spans="3:3">
      <c r="C370" s="182"/>
    </row>
    <row r="371" spans="3:3">
      <c r="C371" s="182"/>
    </row>
    <row r="372" spans="3:3">
      <c r="C372" s="182"/>
    </row>
    <row r="373" spans="3:3">
      <c r="C373" s="182"/>
    </row>
    <row r="374" spans="3:3">
      <c r="C374" s="182"/>
    </row>
    <row r="375" spans="3:3">
      <c r="C375" s="182"/>
    </row>
    <row r="376" spans="3:3">
      <c r="C376" s="182"/>
    </row>
    <row r="377" spans="3:3">
      <c r="C377" s="182"/>
    </row>
    <row r="378" spans="3:3">
      <c r="C378" s="182"/>
    </row>
    <row r="379" spans="3:3">
      <c r="C379" s="182"/>
    </row>
    <row r="380" spans="3:3">
      <c r="C380" s="182"/>
    </row>
    <row r="381" spans="3:3">
      <c r="C381" s="182"/>
    </row>
    <row r="382" spans="3:3">
      <c r="C382" s="182"/>
    </row>
    <row r="383" spans="3:3">
      <c r="C383" s="182"/>
    </row>
    <row r="384" spans="3:3">
      <c r="C384" s="182"/>
    </row>
    <row r="385" spans="3:3">
      <c r="C385" s="182"/>
    </row>
    <row r="386" spans="3:3">
      <c r="C386" s="182"/>
    </row>
    <row r="387" spans="3:3">
      <c r="C387" s="182"/>
    </row>
    <row r="388" spans="3:3">
      <c r="C388" s="182"/>
    </row>
    <row r="389" spans="3:3">
      <c r="C389" s="182"/>
    </row>
    <row r="390" spans="3:3">
      <c r="C390" s="182"/>
    </row>
    <row r="391" spans="3:3">
      <c r="C391" s="182"/>
    </row>
    <row r="392" spans="3:3">
      <c r="C392" s="182"/>
    </row>
    <row r="393" spans="3:3">
      <c r="C393" s="182"/>
    </row>
    <row r="394" spans="3:3">
      <c r="C394" s="182"/>
    </row>
    <row r="395" spans="3:3">
      <c r="C395" s="182"/>
    </row>
    <row r="396" spans="3:3">
      <c r="C396" s="182"/>
    </row>
    <row r="397" spans="3:3">
      <c r="C397" s="182"/>
    </row>
    <row r="398" spans="3:3">
      <c r="C398" s="182"/>
    </row>
    <row r="399" spans="3:3">
      <c r="C399" s="182"/>
    </row>
    <row r="400" spans="3:3">
      <c r="C400" s="182"/>
    </row>
    <row r="401" spans="3:3">
      <c r="C401" s="182"/>
    </row>
    <row r="402" spans="3:3">
      <c r="C402" s="182"/>
    </row>
    <row r="403" spans="3:3">
      <c r="C403" s="182"/>
    </row>
    <row r="404" spans="3:3">
      <c r="C404" s="182"/>
    </row>
    <row r="405" spans="3:3">
      <c r="C405" s="182"/>
    </row>
    <row r="406" spans="3:3">
      <c r="C406" s="182"/>
    </row>
    <row r="407" spans="3:3">
      <c r="C407" s="182"/>
    </row>
    <row r="408" spans="3:3">
      <c r="C408" s="182"/>
    </row>
    <row r="409" spans="3:3">
      <c r="C409" s="182"/>
    </row>
    <row r="410" spans="3:3">
      <c r="C410" s="182"/>
    </row>
    <row r="411" spans="3:3">
      <c r="C411" s="182"/>
    </row>
    <row r="412" spans="3:3">
      <c r="C412" s="182"/>
    </row>
    <row r="413" spans="3:3">
      <c r="C413" s="182"/>
    </row>
    <row r="414" spans="3:3">
      <c r="C414" s="182"/>
    </row>
    <row r="415" spans="3:3">
      <c r="C415" s="182"/>
    </row>
    <row r="416" spans="3:3">
      <c r="C416" s="182"/>
    </row>
    <row r="417" spans="3:3">
      <c r="C417" s="182"/>
    </row>
    <row r="418" spans="3:3">
      <c r="C418" s="182"/>
    </row>
    <row r="419" spans="3:3">
      <c r="C419" s="182"/>
    </row>
    <row r="420" spans="3:3">
      <c r="C420" s="182"/>
    </row>
    <row r="421" spans="3:3">
      <c r="C421" s="182"/>
    </row>
    <row r="422" spans="3:3">
      <c r="C422" s="182"/>
    </row>
    <row r="423" spans="3:3">
      <c r="C423" s="182"/>
    </row>
    <row r="424" spans="3:3">
      <c r="C424" s="182"/>
    </row>
    <row r="425" spans="3:3">
      <c r="C425" s="182"/>
    </row>
    <row r="426" spans="3:3">
      <c r="C426" s="182"/>
    </row>
    <row r="427" spans="3:3">
      <c r="C427" s="182"/>
    </row>
    <row r="428" spans="3:3">
      <c r="C428" s="182"/>
    </row>
    <row r="429" spans="3:3">
      <c r="C429" s="182"/>
    </row>
    <row r="430" spans="3:3">
      <c r="C430" s="182"/>
    </row>
    <row r="431" spans="3:3">
      <c r="C431" s="182"/>
    </row>
    <row r="432" spans="3:3">
      <c r="C432" s="182"/>
    </row>
    <row r="433" spans="3:3">
      <c r="C433" s="182"/>
    </row>
    <row r="434" spans="3:3">
      <c r="C434" s="182"/>
    </row>
    <row r="435" spans="3:3">
      <c r="C435" s="182"/>
    </row>
    <row r="436" spans="3:3">
      <c r="C436" s="182"/>
    </row>
    <row r="437" spans="3:3">
      <c r="C437" s="182"/>
    </row>
    <row r="438" spans="3:3">
      <c r="C438" s="182"/>
    </row>
    <row r="439" spans="3:3">
      <c r="C439" s="182"/>
    </row>
    <row r="440" spans="3:3">
      <c r="C440" s="182"/>
    </row>
    <row r="441" spans="3:3">
      <c r="C441" s="182"/>
    </row>
    <row r="442" spans="3:3">
      <c r="C442" s="182"/>
    </row>
    <row r="443" spans="3:3">
      <c r="C443" s="182"/>
    </row>
    <row r="444" spans="3:3">
      <c r="C444" s="182"/>
    </row>
    <row r="445" spans="3:3">
      <c r="C445" s="182"/>
    </row>
    <row r="446" spans="3:3">
      <c r="C446" s="182"/>
    </row>
    <row r="447" spans="3:3">
      <c r="C447" s="182"/>
    </row>
    <row r="448" spans="3:3">
      <c r="C448" s="182"/>
    </row>
    <row r="449" spans="3:3">
      <c r="C449" s="182"/>
    </row>
    <row r="450" spans="3:3">
      <c r="C450" s="182"/>
    </row>
    <row r="451" spans="3:3">
      <c r="C451" s="182"/>
    </row>
    <row r="452" spans="3:3">
      <c r="C452" s="182"/>
    </row>
    <row r="453" spans="3:3">
      <c r="C453" s="182"/>
    </row>
    <row r="454" spans="3:3">
      <c r="C454" s="182"/>
    </row>
    <row r="455" spans="3:3">
      <c r="C455" s="182"/>
    </row>
    <row r="456" spans="3:3">
      <c r="C456" s="182"/>
    </row>
    <row r="457" spans="3:3">
      <c r="C457" s="182"/>
    </row>
    <row r="458" spans="3:3">
      <c r="C458" s="182"/>
    </row>
    <row r="459" spans="3:3">
      <c r="C459" s="182"/>
    </row>
    <row r="460" spans="3:3">
      <c r="C460" s="182"/>
    </row>
    <row r="461" spans="3:3">
      <c r="C461" s="182"/>
    </row>
    <row r="462" spans="3:3">
      <c r="C462" s="182"/>
    </row>
    <row r="463" spans="3:3">
      <c r="C463" s="182"/>
    </row>
    <row r="464" spans="3:3">
      <c r="C464" s="182"/>
    </row>
    <row r="465" spans="3:3">
      <c r="C465" s="182"/>
    </row>
    <row r="466" spans="3:3">
      <c r="C466" s="182"/>
    </row>
    <row r="467" spans="3:3">
      <c r="C467" s="182"/>
    </row>
    <row r="468" spans="3:3">
      <c r="C468" s="182"/>
    </row>
    <row r="469" spans="3:3">
      <c r="C469" s="182"/>
    </row>
    <row r="470" spans="3:3">
      <c r="C470" s="182"/>
    </row>
    <row r="471" spans="3:3">
      <c r="C471" s="182"/>
    </row>
    <row r="472" spans="3:3">
      <c r="C472" s="182"/>
    </row>
    <row r="473" spans="3:3">
      <c r="C473" s="182"/>
    </row>
    <row r="474" spans="3:3">
      <c r="C474" s="182"/>
    </row>
    <row r="475" spans="3:3">
      <c r="C475" s="182"/>
    </row>
    <row r="476" spans="3:3">
      <c r="C476" s="182"/>
    </row>
    <row r="477" spans="3:3">
      <c r="C477" s="182"/>
    </row>
    <row r="478" spans="3:3">
      <c r="C478" s="182"/>
    </row>
    <row r="479" spans="3:3">
      <c r="C479" s="182"/>
    </row>
    <row r="480" spans="3:3">
      <c r="C480" s="182"/>
    </row>
    <row r="481" spans="3:3">
      <c r="C481" s="182"/>
    </row>
    <row r="482" spans="3:3">
      <c r="C482" s="182"/>
    </row>
    <row r="483" spans="3:3">
      <c r="C483" s="182"/>
    </row>
    <row r="484" spans="3:3">
      <c r="C484" s="182"/>
    </row>
    <row r="485" spans="3:3">
      <c r="C485" s="182"/>
    </row>
    <row r="486" spans="3:3">
      <c r="C486" s="182"/>
    </row>
    <row r="487" spans="3:3">
      <c r="C487" s="182"/>
    </row>
    <row r="488" spans="3:3">
      <c r="C488" s="182"/>
    </row>
    <row r="489" spans="3:3">
      <c r="C489" s="182"/>
    </row>
    <row r="490" spans="3:3">
      <c r="C490" s="182"/>
    </row>
    <row r="491" spans="3:3">
      <c r="C491" s="182"/>
    </row>
    <row r="492" spans="3:3">
      <c r="C492" s="182"/>
    </row>
    <row r="493" spans="3:3">
      <c r="C493" s="182"/>
    </row>
    <row r="494" spans="3:3">
      <c r="C494" s="182"/>
    </row>
    <row r="495" spans="3:3">
      <c r="C495" s="182"/>
    </row>
    <row r="496" spans="3:3">
      <c r="C496" s="182"/>
    </row>
    <row r="497" spans="3:3">
      <c r="C497" s="182"/>
    </row>
    <row r="498" spans="3:3">
      <c r="C498" s="182"/>
    </row>
    <row r="499" spans="3:3">
      <c r="C499" s="182"/>
    </row>
    <row r="500" spans="3:3">
      <c r="C500" s="182"/>
    </row>
    <row r="501" spans="3:3">
      <c r="C501" s="182"/>
    </row>
    <row r="502" spans="3:3">
      <c r="C502" s="182"/>
    </row>
    <row r="503" spans="3:3">
      <c r="C503" s="182"/>
    </row>
    <row r="504" spans="3:3">
      <c r="C504" s="182"/>
    </row>
    <row r="505" spans="3:3">
      <c r="C505" s="182"/>
    </row>
    <row r="506" spans="3:3">
      <c r="C506" s="182"/>
    </row>
    <row r="507" spans="3:3">
      <c r="C507" s="182"/>
    </row>
    <row r="508" spans="3:3">
      <c r="C508" s="182"/>
    </row>
    <row r="509" spans="3:3">
      <c r="C509" s="182"/>
    </row>
    <row r="510" spans="3:3">
      <c r="C510" s="182"/>
    </row>
    <row r="511" spans="3:3">
      <c r="C511" s="182"/>
    </row>
    <row r="512" spans="3:3">
      <c r="C512" s="182"/>
    </row>
    <row r="513" spans="3:3">
      <c r="C513" s="182"/>
    </row>
    <row r="514" spans="3:3">
      <c r="C514" s="182"/>
    </row>
    <row r="515" spans="3:3">
      <c r="C515" s="182"/>
    </row>
    <row r="516" spans="3:3">
      <c r="C516" s="182"/>
    </row>
    <row r="517" spans="3:3">
      <c r="C517" s="182"/>
    </row>
    <row r="518" spans="3:3">
      <c r="C518" s="182"/>
    </row>
    <row r="519" spans="3:3">
      <c r="C519" s="182"/>
    </row>
    <row r="520" spans="3:3">
      <c r="C520" s="182"/>
    </row>
    <row r="521" spans="3:3">
      <c r="C521" s="182"/>
    </row>
    <row r="522" spans="3:3">
      <c r="C522" s="182"/>
    </row>
    <row r="523" spans="3:3">
      <c r="C523" s="182"/>
    </row>
    <row r="524" spans="3:3">
      <c r="C524" s="182"/>
    </row>
    <row r="525" spans="3:3">
      <c r="C525" s="182"/>
    </row>
    <row r="526" spans="3:3">
      <c r="C526" s="182"/>
    </row>
    <row r="527" spans="3:3">
      <c r="C527" s="182"/>
    </row>
    <row r="528" spans="3:3">
      <c r="C528" s="182"/>
    </row>
    <row r="529" spans="3:3">
      <c r="C529" s="182"/>
    </row>
    <row r="530" spans="3:3">
      <c r="C530" s="182"/>
    </row>
    <row r="531" spans="3:3">
      <c r="C531" s="182"/>
    </row>
    <row r="532" spans="3:3">
      <c r="C532" s="182"/>
    </row>
    <row r="533" spans="3:3">
      <c r="C533" s="182"/>
    </row>
    <row r="534" spans="3:3">
      <c r="C534" s="182"/>
    </row>
    <row r="535" spans="3:3">
      <c r="C535" s="182"/>
    </row>
    <row r="536" spans="3:3">
      <c r="C536" s="182"/>
    </row>
    <row r="537" spans="3:3">
      <c r="C537" s="182"/>
    </row>
    <row r="538" spans="3:3">
      <c r="C538" s="182"/>
    </row>
    <row r="539" spans="3:3">
      <c r="C539" s="182"/>
    </row>
    <row r="540" spans="3:3">
      <c r="C540" s="182"/>
    </row>
    <row r="541" spans="3:3">
      <c r="C541" s="182"/>
    </row>
    <row r="542" spans="3:3">
      <c r="C542" s="182"/>
    </row>
    <row r="543" spans="3:3">
      <c r="C543" s="182"/>
    </row>
    <row r="544" spans="3:3">
      <c r="C544" s="182"/>
    </row>
    <row r="545" spans="3:3">
      <c r="C545" s="182"/>
    </row>
    <row r="546" spans="3:3">
      <c r="C546" s="182"/>
    </row>
    <row r="547" spans="3:3">
      <c r="C547" s="182"/>
    </row>
    <row r="548" spans="3:3">
      <c r="C548" s="182"/>
    </row>
    <row r="549" spans="3:3">
      <c r="C549" s="182"/>
    </row>
    <row r="550" spans="3:3">
      <c r="C550" s="182"/>
    </row>
    <row r="551" spans="3:3">
      <c r="C551" s="182"/>
    </row>
    <row r="552" spans="3:3">
      <c r="C552" s="182"/>
    </row>
    <row r="553" spans="3:3">
      <c r="C553" s="182"/>
    </row>
    <row r="554" spans="3:3">
      <c r="C554" s="182"/>
    </row>
    <row r="555" spans="3:3">
      <c r="C555" s="182"/>
    </row>
    <row r="556" spans="3:3">
      <c r="C556" s="182"/>
    </row>
    <row r="557" spans="3:3">
      <c r="C557" s="182"/>
    </row>
    <row r="558" spans="3:3">
      <c r="C558" s="182"/>
    </row>
    <row r="559" spans="3:3">
      <c r="C559" s="182"/>
    </row>
    <row r="560" spans="3:3">
      <c r="C560" s="182"/>
    </row>
    <row r="561" spans="3:3">
      <c r="C561" s="182"/>
    </row>
    <row r="562" spans="3:3">
      <c r="C562" s="182"/>
    </row>
    <row r="563" spans="3:3">
      <c r="C563" s="182"/>
    </row>
    <row r="564" spans="3:3">
      <c r="C564" s="182"/>
    </row>
    <row r="565" spans="3:3">
      <c r="C565" s="182"/>
    </row>
    <row r="566" spans="3:3">
      <c r="C566" s="182"/>
    </row>
    <row r="567" spans="3:3">
      <c r="C567" s="182"/>
    </row>
    <row r="568" spans="3:3">
      <c r="C568" s="182"/>
    </row>
    <row r="569" spans="3:3">
      <c r="C569" s="182"/>
    </row>
    <row r="570" spans="3:3">
      <c r="C570" s="182"/>
    </row>
    <row r="571" spans="3:3">
      <c r="C571" s="182"/>
    </row>
    <row r="572" spans="3:3">
      <c r="C572" s="182"/>
    </row>
    <row r="573" spans="3:3">
      <c r="C573" s="182"/>
    </row>
    <row r="574" spans="3:3">
      <c r="C574" s="182"/>
    </row>
    <row r="575" spans="3:3">
      <c r="C575" s="182"/>
    </row>
    <row r="576" spans="3:3">
      <c r="C576" s="182"/>
    </row>
    <row r="577" spans="3:3">
      <c r="C577" s="182"/>
    </row>
    <row r="578" spans="3:3">
      <c r="C578" s="182"/>
    </row>
    <row r="579" spans="3:3">
      <c r="C579" s="182"/>
    </row>
    <row r="580" spans="3:3">
      <c r="C580" s="182"/>
    </row>
    <row r="581" spans="3:3">
      <c r="C581" s="182"/>
    </row>
    <row r="582" spans="3:3">
      <c r="C582" s="182"/>
    </row>
    <row r="583" spans="3:3">
      <c r="C583" s="182"/>
    </row>
    <row r="584" spans="3:3">
      <c r="C584" s="182"/>
    </row>
    <row r="585" spans="3:3">
      <c r="C585" s="182"/>
    </row>
    <row r="586" spans="3:3">
      <c r="C586" s="182"/>
    </row>
    <row r="587" spans="3:3">
      <c r="C587" s="182"/>
    </row>
    <row r="588" spans="3:3">
      <c r="C588" s="182"/>
    </row>
    <row r="589" spans="3:3">
      <c r="C589" s="182"/>
    </row>
    <row r="590" spans="3:3">
      <c r="C590" s="182"/>
    </row>
    <row r="591" spans="3:3">
      <c r="C591" s="182"/>
    </row>
    <row r="592" spans="3:3">
      <c r="C592" s="182"/>
    </row>
    <row r="593" spans="3:3">
      <c r="C593" s="182"/>
    </row>
    <row r="594" spans="3:3">
      <c r="C594" s="182"/>
    </row>
    <row r="595" spans="3:3">
      <c r="C595" s="182"/>
    </row>
    <row r="596" spans="3:3">
      <c r="C596" s="182"/>
    </row>
    <row r="597" spans="3:3">
      <c r="C597" s="182"/>
    </row>
    <row r="598" spans="3:3">
      <c r="C598" s="182"/>
    </row>
    <row r="599" spans="3:3">
      <c r="C599" s="182"/>
    </row>
    <row r="600" spans="3:3">
      <c r="C600" s="182"/>
    </row>
    <row r="601" spans="3:3">
      <c r="C601" s="182"/>
    </row>
    <row r="602" spans="3:3">
      <c r="C602" s="182"/>
    </row>
    <row r="603" spans="3:3">
      <c r="C603" s="182"/>
    </row>
    <row r="604" spans="3:3">
      <c r="C604" s="182"/>
    </row>
    <row r="605" spans="3:3">
      <c r="C605" s="182"/>
    </row>
    <row r="606" spans="3:3">
      <c r="C606" s="182"/>
    </row>
    <row r="607" spans="3:3">
      <c r="C607" s="182"/>
    </row>
    <row r="608" spans="3:3">
      <c r="C608" s="182"/>
    </row>
    <row r="609" spans="3:3">
      <c r="C609" s="182"/>
    </row>
    <row r="610" spans="3:3">
      <c r="C610" s="182"/>
    </row>
    <row r="611" spans="3:3">
      <c r="C611" s="182"/>
    </row>
    <row r="612" spans="3:3">
      <c r="C612" s="182"/>
    </row>
    <row r="613" spans="3:3">
      <c r="C613" s="182"/>
    </row>
    <row r="614" spans="3:3">
      <c r="C614" s="182"/>
    </row>
    <row r="615" spans="3:3">
      <c r="C615" s="182"/>
    </row>
    <row r="616" spans="3:3">
      <c r="C616" s="182"/>
    </row>
    <row r="617" spans="3:3">
      <c r="C617" s="182"/>
    </row>
    <row r="618" spans="3:3">
      <c r="C618" s="182"/>
    </row>
    <row r="619" spans="3:3">
      <c r="C619" s="182"/>
    </row>
    <row r="620" spans="3:3">
      <c r="C620" s="182"/>
    </row>
    <row r="621" spans="3:3">
      <c r="C621" s="182"/>
    </row>
    <row r="622" spans="3:3">
      <c r="C622" s="182"/>
    </row>
    <row r="623" spans="3:3">
      <c r="C623" s="182"/>
    </row>
    <row r="624" spans="3:3">
      <c r="C624" s="182"/>
    </row>
    <row r="625" spans="3:3">
      <c r="C625" s="182"/>
    </row>
    <row r="626" spans="3:3">
      <c r="C626" s="182"/>
    </row>
    <row r="627" spans="3:3">
      <c r="C627" s="182"/>
    </row>
    <row r="628" spans="3:3">
      <c r="C628" s="182"/>
    </row>
    <row r="629" spans="3:3">
      <c r="C629" s="182"/>
    </row>
    <row r="630" spans="3:3">
      <c r="C630" s="182"/>
    </row>
    <row r="631" spans="3:3">
      <c r="C631" s="182"/>
    </row>
    <row r="632" spans="3:3">
      <c r="C632" s="182"/>
    </row>
    <row r="633" spans="3:3">
      <c r="C633" s="182"/>
    </row>
    <row r="634" spans="3:3">
      <c r="C634" s="182"/>
    </row>
    <row r="635" spans="3:3">
      <c r="C635" s="182"/>
    </row>
    <row r="636" spans="3:3">
      <c r="C636" s="182"/>
    </row>
    <row r="637" spans="3:3">
      <c r="C637" s="182"/>
    </row>
    <row r="638" spans="3:3">
      <c r="C638" s="182"/>
    </row>
    <row r="639" spans="3:3">
      <c r="C639" s="182"/>
    </row>
    <row r="640" spans="3:3">
      <c r="C640" s="182"/>
    </row>
    <row r="641" spans="3:3">
      <c r="C641" s="182"/>
    </row>
    <row r="642" spans="3:3">
      <c r="C642" s="182"/>
    </row>
    <row r="643" spans="3:3">
      <c r="C643" s="182"/>
    </row>
    <row r="644" spans="3:3">
      <c r="C644" s="182"/>
    </row>
    <row r="645" spans="3:3">
      <c r="C645" s="182"/>
    </row>
    <row r="646" spans="3:3">
      <c r="C646" s="182"/>
    </row>
    <row r="647" spans="3:3">
      <c r="C647" s="182"/>
    </row>
    <row r="648" spans="3:3">
      <c r="C648" s="182"/>
    </row>
    <row r="649" spans="3:3">
      <c r="C649" s="182"/>
    </row>
    <row r="650" spans="3:3">
      <c r="C650" s="182"/>
    </row>
    <row r="651" spans="3:3">
      <c r="C651" s="182"/>
    </row>
    <row r="652" spans="3:3">
      <c r="C652" s="182"/>
    </row>
    <row r="653" spans="3:3">
      <c r="C653" s="182"/>
    </row>
    <row r="654" spans="3:3">
      <c r="C654" s="182"/>
    </row>
    <row r="655" spans="3:3">
      <c r="C655" s="182"/>
    </row>
    <row r="656" spans="3:3">
      <c r="C656" s="182"/>
    </row>
    <row r="657" spans="3:3">
      <c r="C657" s="182"/>
    </row>
    <row r="658" spans="3:3">
      <c r="C658" s="182"/>
    </row>
    <row r="659" spans="3:3">
      <c r="C659" s="182"/>
    </row>
    <row r="660" spans="3:3">
      <c r="C660" s="182"/>
    </row>
    <row r="661" spans="3:3">
      <c r="C661" s="182"/>
    </row>
    <row r="662" spans="3:3">
      <c r="C662" s="182"/>
    </row>
    <row r="663" spans="3:3">
      <c r="C663" s="182"/>
    </row>
    <row r="664" spans="3:3">
      <c r="C664" s="182"/>
    </row>
    <row r="665" spans="3:3">
      <c r="C665" s="182"/>
    </row>
    <row r="666" spans="3:3">
      <c r="C666" s="182"/>
    </row>
    <row r="667" spans="3:3">
      <c r="C667" s="182"/>
    </row>
    <row r="668" spans="3:3">
      <c r="C668" s="182"/>
    </row>
    <row r="669" spans="3:3">
      <c r="C669" s="182"/>
    </row>
    <row r="670" spans="3:3">
      <c r="C670" s="182"/>
    </row>
    <row r="671" spans="3:3">
      <c r="C671" s="182"/>
    </row>
    <row r="672" spans="3:3">
      <c r="C672" s="182"/>
    </row>
    <row r="673" spans="3:3">
      <c r="C673" s="182"/>
    </row>
    <row r="674" spans="3:3">
      <c r="C674" s="182"/>
    </row>
    <row r="675" spans="3:3">
      <c r="C675" s="182"/>
    </row>
    <row r="676" spans="3:3">
      <c r="C676" s="182"/>
    </row>
    <row r="677" spans="3:3">
      <c r="C677" s="182"/>
    </row>
    <row r="678" spans="3:3">
      <c r="C678" s="182"/>
    </row>
    <row r="679" spans="3:3">
      <c r="C679" s="182"/>
    </row>
    <row r="680" spans="3:3">
      <c r="C680" s="182"/>
    </row>
    <row r="681" spans="3:3">
      <c r="C681" s="182"/>
    </row>
    <row r="682" spans="3:3">
      <c r="C682" s="182"/>
    </row>
    <row r="683" spans="3:3">
      <c r="C683" s="182"/>
    </row>
    <row r="684" spans="3:3">
      <c r="C684" s="182"/>
    </row>
    <row r="685" spans="3:3">
      <c r="C685" s="182"/>
    </row>
    <row r="686" spans="3:3">
      <c r="C686" s="182"/>
    </row>
    <row r="687" spans="3:3">
      <c r="C687" s="182"/>
    </row>
    <row r="688" spans="3:3">
      <c r="C688" s="182"/>
    </row>
    <row r="689" spans="3:3">
      <c r="C689" s="182"/>
    </row>
    <row r="690" spans="3:3">
      <c r="C690" s="182"/>
    </row>
    <row r="691" spans="3:3">
      <c r="C691" s="182"/>
    </row>
    <row r="692" spans="3:3">
      <c r="C692" s="182"/>
    </row>
    <row r="693" spans="3:3">
      <c r="C693" s="182"/>
    </row>
    <row r="694" spans="3:3">
      <c r="C694" s="182"/>
    </row>
    <row r="695" spans="3:3">
      <c r="C695" s="182"/>
    </row>
    <row r="696" spans="3:3">
      <c r="C696" s="182"/>
    </row>
    <row r="697" spans="3:3">
      <c r="C697" s="182"/>
    </row>
    <row r="698" spans="3:3">
      <c r="C698" s="182"/>
    </row>
    <row r="699" spans="3:3">
      <c r="C699" s="182"/>
    </row>
    <row r="700" spans="3:3">
      <c r="C700" s="182"/>
    </row>
    <row r="701" spans="3:3">
      <c r="C701" s="182"/>
    </row>
    <row r="702" spans="3:3">
      <c r="C702" s="182"/>
    </row>
    <row r="703" spans="3:3">
      <c r="C703" s="182"/>
    </row>
    <row r="704" spans="3:3">
      <c r="C704" s="182"/>
    </row>
    <row r="705" spans="3:3">
      <c r="C705" s="182"/>
    </row>
    <row r="706" spans="3:3">
      <c r="C706" s="182"/>
    </row>
    <row r="707" spans="3:3">
      <c r="C707" s="182"/>
    </row>
    <row r="708" spans="3:3">
      <c r="C708" s="182"/>
    </row>
    <row r="709" spans="3:3">
      <c r="C709" s="182"/>
    </row>
    <row r="710" spans="3:3">
      <c r="C710" s="182"/>
    </row>
    <row r="711" spans="3:3">
      <c r="C711" s="182"/>
    </row>
    <row r="712" spans="3:3">
      <c r="C712" s="182"/>
    </row>
    <row r="713" spans="3:3">
      <c r="C713" s="182"/>
    </row>
    <row r="714" spans="3:3">
      <c r="C714" s="182"/>
    </row>
    <row r="715" spans="3:3">
      <c r="C715" s="182"/>
    </row>
    <row r="716" spans="3:3">
      <c r="C716" s="182"/>
    </row>
    <row r="717" spans="3:3">
      <c r="C717" s="182"/>
    </row>
    <row r="718" spans="3:3">
      <c r="C718" s="182"/>
    </row>
    <row r="719" spans="3:3">
      <c r="C719" s="182"/>
    </row>
    <row r="720" spans="3:3">
      <c r="C720" s="182"/>
    </row>
    <row r="721" spans="3:3">
      <c r="C721" s="182"/>
    </row>
    <row r="722" spans="3:3">
      <c r="C722" s="182"/>
    </row>
    <row r="723" spans="3:3">
      <c r="C723" s="182"/>
    </row>
    <row r="724" spans="3:3">
      <c r="C724" s="182"/>
    </row>
    <row r="725" spans="3:3">
      <c r="C725" s="182"/>
    </row>
    <row r="726" spans="3:3">
      <c r="C726" s="182"/>
    </row>
    <row r="727" spans="3:3">
      <c r="C727" s="182"/>
    </row>
    <row r="728" spans="3:3">
      <c r="C728" s="182"/>
    </row>
    <row r="729" spans="3:3">
      <c r="C729" s="182"/>
    </row>
    <row r="730" spans="3:3">
      <c r="C730" s="182"/>
    </row>
    <row r="731" spans="3:3">
      <c r="C731" s="182"/>
    </row>
    <row r="732" spans="3:3">
      <c r="C732" s="182"/>
    </row>
    <row r="733" spans="3:3">
      <c r="C733" s="182"/>
    </row>
    <row r="734" spans="3:3">
      <c r="C734" s="182"/>
    </row>
    <row r="735" spans="3:3">
      <c r="C735" s="182"/>
    </row>
    <row r="736" spans="3:3">
      <c r="C736" s="182"/>
    </row>
    <row r="737" spans="3:3">
      <c r="C737" s="182"/>
    </row>
    <row r="738" spans="3:3">
      <c r="C738" s="182"/>
    </row>
    <row r="739" spans="3:3">
      <c r="C739" s="182"/>
    </row>
    <row r="740" spans="3:3">
      <c r="C740" s="182"/>
    </row>
    <row r="741" spans="3:3">
      <c r="C741" s="182"/>
    </row>
    <row r="742" spans="3:3">
      <c r="C742" s="182"/>
    </row>
    <row r="743" spans="3:3">
      <c r="C743" s="182"/>
    </row>
    <row r="744" spans="3:3">
      <c r="C744" s="182"/>
    </row>
    <row r="745" spans="3:3">
      <c r="C745" s="182"/>
    </row>
    <row r="746" spans="3:3">
      <c r="C746" s="182"/>
    </row>
    <row r="747" spans="3:3">
      <c r="C747" s="182"/>
    </row>
    <row r="748" spans="3:3">
      <c r="C748" s="182"/>
    </row>
    <row r="749" spans="3:3">
      <c r="C749" s="182"/>
    </row>
    <row r="750" spans="3:3">
      <c r="C750" s="182"/>
    </row>
    <row r="751" spans="3:3">
      <c r="C751" s="182"/>
    </row>
    <row r="752" spans="3:3">
      <c r="C752" s="182"/>
    </row>
    <row r="753" spans="3:3">
      <c r="C753" s="182"/>
    </row>
    <row r="754" spans="3:3">
      <c r="C754" s="182"/>
    </row>
    <row r="755" spans="3:3">
      <c r="C755" s="182"/>
    </row>
    <row r="756" spans="3:3">
      <c r="C756" s="182"/>
    </row>
    <row r="757" spans="3:3">
      <c r="C757" s="182"/>
    </row>
    <row r="758" spans="3:3">
      <c r="C758" s="182"/>
    </row>
    <row r="759" spans="3:3">
      <c r="C759" s="182"/>
    </row>
    <row r="760" spans="3:3">
      <c r="C760" s="182"/>
    </row>
    <row r="761" spans="3:3">
      <c r="C761" s="182"/>
    </row>
    <row r="762" spans="3:3">
      <c r="C762" s="182"/>
    </row>
    <row r="763" spans="3:3">
      <c r="C763" s="182"/>
    </row>
    <row r="764" spans="3:3">
      <c r="C764" s="182"/>
    </row>
    <row r="765" spans="3:3">
      <c r="C765" s="182"/>
    </row>
    <row r="766" spans="3:3">
      <c r="C766" s="182"/>
    </row>
    <row r="767" spans="3:3">
      <c r="C767" s="182"/>
    </row>
    <row r="768" spans="3:3">
      <c r="C768" s="182"/>
    </row>
    <row r="769" spans="3:3">
      <c r="C769" s="182"/>
    </row>
    <row r="770" spans="3:3">
      <c r="C770" s="182"/>
    </row>
    <row r="771" spans="3:3">
      <c r="C771" s="182"/>
    </row>
    <row r="772" spans="3:3">
      <c r="C772" s="182"/>
    </row>
    <row r="773" spans="3:3">
      <c r="C773" s="182"/>
    </row>
    <row r="774" spans="3:3">
      <c r="C774" s="182"/>
    </row>
    <row r="775" spans="3:3">
      <c r="C775" s="182"/>
    </row>
    <row r="776" spans="3:3">
      <c r="C776" s="182"/>
    </row>
    <row r="777" spans="3:3">
      <c r="C777" s="182"/>
    </row>
    <row r="778" spans="3:3">
      <c r="C778" s="182"/>
    </row>
    <row r="779" spans="3:3">
      <c r="C779" s="182"/>
    </row>
    <row r="780" spans="3:3">
      <c r="C780" s="182"/>
    </row>
    <row r="781" spans="3:3">
      <c r="C781" s="182"/>
    </row>
    <row r="782" spans="3:3">
      <c r="C782" s="182"/>
    </row>
    <row r="783" spans="3:3">
      <c r="C783" s="182"/>
    </row>
    <row r="784" spans="3:3">
      <c r="C784" s="182"/>
    </row>
    <row r="785" spans="3:3">
      <c r="C785" s="182"/>
    </row>
    <row r="786" spans="3:3">
      <c r="C786" s="182"/>
    </row>
    <row r="787" spans="3:3">
      <c r="C787" s="182"/>
    </row>
    <row r="788" spans="3:3">
      <c r="C788" s="182"/>
    </row>
    <row r="789" spans="3:3">
      <c r="C789" s="182"/>
    </row>
    <row r="790" spans="3:3">
      <c r="C790" s="182"/>
    </row>
    <row r="791" spans="3:3">
      <c r="C791" s="182"/>
    </row>
    <row r="792" spans="3:3">
      <c r="C792" s="182"/>
    </row>
    <row r="793" spans="3:3">
      <c r="C793" s="182"/>
    </row>
    <row r="794" spans="3:3">
      <c r="C794" s="182"/>
    </row>
    <row r="795" spans="3:3">
      <c r="C795" s="182"/>
    </row>
    <row r="796" spans="3:3">
      <c r="C796" s="182"/>
    </row>
    <row r="797" spans="3:3">
      <c r="C797" s="182"/>
    </row>
    <row r="798" spans="3:3">
      <c r="C798" s="182"/>
    </row>
    <row r="799" spans="3:3">
      <c r="C799" s="182"/>
    </row>
    <row r="800" spans="3:3">
      <c r="C800" s="182"/>
    </row>
    <row r="801" spans="3:3">
      <c r="C801" s="182"/>
    </row>
    <row r="802" spans="3:3">
      <c r="C802" s="182"/>
    </row>
    <row r="803" spans="3:3">
      <c r="C803" s="182"/>
    </row>
    <row r="804" spans="3:3">
      <c r="C804" s="182"/>
    </row>
    <row r="805" spans="3:3">
      <c r="C805" s="182"/>
    </row>
    <row r="806" spans="3:3">
      <c r="C806" s="182"/>
    </row>
    <row r="807" spans="3:3">
      <c r="C807" s="182"/>
    </row>
    <row r="808" spans="3:3">
      <c r="C808" s="182"/>
    </row>
    <row r="809" spans="3:3">
      <c r="C809" s="182"/>
    </row>
    <row r="810" spans="3:3">
      <c r="C810" s="182"/>
    </row>
    <row r="811" spans="3:3">
      <c r="C811" s="182"/>
    </row>
    <row r="812" spans="3:3">
      <c r="C812" s="182"/>
    </row>
    <row r="813" spans="3:3">
      <c r="C813" s="182"/>
    </row>
    <row r="814" spans="3:3">
      <c r="C814" s="182"/>
    </row>
    <row r="815" spans="3:3">
      <c r="C815" s="182"/>
    </row>
    <row r="816" spans="3:3">
      <c r="C816" s="182"/>
    </row>
    <row r="817" spans="3:3">
      <c r="C817" s="182"/>
    </row>
    <row r="818" spans="3:3">
      <c r="C818" s="182"/>
    </row>
    <row r="819" spans="3:3">
      <c r="C819" s="182"/>
    </row>
    <row r="820" spans="3:3">
      <c r="C820" s="182"/>
    </row>
    <row r="821" spans="3:3">
      <c r="C821" s="182"/>
    </row>
    <row r="822" spans="3:3">
      <c r="C822" s="182"/>
    </row>
    <row r="823" spans="3:3">
      <c r="C823" s="182"/>
    </row>
    <row r="824" spans="3:3">
      <c r="C824" s="182"/>
    </row>
    <row r="825" spans="3:3">
      <c r="C825" s="182"/>
    </row>
    <row r="826" spans="3:3">
      <c r="C826" s="182"/>
    </row>
    <row r="827" spans="3:3">
      <c r="C827" s="182"/>
    </row>
    <row r="828" spans="3:3">
      <c r="C828" s="182"/>
    </row>
    <row r="829" spans="3:3">
      <c r="C829" s="182"/>
    </row>
    <row r="830" spans="3:3">
      <c r="C830" s="182"/>
    </row>
    <row r="831" spans="3:3">
      <c r="C831" s="182"/>
    </row>
    <row r="832" spans="3:3">
      <c r="C832" s="182"/>
    </row>
    <row r="833" spans="3:3">
      <c r="C833" s="182"/>
    </row>
    <row r="834" spans="3:3">
      <c r="C834" s="182"/>
    </row>
    <row r="835" spans="3:3">
      <c r="C835" s="182"/>
    </row>
    <row r="836" spans="3:3">
      <c r="C836" s="182"/>
    </row>
    <row r="837" spans="3:3">
      <c r="C837" s="182"/>
    </row>
    <row r="838" spans="3:3">
      <c r="C838" s="182"/>
    </row>
    <row r="839" spans="3:3">
      <c r="C839" s="182"/>
    </row>
    <row r="840" spans="3:3">
      <c r="C840" s="182"/>
    </row>
    <row r="841" spans="3:3">
      <c r="C841" s="182"/>
    </row>
    <row r="842" spans="3:3">
      <c r="C842" s="182"/>
    </row>
    <row r="843" spans="3:3">
      <c r="C843" s="182"/>
    </row>
    <row r="844" spans="3:3">
      <c r="C844" s="182"/>
    </row>
    <row r="845" spans="3:3">
      <c r="C845" s="182"/>
    </row>
    <row r="846" spans="3:3">
      <c r="C846" s="182"/>
    </row>
    <row r="847" spans="3:3">
      <c r="C847" s="182"/>
    </row>
    <row r="848" spans="3:3">
      <c r="C848" s="182"/>
    </row>
    <row r="849" spans="3:3">
      <c r="C849" s="182"/>
    </row>
    <row r="850" spans="3:3">
      <c r="C850" s="182"/>
    </row>
    <row r="851" spans="3:3">
      <c r="C851" s="182"/>
    </row>
    <row r="852" spans="3:3">
      <c r="C852" s="182"/>
    </row>
    <row r="853" spans="3:3">
      <c r="C853" s="182"/>
    </row>
    <row r="854" spans="3:3">
      <c r="C854" s="182"/>
    </row>
    <row r="855" spans="3:3">
      <c r="C855" s="182"/>
    </row>
    <row r="856" spans="3:3">
      <c r="C856" s="182"/>
    </row>
    <row r="857" spans="3:3">
      <c r="C857" s="182"/>
    </row>
    <row r="858" spans="3:3">
      <c r="C858" s="182"/>
    </row>
    <row r="859" spans="3:3">
      <c r="C859" s="182"/>
    </row>
    <row r="860" spans="3:3">
      <c r="C860" s="182"/>
    </row>
    <row r="861" spans="3:3">
      <c r="C861" s="182"/>
    </row>
    <row r="862" spans="3:3">
      <c r="C862" s="182"/>
    </row>
    <row r="863" spans="3:3">
      <c r="C863" s="182"/>
    </row>
    <row r="864" spans="3:3">
      <c r="C864" s="182"/>
    </row>
    <row r="865" spans="3:3">
      <c r="C865" s="182"/>
    </row>
    <row r="866" spans="3:3">
      <c r="C866" s="182"/>
    </row>
    <row r="867" spans="3:3">
      <c r="C867" s="182"/>
    </row>
    <row r="868" spans="3:3">
      <c r="C868" s="182"/>
    </row>
    <row r="869" spans="3:3">
      <c r="C869" s="182"/>
    </row>
    <row r="870" spans="3:3">
      <c r="C870" s="182"/>
    </row>
    <row r="871" spans="3:3">
      <c r="C871" s="182"/>
    </row>
    <row r="872" spans="3:3">
      <c r="C872" s="182"/>
    </row>
    <row r="873" spans="3:3">
      <c r="C873" s="182"/>
    </row>
    <row r="874" spans="3:3">
      <c r="C874" s="182"/>
    </row>
    <row r="875" spans="3:3">
      <c r="C875" s="182"/>
    </row>
    <row r="876" spans="3:3">
      <c r="C876" s="182"/>
    </row>
    <row r="877" spans="3:3">
      <c r="C877" s="182"/>
    </row>
    <row r="878" spans="3:3">
      <c r="C878" s="182"/>
    </row>
    <row r="879" spans="3:3">
      <c r="C879" s="182"/>
    </row>
    <row r="880" spans="3:3">
      <c r="C880" s="182"/>
    </row>
    <row r="881" spans="3:3">
      <c r="C881" s="182"/>
    </row>
    <row r="882" spans="3:3">
      <c r="C882" s="182"/>
    </row>
    <row r="883" spans="3:3">
      <c r="C883" s="182"/>
    </row>
    <row r="884" spans="3:3">
      <c r="C884" s="182"/>
    </row>
    <row r="885" spans="3:3">
      <c r="C885" s="182"/>
    </row>
    <row r="886" spans="3:3">
      <c r="C886" s="182"/>
    </row>
    <row r="887" spans="3:3">
      <c r="C887" s="182"/>
    </row>
    <row r="888" spans="3:3">
      <c r="C888" s="182"/>
    </row>
    <row r="889" spans="3:3">
      <c r="C889" s="182"/>
    </row>
    <row r="890" spans="3:3">
      <c r="C890" s="182"/>
    </row>
    <row r="891" spans="3:3">
      <c r="C891" s="182"/>
    </row>
    <row r="892" spans="3:3">
      <c r="C892" s="182"/>
    </row>
    <row r="893" spans="3:3">
      <c r="C893" s="182"/>
    </row>
    <row r="894" spans="3:3">
      <c r="C894" s="182"/>
    </row>
    <row r="895" spans="3:3">
      <c r="C895" s="182"/>
    </row>
    <row r="896" spans="3:3">
      <c r="C896" s="182"/>
    </row>
    <row r="897" spans="3:3">
      <c r="C897" s="182"/>
    </row>
    <row r="898" spans="3:3">
      <c r="C898" s="182"/>
    </row>
    <row r="899" spans="3:3">
      <c r="C899" s="182"/>
    </row>
    <row r="900" spans="3:3">
      <c r="C900" s="182"/>
    </row>
    <row r="901" spans="3:3">
      <c r="C901" s="182"/>
    </row>
    <row r="902" spans="3:3">
      <c r="C902" s="182"/>
    </row>
    <row r="903" spans="3:3">
      <c r="C903" s="182"/>
    </row>
    <row r="904" spans="3:3">
      <c r="C904" s="182"/>
    </row>
    <row r="905" spans="3:3">
      <c r="C905" s="182"/>
    </row>
    <row r="906" spans="3:3">
      <c r="C906" s="182"/>
    </row>
    <row r="907" spans="3:3">
      <c r="C907" s="182"/>
    </row>
    <row r="908" spans="3:3">
      <c r="C908" s="182"/>
    </row>
    <row r="909" spans="3:3">
      <c r="C909" s="182"/>
    </row>
    <row r="910" spans="3:3">
      <c r="C910" s="182"/>
    </row>
    <row r="911" spans="3:3">
      <c r="C911" s="182"/>
    </row>
    <row r="912" spans="3:3">
      <c r="C912" s="182"/>
    </row>
    <row r="913" spans="3:3">
      <c r="C913" s="182"/>
    </row>
    <row r="914" spans="3:3">
      <c r="C914" s="182"/>
    </row>
    <row r="915" spans="3:3">
      <c r="C915" s="182"/>
    </row>
    <row r="916" spans="3:3">
      <c r="C916" s="182"/>
    </row>
    <row r="917" spans="3:3">
      <c r="C917" s="182"/>
    </row>
    <row r="918" spans="3:3">
      <c r="C918" s="182"/>
    </row>
    <row r="919" spans="3:3">
      <c r="C919" s="182"/>
    </row>
    <row r="920" spans="3:3">
      <c r="C920" s="182"/>
    </row>
    <row r="921" spans="3:3">
      <c r="C921" s="182"/>
    </row>
    <row r="922" spans="3:3">
      <c r="C922" s="182"/>
    </row>
    <row r="923" spans="3:3">
      <c r="C923" s="182"/>
    </row>
    <row r="924" spans="3:3">
      <c r="C924" s="182"/>
    </row>
    <row r="925" spans="3:3">
      <c r="C925" s="182"/>
    </row>
    <row r="926" spans="3:3">
      <c r="C926" s="182"/>
    </row>
    <row r="927" spans="3:3">
      <c r="C927" s="182"/>
    </row>
    <row r="928" spans="3:3">
      <c r="C928" s="182"/>
    </row>
    <row r="929" spans="3:3">
      <c r="C929" s="182"/>
    </row>
    <row r="930" spans="3:3">
      <c r="C930" s="182"/>
    </row>
    <row r="931" spans="3:3">
      <c r="C931" s="182"/>
    </row>
    <row r="932" spans="3:3">
      <c r="C932" s="182"/>
    </row>
    <row r="933" spans="3:3">
      <c r="C933" s="182"/>
    </row>
    <row r="934" spans="3:3">
      <c r="C934" s="182"/>
    </row>
    <row r="935" spans="3:3">
      <c r="C935" s="182"/>
    </row>
    <row r="936" spans="3:3">
      <c r="C936" s="182"/>
    </row>
    <row r="937" spans="3:3">
      <c r="C937" s="182"/>
    </row>
    <row r="938" spans="3:3">
      <c r="C938" s="182"/>
    </row>
    <row r="939" spans="3:3">
      <c r="C939" s="182"/>
    </row>
    <row r="940" spans="3:3">
      <c r="C940" s="182"/>
    </row>
    <row r="941" spans="3:3">
      <c r="C941" s="182"/>
    </row>
    <row r="942" spans="3:3">
      <c r="C942" s="182"/>
    </row>
    <row r="943" spans="3:3">
      <c r="C943" s="182"/>
    </row>
    <row r="944" spans="3:3">
      <c r="C944" s="182"/>
    </row>
    <row r="945" spans="3:3">
      <c r="C945" s="182"/>
    </row>
    <row r="946" spans="3:3">
      <c r="C946" s="182"/>
    </row>
    <row r="947" spans="3:3">
      <c r="C947" s="182"/>
    </row>
    <row r="948" spans="3:3">
      <c r="C948" s="182"/>
    </row>
    <row r="949" spans="3:3">
      <c r="C949" s="182"/>
    </row>
    <row r="950" spans="3:3">
      <c r="C950" s="182"/>
    </row>
    <row r="951" spans="3:3">
      <c r="C951" s="182"/>
    </row>
    <row r="952" spans="3:3">
      <c r="C952" s="182"/>
    </row>
    <row r="953" spans="3:3">
      <c r="C953" s="182"/>
    </row>
  </sheetData>
  <mergeCells count="8">
    <mergeCell ref="B8:C8"/>
    <mergeCell ref="B9:C9"/>
    <mergeCell ref="B1:C1"/>
    <mergeCell ref="B2:C2"/>
    <mergeCell ref="B3:C3"/>
    <mergeCell ref="B4:C4"/>
    <mergeCell ref="B6:C6"/>
    <mergeCell ref="B7:C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951"/>
  <sheetViews>
    <sheetView workbookViewId="0">
      <selection activeCell="B1" sqref="B1:C19"/>
    </sheetView>
  </sheetViews>
  <sheetFormatPr defaultRowHeight="15.75"/>
  <cols>
    <col min="1" max="1" width="4.140625" style="159" customWidth="1"/>
    <col min="2" max="2" width="58.28515625" style="159" customWidth="1"/>
    <col min="3" max="3" width="15" style="159" customWidth="1"/>
    <col min="4" max="6" width="9.140625" style="159" customWidth="1"/>
    <col min="7" max="7" width="9.140625" style="159"/>
    <col min="8" max="8" width="14.5703125" style="159" customWidth="1"/>
    <col min="9" max="256" width="9.140625" style="159"/>
    <col min="257" max="257" width="4.140625" style="159" customWidth="1"/>
    <col min="258" max="258" width="58.28515625" style="159" customWidth="1"/>
    <col min="259" max="259" width="15" style="159" customWidth="1"/>
    <col min="260" max="262" width="9.140625" style="159" customWidth="1"/>
    <col min="263" max="263" width="9.140625" style="159"/>
    <col min="264" max="264" width="14.5703125" style="159" customWidth="1"/>
    <col min="265" max="512" width="9.140625" style="159"/>
    <col min="513" max="513" width="4.140625" style="159" customWidth="1"/>
    <col min="514" max="514" width="58.28515625" style="159" customWidth="1"/>
    <col min="515" max="515" width="15" style="159" customWidth="1"/>
    <col min="516" max="518" width="9.140625" style="159" customWidth="1"/>
    <col min="519" max="519" width="9.140625" style="159"/>
    <col min="520" max="520" width="14.5703125" style="159" customWidth="1"/>
    <col min="521" max="768" width="9.140625" style="159"/>
    <col min="769" max="769" width="4.140625" style="159" customWidth="1"/>
    <col min="770" max="770" width="58.28515625" style="159" customWidth="1"/>
    <col min="771" max="771" width="15" style="159" customWidth="1"/>
    <col min="772" max="774" width="9.140625" style="159" customWidth="1"/>
    <col min="775" max="775" width="9.140625" style="159"/>
    <col min="776" max="776" width="14.5703125" style="159" customWidth="1"/>
    <col min="777" max="1024" width="9.140625" style="159"/>
    <col min="1025" max="1025" width="4.140625" style="159" customWidth="1"/>
    <col min="1026" max="1026" width="58.28515625" style="159" customWidth="1"/>
    <col min="1027" max="1027" width="15" style="159" customWidth="1"/>
    <col min="1028" max="1030" width="9.140625" style="159" customWidth="1"/>
    <col min="1031" max="1031" width="9.140625" style="159"/>
    <col min="1032" max="1032" width="14.5703125" style="159" customWidth="1"/>
    <col min="1033" max="1280" width="9.140625" style="159"/>
    <col min="1281" max="1281" width="4.140625" style="159" customWidth="1"/>
    <col min="1282" max="1282" width="58.28515625" style="159" customWidth="1"/>
    <col min="1283" max="1283" width="15" style="159" customWidth="1"/>
    <col min="1284" max="1286" width="9.140625" style="159" customWidth="1"/>
    <col min="1287" max="1287" width="9.140625" style="159"/>
    <col min="1288" max="1288" width="14.5703125" style="159" customWidth="1"/>
    <col min="1289" max="1536" width="9.140625" style="159"/>
    <col min="1537" max="1537" width="4.140625" style="159" customWidth="1"/>
    <col min="1538" max="1538" width="58.28515625" style="159" customWidth="1"/>
    <col min="1539" max="1539" width="15" style="159" customWidth="1"/>
    <col min="1540" max="1542" width="9.140625" style="159" customWidth="1"/>
    <col min="1543" max="1543" width="9.140625" style="159"/>
    <col min="1544" max="1544" width="14.5703125" style="159" customWidth="1"/>
    <col min="1545" max="1792" width="9.140625" style="159"/>
    <col min="1793" max="1793" width="4.140625" style="159" customWidth="1"/>
    <col min="1794" max="1794" width="58.28515625" style="159" customWidth="1"/>
    <col min="1795" max="1795" width="15" style="159" customWidth="1"/>
    <col min="1796" max="1798" width="9.140625" style="159" customWidth="1"/>
    <col min="1799" max="1799" width="9.140625" style="159"/>
    <col min="1800" max="1800" width="14.5703125" style="159" customWidth="1"/>
    <col min="1801" max="2048" width="9.140625" style="159"/>
    <col min="2049" max="2049" width="4.140625" style="159" customWidth="1"/>
    <col min="2050" max="2050" width="58.28515625" style="159" customWidth="1"/>
    <col min="2051" max="2051" width="15" style="159" customWidth="1"/>
    <col min="2052" max="2054" width="9.140625" style="159" customWidth="1"/>
    <col min="2055" max="2055" width="9.140625" style="159"/>
    <col min="2056" max="2056" width="14.5703125" style="159" customWidth="1"/>
    <col min="2057" max="2304" width="9.140625" style="159"/>
    <col min="2305" max="2305" width="4.140625" style="159" customWidth="1"/>
    <col min="2306" max="2306" width="58.28515625" style="159" customWidth="1"/>
    <col min="2307" max="2307" width="15" style="159" customWidth="1"/>
    <col min="2308" max="2310" width="9.140625" style="159" customWidth="1"/>
    <col min="2311" max="2311" width="9.140625" style="159"/>
    <col min="2312" max="2312" width="14.5703125" style="159" customWidth="1"/>
    <col min="2313" max="2560" width="9.140625" style="159"/>
    <col min="2561" max="2561" width="4.140625" style="159" customWidth="1"/>
    <col min="2562" max="2562" width="58.28515625" style="159" customWidth="1"/>
    <col min="2563" max="2563" width="15" style="159" customWidth="1"/>
    <col min="2564" max="2566" width="9.140625" style="159" customWidth="1"/>
    <col min="2567" max="2567" width="9.140625" style="159"/>
    <col min="2568" max="2568" width="14.5703125" style="159" customWidth="1"/>
    <col min="2569" max="2816" width="9.140625" style="159"/>
    <col min="2817" max="2817" width="4.140625" style="159" customWidth="1"/>
    <col min="2818" max="2818" width="58.28515625" style="159" customWidth="1"/>
    <col min="2819" max="2819" width="15" style="159" customWidth="1"/>
    <col min="2820" max="2822" width="9.140625" style="159" customWidth="1"/>
    <col min="2823" max="2823" width="9.140625" style="159"/>
    <col min="2824" max="2824" width="14.5703125" style="159" customWidth="1"/>
    <col min="2825" max="3072" width="9.140625" style="159"/>
    <col min="3073" max="3073" width="4.140625" style="159" customWidth="1"/>
    <col min="3074" max="3074" width="58.28515625" style="159" customWidth="1"/>
    <col min="3075" max="3075" width="15" style="159" customWidth="1"/>
    <col min="3076" max="3078" width="9.140625" style="159" customWidth="1"/>
    <col min="3079" max="3079" width="9.140625" style="159"/>
    <col min="3080" max="3080" width="14.5703125" style="159" customWidth="1"/>
    <col min="3081" max="3328" width="9.140625" style="159"/>
    <col min="3329" max="3329" width="4.140625" style="159" customWidth="1"/>
    <col min="3330" max="3330" width="58.28515625" style="159" customWidth="1"/>
    <col min="3331" max="3331" width="15" style="159" customWidth="1"/>
    <col min="3332" max="3334" width="9.140625" style="159" customWidth="1"/>
    <col min="3335" max="3335" width="9.140625" style="159"/>
    <col min="3336" max="3336" width="14.5703125" style="159" customWidth="1"/>
    <col min="3337" max="3584" width="9.140625" style="159"/>
    <col min="3585" max="3585" width="4.140625" style="159" customWidth="1"/>
    <col min="3586" max="3586" width="58.28515625" style="159" customWidth="1"/>
    <col min="3587" max="3587" width="15" style="159" customWidth="1"/>
    <col min="3588" max="3590" width="9.140625" style="159" customWidth="1"/>
    <col min="3591" max="3591" width="9.140625" style="159"/>
    <col min="3592" max="3592" width="14.5703125" style="159" customWidth="1"/>
    <col min="3593" max="3840" width="9.140625" style="159"/>
    <col min="3841" max="3841" width="4.140625" style="159" customWidth="1"/>
    <col min="3842" max="3842" width="58.28515625" style="159" customWidth="1"/>
    <col min="3843" max="3843" width="15" style="159" customWidth="1"/>
    <col min="3844" max="3846" width="9.140625" style="159" customWidth="1"/>
    <col min="3847" max="3847" width="9.140625" style="159"/>
    <col min="3848" max="3848" width="14.5703125" style="159" customWidth="1"/>
    <col min="3849" max="4096" width="9.140625" style="159"/>
    <col min="4097" max="4097" width="4.140625" style="159" customWidth="1"/>
    <col min="4098" max="4098" width="58.28515625" style="159" customWidth="1"/>
    <col min="4099" max="4099" width="15" style="159" customWidth="1"/>
    <col min="4100" max="4102" width="9.140625" style="159" customWidth="1"/>
    <col min="4103" max="4103" width="9.140625" style="159"/>
    <col min="4104" max="4104" width="14.5703125" style="159" customWidth="1"/>
    <col min="4105" max="4352" width="9.140625" style="159"/>
    <col min="4353" max="4353" width="4.140625" style="159" customWidth="1"/>
    <col min="4354" max="4354" width="58.28515625" style="159" customWidth="1"/>
    <col min="4355" max="4355" width="15" style="159" customWidth="1"/>
    <col min="4356" max="4358" width="9.140625" style="159" customWidth="1"/>
    <col min="4359" max="4359" width="9.140625" style="159"/>
    <col min="4360" max="4360" width="14.5703125" style="159" customWidth="1"/>
    <col min="4361" max="4608" width="9.140625" style="159"/>
    <col min="4609" max="4609" width="4.140625" style="159" customWidth="1"/>
    <col min="4610" max="4610" width="58.28515625" style="159" customWidth="1"/>
    <col min="4611" max="4611" width="15" style="159" customWidth="1"/>
    <col min="4612" max="4614" width="9.140625" style="159" customWidth="1"/>
    <col min="4615" max="4615" width="9.140625" style="159"/>
    <col min="4616" max="4616" width="14.5703125" style="159" customWidth="1"/>
    <col min="4617" max="4864" width="9.140625" style="159"/>
    <col min="4865" max="4865" width="4.140625" style="159" customWidth="1"/>
    <col min="4866" max="4866" width="58.28515625" style="159" customWidth="1"/>
    <col min="4867" max="4867" width="15" style="159" customWidth="1"/>
    <col min="4868" max="4870" width="9.140625" style="159" customWidth="1"/>
    <col min="4871" max="4871" width="9.140625" style="159"/>
    <col min="4872" max="4872" width="14.5703125" style="159" customWidth="1"/>
    <col min="4873" max="5120" width="9.140625" style="159"/>
    <col min="5121" max="5121" width="4.140625" style="159" customWidth="1"/>
    <col min="5122" max="5122" width="58.28515625" style="159" customWidth="1"/>
    <col min="5123" max="5123" width="15" style="159" customWidth="1"/>
    <col min="5124" max="5126" width="9.140625" style="159" customWidth="1"/>
    <col min="5127" max="5127" width="9.140625" style="159"/>
    <col min="5128" max="5128" width="14.5703125" style="159" customWidth="1"/>
    <col min="5129" max="5376" width="9.140625" style="159"/>
    <col min="5377" max="5377" width="4.140625" style="159" customWidth="1"/>
    <col min="5378" max="5378" width="58.28515625" style="159" customWidth="1"/>
    <col min="5379" max="5379" width="15" style="159" customWidth="1"/>
    <col min="5380" max="5382" width="9.140625" style="159" customWidth="1"/>
    <col min="5383" max="5383" width="9.140625" style="159"/>
    <col min="5384" max="5384" width="14.5703125" style="159" customWidth="1"/>
    <col min="5385" max="5632" width="9.140625" style="159"/>
    <col min="5633" max="5633" width="4.140625" style="159" customWidth="1"/>
    <col min="5634" max="5634" width="58.28515625" style="159" customWidth="1"/>
    <col min="5635" max="5635" width="15" style="159" customWidth="1"/>
    <col min="5636" max="5638" width="9.140625" style="159" customWidth="1"/>
    <col min="5639" max="5639" width="9.140625" style="159"/>
    <col min="5640" max="5640" width="14.5703125" style="159" customWidth="1"/>
    <col min="5641" max="5888" width="9.140625" style="159"/>
    <col min="5889" max="5889" width="4.140625" style="159" customWidth="1"/>
    <col min="5890" max="5890" width="58.28515625" style="159" customWidth="1"/>
    <col min="5891" max="5891" width="15" style="159" customWidth="1"/>
    <col min="5892" max="5894" width="9.140625" style="159" customWidth="1"/>
    <col min="5895" max="5895" width="9.140625" style="159"/>
    <col min="5896" max="5896" width="14.5703125" style="159" customWidth="1"/>
    <col min="5897" max="6144" width="9.140625" style="159"/>
    <col min="6145" max="6145" width="4.140625" style="159" customWidth="1"/>
    <col min="6146" max="6146" width="58.28515625" style="159" customWidth="1"/>
    <col min="6147" max="6147" width="15" style="159" customWidth="1"/>
    <col min="6148" max="6150" width="9.140625" style="159" customWidth="1"/>
    <col min="6151" max="6151" width="9.140625" style="159"/>
    <col min="6152" max="6152" width="14.5703125" style="159" customWidth="1"/>
    <col min="6153" max="6400" width="9.140625" style="159"/>
    <col min="6401" max="6401" width="4.140625" style="159" customWidth="1"/>
    <col min="6402" max="6402" width="58.28515625" style="159" customWidth="1"/>
    <col min="6403" max="6403" width="15" style="159" customWidth="1"/>
    <col min="6404" max="6406" width="9.140625" style="159" customWidth="1"/>
    <col min="6407" max="6407" width="9.140625" style="159"/>
    <col min="6408" max="6408" width="14.5703125" style="159" customWidth="1"/>
    <col min="6409" max="6656" width="9.140625" style="159"/>
    <col min="6657" max="6657" width="4.140625" style="159" customWidth="1"/>
    <col min="6658" max="6658" width="58.28515625" style="159" customWidth="1"/>
    <col min="6659" max="6659" width="15" style="159" customWidth="1"/>
    <col min="6660" max="6662" width="9.140625" style="159" customWidth="1"/>
    <col min="6663" max="6663" width="9.140625" style="159"/>
    <col min="6664" max="6664" width="14.5703125" style="159" customWidth="1"/>
    <col min="6665" max="6912" width="9.140625" style="159"/>
    <col min="6913" max="6913" width="4.140625" style="159" customWidth="1"/>
    <col min="6914" max="6914" width="58.28515625" style="159" customWidth="1"/>
    <col min="6915" max="6915" width="15" style="159" customWidth="1"/>
    <col min="6916" max="6918" width="9.140625" style="159" customWidth="1"/>
    <col min="6919" max="6919" width="9.140625" style="159"/>
    <col min="6920" max="6920" width="14.5703125" style="159" customWidth="1"/>
    <col min="6921" max="7168" width="9.140625" style="159"/>
    <col min="7169" max="7169" width="4.140625" style="159" customWidth="1"/>
    <col min="7170" max="7170" width="58.28515625" style="159" customWidth="1"/>
    <col min="7171" max="7171" width="15" style="159" customWidth="1"/>
    <col min="7172" max="7174" width="9.140625" style="159" customWidth="1"/>
    <col min="7175" max="7175" width="9.140625" style="159"/>
    <col min="7176" max="7176" width="14.5703125" style="159" customWidth="1"/>
    <col min="7177" max="7424" width="9.140625" style="159"/>
    <col min="7425" max="7425" width="4.140625" style="159" customWidth="1"/>
    <col min="7426" max="7426" width="58.28515625" style="159" customWidth="1"/>
    <col min="7427" max="7427" width="15" style="159" customWidth="1"/>
    <col min="7428" max="7430" width="9.140625" style="159" customWidth="1"/>
    <col min="7431" max="7431" width="9.140625" style="159"/>
    <col min="7432" max="7432" width="14.5703125" style="159" customWidth="1"/>
    <col min="7433" max="7680" width="9.140625" style="159"/>
    <col min="7681" max="7681" width="4.140625" style="159" customWidth="1"/>
    <col min="7682" max="7682" width="58.28515625" style="159" customWidth="1"/>
    <col min="7683" max="7683" width="15" style="159" customWidth="1"/>
    <col min="7684" max="7686" width="9.140625" style="159" customWidth="1"/>
    <col min="7687" max="7687" width="9.140625" style="159"/>
    <col min="7688" max="7688" width="14.5703125" style="159" customWidth="1"/>
    <col min="7689" max="7936" width="9.140625" style="159"/>
    <col min="7937" max="7937" width="4.140625" style="159" customWidth="1"/>
    <col min="7938" max="7938" width="58.28515625" style="159" customWidth="1"/>
    <col min="7939" max="7939" width="15" style="159" customWidth="1"/>
    <col min="7940" max="7942" width="9.140625" style="159" customWidth="1"/>
    <col min="7943" max="7943" width="9.140625" style="159"/>
    <col min="7944" max="7944" width="14.5703125" style="159" customWidth="1"/>
    <col min="7945" max="8192" width="9.140625" style="159"/>
    <col min="8193" max="8193" width="4.140625" style="159" customWidth="1"/>
    <col min="8194" max="8194" width="58.28515625" style="159" customWidth="1"/>
    <col min="8195" max="8195" width="15" style="159" customWidth="1"/>
    <col min="8196" max="8198" width="9.140625" style="159" customWidth="1"/>
    <col min="8199" max="8199" width="9.140625" style="159"/>
    <col min="8200" max="8200" width="14.5703125" style="159" customWidth="1"/>
    <col min="8201" max="8448" width="9.140625" style="159"/>
    <col min="8449" max="8449" width="4.140625" style="159" customWidth="1"/>
    <col min="8450" max="8450" width="58.28515625" style="159" customWidth="1"/>
    <col min="8451" max="8451" width="15" style="159" customWidth="1"/>
    <col min="8452" max="8454" width="9.140625" style="159" customWidth="1"/>
    <col min="8455" max="8455" width="9.140625" style="159"/>
    <col min="8456" max="8456" width="14.5703125" style="159" customWidth="1"/>
    <col min="8457" max="8704" width="9.140625" style="159"/>
    <col min="8705" max="8705" width="4.140625" style="159" customWidth="1"/>
    <col min="8706" max="8706" width="58.28515625" style="159" customWidth="1"/>
    <col min="8707" max="8707" width="15" style="159" customWidth="1"/>
    <col min="8708" max="8710" width="9.140625" style="159" customWidth="1"/>
    <col min="8711" max="8711" width="9.140625" style="159"/>
    <col min="8712" max="8712" width="14.5703125" style="159" customWidth="1"/>
    <col min="8713" max="8960" width="9.140625" style="159"/>
    <col min="8961" max="8961" width="4.140625" style="159" customWidth="1"/>
    <col min="8962" max="8962" width="58.28515625" style="159" customWidth="1"/>
    <col min="8963" max="8963" width="15" style="159" customWidth="1"/>
    <col min="8964" max="8966" width="9.140625" style="159" customWidth="1"/>
    <col min="8967" max="8967" width="9.140625" style="159"/>
    <col min="8968" max="8968" width="14.5703125" style="159" customWidth="1"/>
    <col min="8969" max="9216" width="9.140625" style="159"/>
    <col min="9217" max="9217" width="4.140625" style="159" customWidth="1"/>
    <col min="9218" max="9218" width="58.28515625" style="159" customWidth="1"/>
    <col min="9219" max="9219" width="15" style="159" customWidth="1"/>
    <col min="9220" max="9222" width="9.140625" style="159" customWidth="1"/>
    <col min="9223" max="9223" width="9.140625" style="159"/>
    <col min="9224" max="9224" width="14.5703125" style="159" customWidth="1"/>
    <col min="9225" max="9472" width="9.140625" style="159"/>
    <col min="9473" max="9473" width="4.140625" style="159" customWidth="1"/>
    <col min="9474" max="9474" width="58.28515625" style="159" customWidth="1"/>
    <col min="9475" max="9475" width="15" style="159" customWidth="1"/>
    <col min="9476" max="9478" width="9.140625" style="159" customWidth="1"/>
    <col min="9479" max="9479" width="9.140625" style="159"/>
    <col min="9480" max="9480" width="14.5703125" style="159" customWidth="1"/>
    <col min="9481" max="9728" width="9.140625" style="159"/>
    <col min="9729" max="9729" width="4.140625" style="159" customWidth="1"/>
    <col min="9730" max="9730" width="58.28515625" style="159" customWidth="1"/>
    <col min="9731" max="9731" width="15" style="159" customWidth="1"/>
    <col min="9732" max="9734" width="9.140625" style="159" customWidth="1"/>
    <col min="9735" max="9735" width="9.140625" style="159"/>
    <col min="9736" max="9736" width="14.5703125" style="159" customWidth="1"/>
    <col min="9737" max="9984" width="9.140625" style="159"/>
    <col min="9985" max="9985" width="4.140625" style="159" customWidth="1"/>
    <col min="9986" max="9986" width="58.28515625" style="159" customWidth="1"/>
    <col min="9987" max="9987" width="15" style="159" customWidth="1"/>
    <col min="9988" max="9990" width="9.140625" style="159" customWidth="1"/>
    <col min="9991" max="9991" width="9.140625" style="159"/>
    <col min="9992" max="9992" width="14.5703125" style="159" customWidth="1"/>
    <col min="9993" max="10240" width="9.140625" style="159"/>
    <col min="10241" max="10241" width="4.140625" style="159" customWidth="1"/>
    <col min="10242" max="10242" width="58.28515625" style="159" customWidth="1"/>
    <col min="10243" max="10243" width="15" style="159" customWidth="1"/>
    <col min="10244" max="10246" width="9.140625" style="159" customWidth="1"/>
    <col min="10247" max="10247" width="9.140625" style="159"/>
    <col min="10248" max="10248" width="14.5703125" style="159" customWidth="1"/>
    <col min="10249" max="10496" width="9.140625" style="159"/>
    <col min="10497" max="10497" width="4.140625" style="159" customWidth="1"/>
    <col min="10498" max="10498" width="58.28515625" style="159" customWidth="1"/>
    <col min="10499" max="10499" width="15" style="159" customWidth="1"/>
    <col min="10500" max="10502" width="9.140625" style="159" customWidth="1"/>
    <col min="10503" max="10503" width="9.140625" style="159"/>
    <col min="10504" max="10504" width="14.5703125" style="159" customWidth="1"/>
    <col min="10505" max="10752" width="9.140625" style="159"/>
    <col min="10753" max="10753" width="4.140625" style="159" customWidth="1"/>
    <col min="10754" max="10754" width="58.28515625" style="159" customWidth="1"/>
    <col min="10755" max="10755" width="15" style="159" customWidth="1"/>
    <col min="10756" max="10758" width="9.140625" style="159" customWidth="1"/>
    <col min="10759" max="10759" width="9.140625" style="159"/>
    <col min="10760" max="10760" width="14.5703125" style="159" customWidth="1"/>
    <col min="10761" max="11008" width="9.140625" style="159"/>
    <col min="11009" max="11009" width="4.140625" style="159" customWidth="1"/>
    <col min="11010" max="11010" width="58.28515625" style="159" customWidth="1"/>
    <col min="11011" max="11011" width="15" style="159" customWidth="1"/>
    <col min="11012" max="11014" width="9.140625" style="159" customWidth="1"/>
    <col min="11015" max="11015" width="9.140625" style="159"/>
    <col min="11016" max="11016" width="14.5703125" style="159" customWidth="1"/>
    <col min="11017" max="11264" width="9.140625" style="159"/>
    <col min="11265" max="11265" width="4.140625" style="159" customWidth="1"/>
    <col min="11266" max="11266" width="58.28515625" style="159" customWidth="1"/>
    <col min="11267" max="11267" width="15" style="159" customWidth="1"/>
    <col min="11268" max="11270" width="9.140625" style="159" customWidth="1"/>
    <col min="11271" max="11271" width="9.140625" style="159"/>
    <col min="11272" max="11272" width="14.5703125" style="159" customWidth="1"/>
    <col min="11273" max="11520" width="9.140625" style="159"/>
    <col min="11521" max="11521" width="4.140625" style="159" customWidth="1"/>
    <col min="11522" max="11522" width="58.28515625" style="159" customWidth="1"/>
    <col min="11523" max="11523" width="15" style="159" customWidth="1"/>
    <col min="11524" max="11526" width="9.140625" style="159" customWidth="1"/>
    <col min="11527" max="11527" width="9.140625" style="159"/>
    <col min="11528" max="11528" width="14.5703125" style="159" customWidth="1"/>
    <col min="11529" max="11776" width="9.140625" style="159"/>
    <col min="11777" max="11777" width="4.140625" style="159" customWidth="1"/>
    <col min="11778" max="11778" width="58.28515625" style="159" customWidth="1"/>
    <col min="11779" max="11779" width="15" style="159" customWidth="1"/>
    <col min="11780" max="11782" width="9.140625" style="159" customWidth="1"/>
    <col min="11783" max="11783" width="9.140625" style="159"/>
    <col min="11784" max="11784" width="14.5703125" style="159" customWidth="1"/>
    <col min="11785" max="12032" width="9.140625" style="159"/>
    <col min="12033" max="12033" width="4.140625" style="159" customWidth="1"/>
    <col min="12034" max="12034" width="58.28515625" style="159" customWidth="1"/>
    <col min="12035" max="12035" width="15" style="159" customWidth="1"/>
    <col min="12036" max="12038" width="9.140625" style="159" customWidth="1"/>
    <col min="12039" max="12039" width="9.140625" style="159"/>
    <col min="12040" max="12040" width="14.5703125" style="159" customWidth="1"/>
    <col min="12041" max="12288" width="9.140625" style="159"/>
    <col min="12289" max="12289" width="4.140625" style="159" customWidth="1"/>
    <col min="12290" max="12290" width="58.28515625" style="159" customWidth="1"/>
    <col min="12291" max="12291" width="15" style="159" customWidth="1"/>
    <col min="12292" max="12294" width="9.140625" style="159" customWidth="1"/>
    <col min="12295" max="12295" width="9.140625" style="159"/>
    <col min="12296" max="12296" width="14.5703125" style="159" customWidth="1"/>
    <col min="12297" max="12544" width="9.140625" style="159"/>
    <col min="12545" max="12545" width="4.140625" style="159" customWidth="1"/>
    <col min="12546" max="12546" width="58.28515625" style="159" customWidth="1"/>
    <col min="12547" max="12547" width="15" style="159" customWidth="1"/>
    <col min="12548" max="12550" width="9.140625" style="159" customWidth="1"/>
    <col min="12551" max="12551" width="9.140625" style="159"/>
    <col min="12552" max="12552" width="14.5703125" style="159" customWidth="1"/>
    <col min="12553" max="12800" width="9.140625" style="159"/>
    <col min="12801" max="12801" width="4.140625" style="159" customWidth="1"/>
    <col min="12802" max="12802" width="58.28515625" style="159" customWidth="1"/>
    <col min="12803" max="12803" width="15" style="159" customWidth="1"/>
    <col min="12804" max="12806" width="9.140625" style="159" customWidth="1"/>
    <col min="12807" max="12807" width="9.140625" style="159"/>
    <col min="12808" max="12808" width="14.5703125" style="159" customWidth="1"/>
    <col min="12809" max="13056" width="9.140625" style="159"/>
    <col min="13057" max="13057" width="4.140625" style="159" customWidth="1"/>
    <col min="13058" max="13058" width="58.28515625" style="159" customWidth="1"/>
    <col min="13059" max="13059" width="15" style="159" customWidth="1"/>
    <col min="13060" max="13062" width="9.140625" style="159" customWidth="1"/>
    <col min="13063" max="13063" width="9.140625" style="159"/>
    <col min="13064" max="13064" width="14.5703125" style="159" customWidth="1"/>
    <col min="13065" max="13312" width="9.140625" style="159"/>
    <col min="13313" max="13313" width="4.140625" style="159" customWidth="1"/>
    <col min="13314" max="13314" width="58.28515625" style="159" customWidth="1"/>
    <col min="13315" max="13315" width="15" style="159" customWidth="1"/>
    <col min="13316" max="13318" width="9.140625" style="159" customWidth="1"/>
    <col min="13319" max="13319" width="9.140625" style="159"/>
    <col min="13320" max="13320" width="14.5703125" style="159" customWidth="1"/>
    <col min="13321" max="13568" width="9.140625" style="159"/>
    <col min="13569" max="13569" width="4.140625" style="159" customWidth="1"/>
    <col min="13570" max="13570" width="58.28515625" style="159" customWidth="1"/>
    <col min="13571" max="13571" width="15" style="159" customWidth="1"/>
    <col min="13572" max="13574" width="9.140625" style="159" customWidth="1"/>
    <col min="13575" max="13575" width="9.140625" style="159"/>
    <col min="13576" max="13576" width="14.5703125" style="159" customWidth="1"/>
    <col min="13577" max="13824" width="9.140625" style="159"/>
    <col min="13825" max="13825" width="4.140625" style="159" customWidth="1"/>
    <col min="13826" max="13826" width="58.28515625" style="159" customWidth="1"/>
    <col min="13827" max="13827" width="15" style="159" customWidth="1"/>
    <col min="13828" max="13830" width="9.140625" style="159" customWidth="1"/>
    <col min="13831" max="13831" width="9.140625" style="159"/>
    <col min="13832" max="13832" width="14.5703125" style="159" customWidth="1"/>
    <col min="13833" max="14080" width="9.140625" style="159"/>
    <col min="14081" max="14081" width="4.140625" style="159" customWidth="1"/>
    <col min="14082" max="14082" width="58.28515625" style="159" customWidth="1"/>
    <col min="14083" max="14083" width="15" style="159" customWidth="1"/>
    <col min="14084" max="14086" width="9.140625" style="159" customWidth="1"/>
    <col min="14087" max="14087" width="9.140625" style="159"/>
    <col min="14088" max="14088" width="14.5703125" style="159" customWidth="1"/>
    <col min="14089" max="14336" width="9.140625" style="159"/>
    <col min="14337" max="14337" width="4.140625" style="159" customWidth="1"/>
    <col min="14338" max="14338" width="58.28515625" style="159" customWidth="1"/>
    <col min="14339" max="14339" width="15" style="159" customWidth="1"/>
    <col min="14340" max="14342" width="9.140625" style="159" customWidth="1"/>
    <col min="14343" max="14343" width="9.140625" style="159"/>
    <col min="14344" max="14344" width="14.5703125" style="159" customWidth="1"/>
    <col min="14345" max="14592" width="9.140625" style="159"/>
    <col min="14593" max="14593" width="4.140625" style="159" customWidth="1"/>
    <col min="14594" max="14594" width="58.28515625" style="159" customWidth="1"/>
    <col min="14595" max="14595" width="15" style="159" customWidth="1"/>
    <col min="14596" max="14598" width="9.140625" style="159" customWidth="1"/>
    <col min="14599" max="14599" width="9.140625" style="159"/>
    <col min="14600" max="14600" width="14.5703125" style="159" customWidth="1"/>
    <col min="14601" max="14848" width="9.140625" style="159"/>
    <col min="14849" max="14849" width="4.140625" style="159" customWidth="1"/>
    <col min="14850" max="14850" width="58.28515625" style="159" customWidth="1"/>
    <col min="14851" max="14851" width="15" style="159" customWidth="1"/>
    <col min="14852" max="14854" width="9.140625" style="159" customWidth="1"/>
    <col min="14855" max="14855" width="9.140625" style="159"/>
    <col min="14856" max="14856" width="14.5703125" style="159" customWidth="1"/>
    <col min="14857" max="15104" width="9.140625" style="159"/>
    <col min="15105" max="15105" width="4.140625" style="159" customWidth="1"/>
    <col min="15106" max="15106" width="58.28515625" style="159" customWidth="1"/>
    <col min="15107" max="15107" width="15" style="159" customWidth="1"/>
    <col min="15108" max="15110" width="9.140625" style="159" customWidth="1"/>
    <col min="15111" max="15111" width="9.140625" style="159"/>
    <col min="15112" max="15112" width="14.5703125" style="159" customWidth="1"/>
    <col min="15113" max="15360" width="9.140625" style="159"/>
    <col min="15361" max="15361" width="4.140625" style="159" customWidth="1"/>
    <col min="15362" max="15362" width="58.28515625" style="159" customWidth="1"/>
    <col min="15363" max="15363" width="15" style="159" customWidth="1"/>
    <col min="15364" max="15366" width="9.140625" style="159" customWidth="1"/>
    <col min="15367" max="15367" width="9.140625" style="159"/>
    <col min="15368" max="15368" width="14.5703125" style="159" customWidth="1"/>
    <col min="15369" max="15616" width="9.140625" style="159"/>
    <col min="15617" max="15617" width="4.140625" style="159" customWidth="1"/>
    <col min="15618" max="15618" width="58.28515625" style="159" customWidth="1"/>
    <col min="15619" max="15619" width="15" style="159" customWidth="1"/>
    <col min="15620" max="15622" width="9.140625" style="159" customWidth="1"/>
    <col min="15623" max="15623" width="9.140625" style="159"/>
    <col min="15624" max="15624" width="14.5703125" style="159" customWidth="1"/>
    <col min="15625" max="15872" width="9.140625" style="159"/>
    <col min="15873" max="15873" width="4.140625" style="159" customWidth="1"/>
    <col min="15874" max="15874" width="58.28515625" style="159" customWidth="1"/>
    <col min="15875" max="15875" width="15" style="159" customWidth="1"/>
    <col min="15876" max="15878" width="9.140625" style="159" customWidth="1"/>
    <col min="15879" max="15879" width="9.140625" style="159"/>
    <col min="15880" max="15880" width="14.5703125" style="159" customWidth="1"/>
    <col min="15881" max="16128" width="9.140625" style="159"/>
    <col min="16129" max="16129" width="4.140625" style="159" customWidth="1"/>
    <col min="16130" max="16130" width="58.28515625" style="159" customWidth="1"/>
    <col min="16131" max="16131" width="15" style="159" customWidth="1"/>
    <col min="16132" max="16134" width="9.140625" style="159" customWidth="1"/>
    <col min="16135" max="16135" width="9.140625" style="159"/>
    <col min="16136" max="16136" width="14.5703125" style="159" customWidth="1"/>
    <col min="16137" max="16384" width="9.140625" style="159"/>
  </cols>
  <sheetData>
    <row r="1" spans="2:8" ht="18.75">
      <c r="B1" s="362" t="s">
        <v>940</v>
      </c>
      <c r="C1" s="362"/>
      <c r="D1" s="184"/>
      <c r="E1" s="160"/>
    </row>
    <row r="2" spans="2:8" ht="18.75">
      <c r="B2" s="362" t="s">
        <v>905</v>
      </c>
      <c r="C2" s="362"/>
      <c r="D2" s="184"/>
      <c r="E2" s="160"/>
    </row>
    <row r="3" spans="2:8" ht="18.75">
      <c r="B3" s="362" t="s">
        <v>234</v>
      </c>
      <c r="C3" s="362"/>
      <c r="D3" s="184"/>
      <c r="E3" s="160"/>
    </row>
    <row r="4" spans="2:8" ht="18.75">
      <c r="B4" s="362" t="s">
        <v>995</v>
      </c>
      <c r="C4" s="362"/>
      <c r="D4" s="184"/>
      <c r="E4" s="160"/>
    </row>
    <row r="5" spans="2:8" ht="18.75">
      <c r="B5" s="185"/>
      <c r="C5" s="185"/>
    </row>
    <row r="6" spans="2:8" ht="18.75">
      <c r="B6" s="417" t="s">
        <v>943</v>
      </c>
      <c r="C6" s="417"/>
    </row>
    <row r="7" spans="2:8" ht="18.75">
      <c r="B7" s="417"/>
      <c r="C7" s="417"/>
    </row>
    <row r="8" spans="2:8" ht="18.75">
      <c r="B8" s="413" t="s">
        <v>927</v>
      </c>
      <c r="C8" s="414"/>
    </row>
    <row r="9" spans="2:8" ht="45.75" customHeight="1">
      <c r="B9" s="415" t="s">
        <v>944</v>
      </c>
      <c r="C9" s="419"/>
    </row>
    <row r="10" spans="2:8" ht="18.75">
      <c r="B10" s="162"/>
      <c r="C10" s="163"/>
    </row>
    <row r="11" spans="2:8" ht="56.25">
      <c r="B11" s="164" t="s">
        <v>929</v>
      </c>
      <c r="C11" s="164" t="s">
        <v>701</v>
      </c>
    </row>
    <row r="12" spans="2:8" ht="18.75">
      <c r="B12" s="186" t="s">
        <v>930</v>
      </c>
      <c r="C12" s="187">
        <f>SUM(C14:C20)</f>
        <v>7677</v>
      </c>
    </row>
    <row r="13" spans="2:8" ht="18.75">
      <c r="B13" s="162"/>
      <c r="C13" s="170"/>
      <c r="F13" s="165"/>
      <c r="G13" s="165"/>
      <c r="H13" s="165"/>
    </row>
    <row r="14" spans="2:8" ht="18.75">
      <c r="B14" s="171" t="s">
        <v>933</v>
      </c>
      <c r="C14" s="173">
        <v>3812</v>
      </c>
      <c r="F14" s="188"/>
      <c r="G14" s="169"/>
      <c r="H14" s="189"/>
    </row>
    <row r="15" spans="2:8" ht="18.75">
      <c r="B15" s="171" t="s">
        <v>934</v>
      </c>
      <c r="C15" s="173">
        <v>1403</v>
      </c>
      <c r="F15" s="188"/>
      <c r="G15" s="169"/>
      <c r="H15" s="189"/>
    </row>
    <row r="16" spans="2:8" ht="18.75">
      <c r="B16" s="171" t="s">
        <v>935</v>
      </c>
      <c r="C16" s="173">
        <v>817</v>
      </c>
      <c r="F16" s="188"/>
      <c r="G16" s="169"/>
      <c r="H16" s="189"/>
    </row>
    <row r="17" spans="2:8" ht="18.75">
      <c r="B17" s="171" t="s">
        <v>936</v>
      </c>
      <c r="C17" s="173">
        <v>536</v>
      </c>
      <c r="F17" s="188"/>
      <c r="G17" s="169"/>
      <c r="H17" s="189"/>
    </row>
    <row r="18" spans="2:8" ht="18.75">
      <c r="B18" s="171" t="s">
        <v>937</v>
      </c>
      <c r="C18" s="173">
        <v>827</v>
      </c>
      <c r="F18" s="188"/>
      <c r="G18" s="169"/>
      <c r="H18" s="189"/>
    </row>
    <row r="19" spans="2:8" ht="18.75">
      <c r="B19" s="171" t="s">
        <v>939</v>
      </c>
      <c r="C19" s="173">
        <v>282</v>
      </c>
      <c r="F19" s="188"/>
      <c r="G19" s="169"/>
      <c r="H19" s="189"/>
    </row>
    <row r="20" spans="2:8">
      <c r="F20" s="191"/>
      <c r="G20" s="175"/>
      <c r="H20" s="175"/>
    </row>
    <row r="21" spans="2:8" ht="32.25" customHeight="1">
      <c r="B21" s="190"/>
      <c r="C21" s="173"/>
      <c r="F21" s="165"/>
      <c r="G21" s="165"/>
      <c r="H21" s="165"/>
    </row>
    <row r="22" spans="2:8" ht="18.75">
      <c r="B22" s="190"/>
      <c r="C22" s="192"/>
    </row>
    <row r="23" spans="2:8">
      <c r="B23" s="176"/>
      <c r="C23" s="193"/>
    </row>
    <row r="24" spans="2:8">
      <c r="B24" s="176"/>
      <c r="C24" s="177"/>
    </row>
    <row r="25" spans="2:8">
      <c r="B25" s="176"/>
      <c r="C25" s="177"/>
    </row>
    <row r="26" spans="2:8">
      <c r="B26" s="176"/>
      <c r="C26" s="177"/>
    </row>
    <row r="27" spans="2:8">
      <c r="B27" s="176"/>
      <c r="C27" s="177"/>
    </row>
    <row r="28" spans="2:8">
      <c r="B28" s="176"/>
      <c r="C28" s="177"/>
    </row>
    <row r="29" spans="2:8">
      <c r="B29" s="178"/>
      <c r="C29" s="177"/>
    </row>
    <row r="30" spans="2:8">
      <c r="B30" s="178"/>
      <c r="C30" s="179"/>
    </row>
    <row r="31" spans="2:8">
      <c r="B31" s="176"/>
      <c r="C31" s="179"/>
    </row>
    <row r="32" spans="2:8">
      <c r="B32" s="176"/>
      <c r="C32" s="177"/>
    </row>
    <row r="33" spans="2:3">
      <c r="B33" s="178"/>
      <c r="C33" s="179"/>
    </row>
    <row r="34" spans="2:3">
      <c r="B34" s="178"/>
      <c r="C34" s="179"/>
    </row>
    <row r="35" spans="2:3">
      <c r="B35" s="178"/>
      <c r="C35" s="179"/>
    </row>
    <row r="36" spans="2:3">
      <c r="B36" s="178"/>
      <c r="C36" s="179"/>
    </row>
    <row r="37" spans="2:3">
      <c r="B37" s="178"/>
      <c r="C37" s="179"/>
    </row>
    <row r="38" spans="2:3">
      <c r="B38" s="178"/>
      <c r="C38" s="179"/>
    </row>
    <row r="39" spans="2:3">
      <c r="B39" s="178"/>
      <c r="C39" s="179"/>
    </row>
    <row r="40" spans="2:3">
      <c r="B40" s="180"/>
      <c r="C40" s="179"/>
    </row>
    <row r="41" spans="2:3">
      <c r="B41" s="165"/>
      <c r="C41" s="181"/>
    </row>
    <row r="42" spans="2:3">
      <c r="C42" s="182"/>
    </row>
    <row r="43" spans="2:3">
      <c r="C43" s="182"/>
    </row>
    <row r="44" spans="2:3">
      <c r="C44" s="182"/>
    </row>
    <row r="45" spans="2:3">
      <c r="C45" s="182"/>
    </row>
    <row r="46" spans="2:3">
      <c r="C46" s="182"/>
    </row>
    <row r="47" spans="2:3">
      <c r="C47" s="182"/>
    </row>
    <row r="48" spans="2:3">
      <c r="C48" s="182"/>
    </row>
    <row r="49" spans="3:3">
      <c r="C49" s="182"/>
    </row>
    <row r="50" spans="3:3">
      <c r="C50" s="182"/>
    </row>
    <row r="51" spans="3:3">
      <c r="C51" s="182"/>
    </row>
    <row r="52" spans="3:3">
      <c r="C52" s="182"/>
    </row>
    <row r="53" spans="3:3">
      <c r="C53" s="182"/>
    </row>
    <row r="54" spans="3:3">
      <c r="C54" s="182"/>
    </row>
    <row r="55" spans="3:3">
      <c r="C55" s="182"/>
    </row>
    <row r="56" spans="3:3">
      <c r="C56" s="182"/>
    </row>
    <row r="57" spans="3:3">
      <c r="C57" s="182"/>
    </row>
    <row r="58" spans="3:3">
      <c r="C58" s="182"/>
    </row>
    <row r="59" spans="3:3">
      <c r="C59" s="182"/>
    </row>
    <row r="60" spans="3:3">
      <c r="C60" s="182"/>
    </row>
    <row r="61" spans="3:3">
      <c r="C61" s="182"/>
    </row>
    <row r="62" spans="3:3">
      <c r="C62" s="182"/>
    </row>
    <row r="63" spans="3:3">
      <c r="C63" s="182"/>
    </row>
    <row r="64" spans="3:3">
      <c r="C64" s="182"/>
    </row>
    <row r="65" spans="3:3">
      <c r="C65" s="182"/>
    </row>
    <row r="66" spans="3:3">
      <c r="C66" s="182"/>
    </row>
    <row r="67" spans="3:3">
      <c r="C67" s="182"/>
    </row>
    <row r="68" spans="3:3">
      <c r="C68" s="182"/>
    </row>
    <row r="69" spans="3:3">
      <c r="C69" s="182"/>
    </row>
    <row r="70" spans="3:3">
      <c r="C70" s="182"/>
    </row>
    <row r="71" spans="3:3">
      <c r="C71" s="182"/>
    </row>
    <row r="72" spans="3:3">
      <c r="C72" s="182"/>
    </row>
    <row r="73" spans="3:3">
      <c r="C73" s="182"/>
    </row>
    <row r="74" spans="3:3">
      <c r="C74" s="182"/>
    </row>
    <row r="75" spans="3:3">
      <c r="C75" s="182"/>
    </row>
    <row r="76" spans="3:3">
      <c r="C76" s="182"/>
    </row>
    <row r="77" spans="3:3">
      <c r="C77" s="182"/>
    </row>
    <row r="78" spans="3:3">
      <c r="C78" s="182"/>
    </row>
    <row r="79" spans="3:3">
      <c r="C79" s="182"/>
    </row>
    <row r="80" spans="3:3">
      <c r="C80" s="182"/>
    </row>
    <row r="81" spans="3:3">
      <c r="C81" s="182"/>
    </row>
    <row r="82" spans="3:3">
      <c r="C82" s="182"/>
    </row>
    <row r="83" spans="3:3">
      <c r="C83" s="182"/>
    </row>
    <row r="84" spans="3:3">
      <c r="C84" s="182"/>
    </row>
    <row r="85" spans="3:3">
      <c r="C85" s="182"/>
    </row>
    <row r="86" spans="3:3">
      <c r="C86" s="182"/>
    </row>
    <row r="87" spans="3:3">
      <c r="C87" s="182"/>
    </row>
    <row r="88" spans="3:3">
      <c r="C88" s="182"/>
    </row>
    <row r="89" spans="3:3">
      <c r="C89" s="182"/>
    </row>
    <row r="90" spans="3:3">
      <c r="C90" s="182"/>
    </row>
    <row r="91" spans="3:3">
      <c r="C91" s="182"/>
    </row>
    <row r="92" spans="3:3">
      <c r="C92" s="182"/>
    </row>
    <row r="93" spans="3:3">
      <c r="C93" s="182"/>
    </row>
    <row r="94" spans="3:3">
      <c r="C94" s="182"/>
    </row>
    <row r="95" spans="3:3">
      <c r="C95" s="182"/>
    </row>
    <row r="96" spans="3:3">
      <c r="C96" s="182"/>
    </row>
    <row r="97" spans="3:3">
      <c r="C97" s="182"/>
    </row>
    <row r="98" spans="3:3">
      <c r="C98" s="182"/>
    </row>
    <row r="99" spans="3:3">
      <c r="C99" s="182"/>
    </row>
    <row r="100" spans="3:3">
      <c r="C100" s="182"/>
    </row>
    <row r="101" spans="3:3">
      <c r="C101" s="182"/>
    </row>
    <row r="102" spans="3:3">
      <c r="C102" s="182"/>
    </row>
    <row r="103" spans="3:3">
      <c r="C103" s="182"/>
    </row>
    <row r="104" spans="3:3">
      <c r="C104" s="182"/>
    </row>
    <row r="105" spans="3:3">
      <c r="C105" s="182"/>
    </row>
    <row r="106" spans="3:3">
      <c r="C106" s="182"/>
    </row>
    <row r="107" spans="3:3">
      <c r="C107" s="182"/>
    </row>
    <row r="108" spans="3:3">
      <c r="C108" s="182"/>
    </row>
    <row r="109" spans="3:3">
      <c r="C109" s="182"/>
    </row>
    <row r="110" spans="3:3">
      <c r="C110" s="182"/>
    </row>
    <row r="111" spans="3:3">
      <c r="C111" s="182"/>
    </row>
    <row r="112" spans="3:3">
      <c r="C112" s="182"/>
    </row>
    <row r="113" spans="3:3">
      <c r="C113" s="182"/>
    </row>
    <row r="114" spans="3:3">
      <c r="C114" s="182"/>
    </row>
    <row r="115" spans="3:3">
      <c r="C115" s="182"/>
    </row>
    <row r="116" spans="3:3">
      <c r="C116" s="182"/>
    </row>
    <row r="117" spans="3:3">
      <c r="C117" s="182"/>
    </row>
    <row r="118" spans="3:3">
      <c r="C118" s="182"/>
    </row>
    <row r="119" spans="3:3">
      <c r="C119" s="182"/>
    </row>
    <row r="120" spans="3:3">
      <c r="C120" s="182"/>
    </row>
    <row r="121" spans="3:3">
      <c r="C121" s="182"/>
    </row>
    <row r="122" spans="3:3">
      <c r="C122" s="182"/>
    </row>
    <row r="123" spans="3:3">
      <c r="C123" s="182"/>
    </row>
    <row r="124" spans="3:3">
      <c r="C124" s="182"/>
    </row>
    <row r="125" spans="3:3">
      <c r="C125" s="182"/>
    </row>
    <row r="126" spans="3:3">
      <c r="C126" s="182"/>
    </row>
    <row r="127" spans="3:3">
      <c r="C127" s="182"/>
    </row>
    <row r="128" spans="3:3">
      <c r="C128" s="182"/>
    </row>
    <row r="129" spans="3:3">
      <c r="C129" s="182"/>
    </row>
    <row r="130" spans="3:3">
      <c r="C130" s="182"/>
    </row>
    <row r="131" spans="3:3">
      <c r="C131" s="182"/>
    </row>
    <row r="132" spans="3:3">
      <c r="C132" s="182"/>
    </row>
    <row r="133" spans="3:3">
      <c r="C133" s="182"/>
    </row>
    <row r="134" spans="3:3">
      <c r="C134" s="182"/>
    </row>
    <row r="135" spans="3:3">
      <c r="C135" s="182"/>
    </row>
    <row r="136" spans="3:3">
      <c r="C136" s="182"/>
    </row>
    <row r="137" spans="3:3">
      <c r="C137" s="182"/>
    </row>
    <row r="138" spans="3:3">
      <c r="C138" s="182"/>
    </row>
    <row r="139" spans="3:3">
      <c r="C139" s="182"/>
    </row>
    <row r="140" spans="3:3">
      <c r="C140" s="182"/>
    </row>
    <row r="141" spans="3:3">
      <c r="C141" s="182"/>
    </row>
    <row r="142" spans="3:3">
      <c r="C142" s="182"/>
    </row>
    <row r="143" spans="3:3">
      <c r="C143" s="182"/>
    </row>
    <row r="144" spans="3:3">
      <c r="C144" s="182"/>
    </row>
    <row r="145" spans="3:3">
      <c r="C145" s="182"/>
    </row>
    <row r="146" spans="3:3">
      <c r="C146" s="182"/>
    </row>
    <row r="147" spans="3:3">
      <c r="C147" s="182"/>
    </row>
    <row r="148" spans="3:3">
      <c r="C148" s="182"/>
    </row>
    <row r="149" spans="3:3">
      <c r="C149" s="182"/>
    </row>
    <row r="150" spans="3:3">
      <c r="C150" s="182"/>
    </row>
    <row r="151" spans="3:3">
      <c r="C151" s="182"/>
    </row>
    <row r="152" spans="3:3">
      <c r="C152" s="182"/>
    </row>
    <row r="153" spans="3:3">
      <c r="C153" s="182"/>
    </row>
    <row r="154" spans="3:3">
      <c r="C154" s="182"/>
    </row>
    <row r="155" spans="3:3">
      <c r="C155" s="182"/>
    </row>
    <row r="156" spans="3:3">
      <c r="C156" s="182"/>
    </row>
    <row r="157" spans="3:3">
      <c r="C157" s="182"/>
    </row>
    <row r="158" spans="3:3">
      <c r="C158" s="182"/>
    </row>
    <row r="159" spans="3:3">
      <c r="C159" s="182"/>
    </row>
    <row r="160" spans="3:3">
      <c r="C160" s="182"/>
    </row>
    <row r="161" spans="3:3">
      <c r="C161" s="182"/>
    </row>
    <row r="162" spans="3:3">
      <c r="C162" s="182"/>
    </row>
    <row r="163" spans="3:3">
      <c r="C163" s="182"/>
    </row>
    <row r="164" spans="3:3">
      <c r="C164" s="182"/>
    </row>
    <row r="165" spans="3:3">
      <c r="C165" s="182"/>
    </row>
    <row r="166" spans="3:3">
      <c r="C166" s="182"/>
    </row>
    <row r="167" spans="3:3">
      <c r="C167" s="182"/>
    </row>
    <row r="168" spans="3:3">
      <c r="C168" s="182"/>
    </row>
    <row r="169" spans="3:3">
      <c r="C169" s="182"/>
    </row>
    <row r="170" spans="3:3">
      <c r="C170" s="182"/>
    </row>
    <row r="171" spans="3:3">
      <c r="C171" s="182"/>
    </row>
    <row r="172" spans="3:3">
      <c r="C172" s="182"/>
    </row>
    <row r="173" spans="3:3">
      <c r="C173" s="182"/>
    </row>
    <row r="174" spans="3:3">
      <c r="C174" s="182"/>
    </row>
    <row r="175" spans="3:3">
      <c r="C175" s="182"/>
    </row>
    <row r="176" spans="3:3">
      <c r="C176" s="182"/>
    </row>
    <row r="177" spans="3:3">
      <c r="C177" s="182"/>
    </row>
    <row r="178" spans="3:3">
      <c r="C178" s="182"/>
    </row>
    <row r="179" spans="3:3">
      <c r="C179" s="182"/>
    </row>
    <row r="180" spans="3:3">
      <c r="C180" s="182"/>
    </row>
    <row r="181" spans="3:3">
      <c r="C181" s="182"/>
    </row>
    <row r="182" spans="3:3">
      <c r="C182" s="182"/>
    </row>
    <row r="183" spans="3:3">
      <c r="C183" s="182"/>
    </row>
    <row r="184" spans="3:3">
      <c r="C184" s="182"/>
    </row>
    <row r="185" spans="3:3">
      <c r="C185" s="182"/>
    </row>
    <row r="186" spans="3:3">
      <c r="C186" s="182"/>
    </row>
    <row r="187" spans="3:3">
      <c r="C187" s="182"/>
    </row>
    <row r="188" spans="3:3">
      <c r="C188" s="182"/>
    </row>
    <row r="189" spans="3:3">
      <c r="C189" s="182"/>
    </row>
    <row r="190" spans="3:3">
      <c r="C190" s="182"/>
    </row>
    <row r="191" spans="3:3">
      <c r="C191" s="182"/>
    </row>
    <row r="192" spans="3:3">
      <c r="C192" s="182"/>
    </row>
    <row r="193" spans="3:3">
      <c r="C193" s="182"/>
    </row>
    <row r="194" spans="3:3">
      <c r="C194" s="182"/>
    </row>
    <row r="195" spans="3:3">
      <c r="C195" s="182"/>
    </row>
    <row r="196" spans="3:3">
      <c r="C196" s="182"/>
    </row>
    <row r="197" spans="3:3">
      <c r="C197" s="182"/>
    </row>
    <row r="198" spans="3:3">
      <c r="C198" s="182"/>
    </row>
    <row r="199" spans="3:3">
      <c r="C199" s="182"/>
    </row>
    <row r="200" spans="3:3">
      <c r="C200" s="182"/>
    </row>
    <row r="201" spans="3:3">
      <c r="C201" s="182"/>
    </row>
    <row r="202" spans="3:3">
      <c r="C202" s="182"/>
    </row>
    <row r="203" spans="3:3">
      <c r="C203" s="182"/>
    </row>
    <row r="204" spans="3:3">
      <c r="C204" s="182"/>
    </row>
    <row r="205" spans="3:3">
      <c r="C205" s="182"/>
    </row>
    <row r="206" spans="3:3">
      <c r="C206" s="182"/>
    </row>
    <row r="207" spans="3:3">
      <c r="C207" s="182"/>
    </row>
    <row r="208" spans="3:3">
      <c r="C208" s="182"/>
    </row>
    <row r="209" spans="3:3">
      <c r="C209" s="182"/>
    </row>
    <row r="210" spans="3:3">
      <c r="C210" s="182"/>
    </row>
    <row r="211" spans="3:3">
      <c r="C211" s="182"/>
    </row>
    <row r="212" spans="3:3">
      <c r="C212" s="182"/>
    </row>
    <row r="213" spans="3:3">
      <c r="C213" s="182"/>
    </row>
    <row r="214" spans="3:3">
      <c r="C214" s="182"/>
    </row>
    <row r="215" spans="3:3">
      <c r="C215" s="182"/>
    </row>
    <row r="216" spans="3:3">
      <c r="C216" s="182"/>
    </row>
    <row r="217" spans="3:3">
      <c r="C217" s="182"/>
    </row>
    <row r="218" spans="3:3">
      <c r="C218" s="182"/>
    </row>
    <row r="219" spans="3:3">
      <c r="C219" s="182"/>
    </row>
    <row r="220" spans="3:3">
      <c r="C220" s="182"/>
    </row>
    <row r="221" spans="3:3">
      <c r="C221" s="182"/>
    </row>
    <row r="222" spans="3:3">
      <c r="C222" s="182"/>
    </row>
    <row r="223" spans="3:3">
      <c r="C223" s="182"/>
    </row>
    <row r="224" spans="3:3">
      <c r="C224" s="182"/>
    </row>
    <row r="225" spans="3:3">
      <c r="C225" s="182"/>
    </row>
    <row r="226" spans="3:3">
      <c r="C226" s="182"/>
    </row>
    <row r="227" spans="3:3">
      <c r="C227" s="182"/>
    </row>
    <row r="228" spans="3:3">
      <c r="C228" s="182"/>
    </row>
    <row r="229" spans="3:3">
      <c r="C229" s="182"/>
    </row>
    <row r="230" spans="3:3">
      <c r="C230" s="182"/>
    </row>
    <row r="231" spans="3:3">
      <c r="C231" s="182"/>
    </row>
    <row r="232" spans="3:3">
      <c r="C232" s="182"/>
    </row>
    <row r="233" spans="3:3">
      <c r="C233" s="182"/>
    </row>
    <row r="234" spans="3:3">
      <c r="C234" s="182"/>
    </row>
    <row r="235" spans="3:3">
      <c r="C235" s="182"/>
    </row>
    <row r="236" spans="3:3">
      <c r="C236" s="182"/>
    </row>
    <row r="237" spans="3:3">
      <c r="C237" s="182"/>
    </row>
    <row r="238" spans="3:3">
      <c r="C238" s="182"/>
    </row>
    <row r="239" spans="3:3">
      <c r="C239" s="182"/>
    </row>
    <row r="240" spans="3:3">
      <c r="C240" s="182"/>
    </row>
    <row r="241" spans="3:3">
      <c r="C241" s="182"/>
    </row>
    <row r="242" spans="3:3">
      <c r="C242" s="182"/>
    </row>
    <row r="243" spans="3:3">
      <c r="C243" s="182"/>
    </row>
    <row r="244" spans="3:3">
      <c r="C244" s="182"/>
    </row>
    <row r="245" spans="3:3">
      <c r="C245" s="182"/>
    </row>
    <row r="246" spans="3:3">
      <c r="C246" s="182"/>
    </row>
    <row r="247" spans="3:3">
      <c r="C247" s="182"/>
    </row>
    <row r="248" spans="3:3">
      <c r="C248" s="182"/>
    </row>
    <row r="249" spans="3:3">
      <c r="C249" s="182"/>
    </row>
    <row r="250" spans="3:3">
      <c r="C250" s="182"/>
    </row>
    <row r="251" spans="3:3">
      <c r="C251" s="182"/>
    </row>
    <row r="252" spans="3:3">
      <c r="C252" s="182"/>
    </row>
    <row r="253" spans="3:3">
      <c r="C253" s="182"/>
    </row>
    <row r="254" spans="3:3">
      <c r="C254" s="182"/>
    </row>
    <row r="255" spans="3:3">
      <c r="C255" s="182"/>
    </row>
    <row r="256" spans="3:3">
      <c r="C256" s="182"/>
    </row>
    <row r="257" spans="3:3">
      <c r="C257" s="182"/>
    </row>
    <row r="258" spans="3:3">
      <c r="C258" s="182"/>
    </row>
    <row r="259" spans="3:3">
      <c r="C259" s="182"/>
    </row>
    <row r="260" spans="3:3">
      <c r="C260" s="182"/>
    </row>
    <row r="261" spans="3:3">
      <c r="C261" s="182"/>
    </row>
    <row r="262" spans="3:3">
      <c r="C262" s="182"/>
    </row>
    <row r="263" spans="3:3">
      <c r="C263" s="182"/>
    </row>
    <row r="264" spans="3:3">
      <c r="C264" s="182"/>
    </row>
    <row r="265" spans="3:3">
      <c r="C265" s="182"/>
    </row>
    <row r="266" spans="3:3">
      <c r="C266" s="182"/>
    </row>
    <row r="267" spans="3:3">
      <c r="C267" s="182"/>
    </row>
    <row r="268" spans="3:3">
      <c r="C268" s="182"/>
    </row>
    <row r="269" spans="3:3">
      <c r="C269" s="182"/>
    </row>
    <row r="270" spans="3:3">
      <c r="C270" s="182"/>
    </row>
    <row r="271" spans="3:3">
      <c r="C271" s="182"/>
    </row>
    <row r="272" spans="3:3">
      <c r="C272" s="182"/>
    </row>
    <row r="273" spans="3:3">
      <c r="C273" s="182"/>
    </row>
    <row r="274" spans="3:3">
      <c r="C274" s="182"/>
    </row>
    <row r="275" spans="3:3">
      <c r="C275" s="182"/>
    </row>
    <row r="276" spans="3:3">
      <c r="C276" s="182"/>
    </row>
    <row r="277" spans="3:3">
      <c r="C277" s="182"/>
    </row>
    <row r="278" spans="3:3">
      <c r="C278" s="182"/>
    </row>
    <row r="279" spans="3:3">
      <c r="C279" s="182"/>
    </row>
    <row r="280" spans="3:3">
      <c r="C280" s="182"/>
    </row>
    <row r="281" spans="3:3">
      <c r="C281" s="182"/>
    </row>
    <row r="282" spans="3:3">
      <c r="C282" s="182"/>
    </row>
    <row r="283" spans="3:3">
      <c r="C283" s="182"/>
    </row>
    <row r="284" spans="3:3">
      <c r="C284" s="182"/>
    </row>
    <row r="285" spans="3:3">
      <c r="C285" s="182"/>
    </row>
    <row r="286" spans="3:3">
      <c r="C286" s="182"/>
    </row>
    <row r="287" spans="3:3">
      <c r="C287" s="182"/>
    </row>
    <row r="288" spans="3:3">
      <c r="C288" s="182"/>
    </row>
    <row r="289" spans="3:3">
      <c r="C289" s="182"/>
    </row>
    <row r="290" spans="3:3">
      <c r="C290" s="182"/>
    </row>
    <row r="291" spans="3:3">
      <c r="C291" s="182"/>
    </row>
    <row r="292" spans="3:3">
      <c r="C292" s="182"/>
    </row>
    <row r="293" spans="3:3">
      <c r="C293" s="182"/>
    </row>
    <row r="294" spans="3:3">
      <c r="C294" s="182"/>
    </row>
    <row r="295" spans="3:3">
      <c r="C295" s="182"/>
    </row>
    <row r="296" spans="3:3">
      <c r="C296" s="182"/>
    </row>
    <row r="297" spans="3:3">
      <c r="C297" s="182"/>
    </row>
    <row r="298" spans="3:3">
      <c r="C298" s="182"/>
    </row>
    <row r="299" spans="3:3">
      <c r="C299" s="182"/>
    </row>
    <row r="300" spans="3:3">
      <c r="C300" s="182"/>
    </row>
    <row r="301" spans="3:3">
      <c r="C301" s="182"/>
    </row>
    <row r="302" spans="3:3">
      <c r="C302" s="182"/>
    </row>
    <row r="303" spans="3:3">
      <c r="C303" s="182"/>
    </row>
    <row r="304" spans="3:3">
      <c r="C304" s="182"/>
    </row>
    <row r="305" spans="3:3">
      <c r="C305" s="182"/>
    </row>
    <row r="306" spans="3:3">
      <c r="C306" s="182"/>
    </row>
    <row r="307" spans="3:3">
      <c r="C307" s="182"/>
    </row>
    <row r="308" spans="3:3">
      <c r="C308" s="182"/>
    </row>
    <row r="309" spans="3:3">
      <c r="C309" s="182"/>
    </row>
    <row r="310" spans="3:3">
      <c r="C310" s="182"/>
    </row>
    <row r="311" spans="3:3">
      <c r="C311" s="182"/>
    </row>
    <row r="312" spans="3:3">
      <c r="C312" s="182"/>
    </row>
    <row r="313" spans="3:3">
      <c r="C313" s="182"/>
    </row>
    <row r="314" spans="3:3">
      <c r="C314" s="182"/>
    </row>
    <row r="315" spans="3:3">
      <c r="C315" s="182"/>
    </row>
    <row r="316" spans="3:3">
      <c r="C316" s="182"/>
    </row>
    <row r="317" spans="3:3">
      <c r="C317" s="182"/>
    </row>
    <row r="318" spans="3:3">
      <c r="C318" s="182"/>
    </row>
    <row r="319" spans="3:3">
      <c r="C319" s="182"/>
    </row>
    <row r="320" spans="3:3">
      <c r="C320" s="182"/>
    </row>
    <row r="321" spans="3:3">
      <c r="C321" s="182"/>
    </row>
    <row r="322" spans="3:3">
      <c r="C322" s="182"/>
    </row>
    <row r="323" spans="3:3">
      <c r="C323" s="182"/>
    </row>
    <row r="324" spans="3:3">
      <c r="C324" s="182"/>
    </row>
    <row r="325" spans="3:3">
      <c r="C325" s="182"/>
    </row>
    <row r="326" spans="3:3">
      <c r="C326" s="182"/>
    </row>
    <row r="327" spans="3:3">
      <c r="C327" s="182"/>
    </row>
    <row r="328" spans="3:3">
      <c r="C328" s="182"/>
    </row>
    <row r="329" spans="3:3">
      <c r="C329" s="182"/>
    </row>
    <row r="330" spans="3:3">
      <c r="C330" s="182"/>
    </row>
    <row r="331" spans="3:3">
      <c r="C331" s="182"/>
    </row>
    <row r="332" spans="3:3">
      <c r="C332" s="182"/>
    </row>
    <row r="333" spans="3:3">
      <c r="C333" s="182"/>
    </row>
    <row r="334" spans="3:3">
      <c r="C334" s="182"/>
    </row>
    <row r="335" spans="3:3">
      <c r="C335" s="182"/>
    </row>
    <row r="336" spans="3:3">
      <c r="C336" s="182"/>
    </row>
    <row r="337" spans="3:3">
      <c r="C337" s="182"/>
    </row>
    <row r="338" spans="3:3">
      <c r="C338" s="182"/>
    </row>
    <row r="339" spans="3:3">
      <c r="C339" s="182"/>
    </row>
    <row r="340" spans="3:3">
      <c r="C340" s="182"/>
    </row>
    <row r="341" spans="3:3">
      <c r="C341" s="182"/>
    </row>
    <row r="342" spans="3:3">
      <c r="C342" s="182"/>
    </row>
    <row r="343" spans="3:3">
      <c r="C343" s="182"/>
    </row>
    <row r="344" spans="3:3">
      <c r="C344" s="182"/>
    </row>
    <row r="345" spans="3:3">
      <c r="C345" s="182"/>
    </row>
    <row r="346" spans="3:3">
      <c r="C346" s="182"/>
    </row>
    <row r="347" spans="3:3">
      <c r="C347" s="182"/>
    </row>
    <row r="348" spans="3:3">
      <c r="C348" s="182"/>
    </row>
    <row r="349" spans="3:3">
      <c r="C349" s="182"/>
    </row>
    <row r="350" spans="3:3">
      <c r="C350" s="182"/>
    </row>
    <row r="351" spans="3:3">
      <c r="C351" s="182"/>
    </row>
    <row r="352" spans="3:3">
      <c r="C352" s="182"/>
    </row>
    <row r="353" spans="3:3">
      <c r="C353" s="182"/>
    </row>
    <row r="354" spans="3:3">
      <c r="C354" s="182"/>
    </row>
    <row r="355" spans="3:3">
      <c r="C355" s="182"/>
    </row>
    <row r="356" spans="3:3">
      <c r="C356" s="182"/>
    </row>
    <row r="357" spans="3:3">
      <c r="C357" s="182"/>
    </row>
    <row r="358" spans="3:3">
      <c r="C358" s="182"/>
    </row>
    <row r="359" spans="3:3">
      <c r="C359" s="182"/>
    </row>
    <row r="360" spans="3:3">
      <c r="C360" s="182"/>
    </row>
    <row r="361" spans="3:3">
      <c r="C361" s="182"/>
    </row>
    <row r="362" spans="3:3">
      <c r="C362" s="182"/>
    </row>
    <row r="363" spans="3:3">
      <c r="C363" s="182"/>
    </row>
    <row r="364" spans="3:3">
      <c r="C364" s="182"/>
    </row>
    <row r="365" spans="3:3">
      <c r="C365" s="182"/>
    </row>
    <row r="366" spans="3:3">
      <c r="C366" s="182"/>
    </row>
    <row r="367" spans="3:3">
      <c r="C367" s="182"/>
    </row>
    <row r="368" spans="3:3">
      <c r="C368" s="182"/>
    </row>
    <row r="369" spans="3:3">
      <c r="C369" s="182"/>
    </row>
    <row r="370" spans="3:3">
      <c r="C370" s="182"/>
    </row>
    <row r="371" spans="3:3">
      <c r="C371" s="182"/>
    </row>
    <row r="372" spans="3:3">
      <c r="C372" s="182"/>
    </row>
    <row r="373" spans="3:3">
      <c r="C373" s="182"/>
    </row>
    <row r="374" spans="3:3">
      <c r="C374" s="182"/>
    </row>
    <row r="375" spans="3:3">
      <c r="C375" s="182"/>
    </row>
    <row r="376" spans="3:3">
      <c r="C376" s="182"/>
    </row>
    <row r="377" spans="3:3">
      <c r="C377" s="182"/>
    </row>
    <row r="378" spans="3:3">
      <c r="C378" s="182"/>
    </row>
    <row r="379" spans="3:3">
      <c r="C379" s="182"/>
    </row>
    <row r="380" spans="3:3">
      <c r="C380" s="182"/>
    </row>
    <row r="381" spans="3:3">
      <c r="C381" s="182"/>
    </row>
    <row r="382" spans="3:3">
      <c r="C382" s="182"/>
    </row>
    <row r="383" spans="3:3">
      <c r="C383" s="182"/>
    </row>
    <row r="384" spans="3:3">
      <c r="C384" s="182"/>
    </row>
    <row r="385" spans="3:3">
      <c r="C385" s="182"/>
    </row>
    <row r="386" spans="3:3">
      <c r="C386" s="182"/>
    </row>
    <row r="387" spans="3:3">
      <c r="C387" s="182"/>
    </row>
    <row r="388" spans="3:3">
      <c r="C388" s="182"/>
    </row>
    <row r="389" spans="3:3">
      <c r="C389" s="182"/>
    </row>
    <row r="390" spans="3:3">
      <c r="C390" s="182"/>
    </row>
    <row r="391" spans="3:3">
      <c r="C391" s="182"/>
    </row>
    <row r="392" spans="3:3">
      <c r="C392" s="182"/>
    </row>
    <row r="393" spans="3:3">
      <c r="C393" s="182"/>
    </row>
    <row r="394" spans="3:3">
      <c r="C394" s="182"/>
    </row>
    <row r="395" spans="3:3">
      <c r="C395" s="182"/>
    </row>
    <row r="396" spans="3:3">
      <c r="C396" s="182"/>
    </row>
    <row r="397" spans="3:3">
      <c r="C397" s="182"/>
    </row>
    <row r="398" spans="3:3">
      <c r="C398" s="182"/>
    </row>
    <row r="399" spans="3:3">
      <c r="C399" s="182"/>
    </row>
    <row r="400" spans="3:3">
      <c r="C400" s="182"/>
    </row>
    <row r="401" spans="3:3">
      <c r="C401" s="182"/>
    </row>
    <row r="402" spans="3:3">
      <c r="C402" s="182"/>
    </row>
    <row r="403" spans="3:3">
      <c r="C403" s="182"/>
    </row>
    <row r="404" spans="3:3">
      <c r="C404" s="182"/>
    </row>
    <row r="405" spans="3:3">
      <c r="C405" s="182"/>
    </row>
    <row r="406" spans="3:3">
      <c r="C406" s="182"/>
    </row>
    <row r="407" spans="3:3">
      <c r="C407" s="182"/>
    </row>
    <row r="408" spans="3:3">
      <c r="C408" s="182"/>
    </row>
    <row r="409" spans="3:3">
      <c r="C409" s="182"/>
    </row>
    <row r="410" spans="3:3">
      <c r="C410" s="182"/>
    </row>
    <row r="411" spans="3:3">
      <c r="C411" s="182"/>
    </row>
    <row r="412" spans="3:3">
      <c r="C412" s="182"/>
    </row>
    <row r="413" spans="3:3">
      <c r="C413" s="182"/>
    </row>
    <row r="414" spans="3:3">
      <c r="C414" s="182"/>
    </row>
    <row r="415" spans="3:3">
      <c r="C415" s="182"/>
    </row>
    <row r="416" spans="3:3">
      <c r="C416" s="182"/>
    </row>
    <row r="417" spans="3:3">
      <c r="C417" s="182"/>
    </row>
    <row r="418" spans="3:3">
      <c r="C418" s="182"/>
    </row>
    <row r="419" spans="3:3">
      <c r="C419" s="182"/>
    </row>
    <row r="420" spans="3:3">
      <c r="C420" s="182"/>
    </row>
    <row r="421" spans="3:3">
      <c r="C421" s="182"/>
    </row>
    <row r="422" spans="3:3">
      <c r="C422" s="182"/>
    </row>
    <row r="423" spans="3:3">
      <c r="C423" s="182"/>
    </row>
    <row r="424" spans="3:3">
      <c r="C424" s="182"/>
    </row>
    <row r="425" spans="3:3">
      <c r="C425" s="182"/>
    </row>
    <row r="426" spans="3:3">
      <c r="C426" s="182"/>
    </row>
    <row r="427" spans="3:3">
      <c r="C427" s="182"/>
    </row>
    <row r="428" spans="3:3">
      <c r="C428" s="182"/>
    </row>
    <row r="429" spans="3:3">
      <c r="C429" s="182"/>
    </row>
    <row r="430" spans="3:3">
      <c r="C430" s="182"/>
    </row>
    <row r="431" spans="3:3">
      <c r="C431" s="182"/>
    </row>
    <row r="432" spans="3:3">
      <c r="C432" s="182"/>
    </row>
    <row r="433" spans="3:3">
      <c r="C433" s="182"/>
    </row>
    <row r="434" spans="3:3">
      <c r="C434" s="182"/>
    </row>
    <row r="435" spans="3:3">
      <c r="C435" s="182"/>
    </row>
    <row r="436" spans="3:3">
      <c r="C436" s="182"/>
    </row>
    <row r="437" spans="3:3">
      <c r="C437" s="182"/>
    </row>
    <row r="438" spans="3:3">
      <c r="C438" s="182"/>
    </row>
    <row r="439" spans="3:3">
      <c r="C439" s="182"/>
    </row>
    <row r="440" spans="3:3">
      <c r="C440" s="182"/>
    </row>
    <row r="441" spans="3:3">
      <c r="C441" s="182"/>
    </row>
    <row r="442" spans="3:3">
      <c r="C442" s="182"/>
    </row>
    <row r="443" spans="3:3">
      <c r="C443" s="182"/>
    </row>
    <row r="444" spans="3:3">
      <c r="C444" s="182"/>
    </row>
    <row r="445" spans="3:3">
      <c r="C445" s="182"/>
    </row>
    <row r="446" spans="3:3">
      <c r="C446" s="182"/>
    </row>
    <row r="447" spans="3:3">
      <c r="C447" s="182"/>
    </row>
    <row r="448" spans="3:3">
      <c r="C448" s="182"/>
    </row>
    <row r="449" spans="3:3">
      <c r="C449" s="182"/>
    </row>
    <row r="450" spans="3:3">
      <c r="C450" s="182"/>
    </row>
    <row r="451" spans="3:3">
      <c r="C451" s="182"/>
    </row>
    <row r="452" spans="3:3">
      <c r="C452" s="182"/>
    </row>
    <row r="453" spans="3:3">
      <c r="C453" s="182"/>
    </row>
    <row r="454" spans="3:3">
      <c r="C454" s="182"/>
    </row>
    <row r="455" spans="3:3">
      <c r="C455" s="182"/>
    </row>
    <row r="456" spans="3:3">
      <c r="C456" s="182"/>
    </row>
    <row r="457" spans="3:3">
      <c r="C457" s="182"/>
    </row>
    <row r="458" spans="3:3">
      <c r="C458" s="182"/>
    </row>
    <row r="459" spans="3:3">
      <c r="C459" s="182"/>
    </row>
    <row r="460" spans="3:3">
      <c r="C460" s="182"/>
    </row>
    <row r="461" spans="3:3">
      <c r="C461" s="182"/>
    </row>
    <row r="462" spans="3:3">
      <c r="C462" s="182"/>
    </row>
    <row r="463" spans="3:3">
      <c r="C463" s="182"/>
    </row>
    <row r="464" spans="3:3">
      <c r="C464" s="182"/>
    </row>
    <row r="465" spans="3:3">
      <c r="C465" s="182"/>
    </row>
    <row r="466" spans="3:3">
      <c r="C466" s="182"/>
    </row>
    <row r="467" spans="3:3">
      <c r="C467" s="182"/>
    </row>
    <row r="468" spans="3:3">
      <c r="C468" s="182"/>
    </row>
    <row r="469" spans="3:3">
      <c r="C469" s="182"/>
    </row>
    <row r="470" spans="3:3">
      <c r="C470" s="182"/>
    </row>
    <row r="471" spans="3:3">
      <c r="C471" s="182"/>
    </row>
    <row r="472" spans="3:3">
      <c r="C472" s="182"/>
    </row>
    <row r="473" spans="3:3">
      <c r="C473" s="182"/>
    </row>
    <row r="474" spans="3:3">
      <c r="C474" s="182"/>
    </row>
    <row r="475" spans="3:3">
      <c r="C475" s="182"/>
    </row>
    <row r="476" spans="3:3">
      <c r="C476" s="182"/>
    </row>
    <row r="477" spans="3:3">
      <c r="C477" s="182"/>
    </row>
    <row r="478" spans="3:3">
      <c r="C478" s="182"/>
    </row>
    <row r="479" spans="3:3">
      <c r="C479" s="182"/>
    </row>
    <row r="480" spans="3:3">
      <c r="C480" s="182"/>
    </row>
    <row r="481" spans="3:3">
      <c r="C481" s="182"/>
    </row>
    <row r="482" spans="3:3">
      <c r="C482" s="182"/>
    </row>
    <row r="483" spans="3:3">
      <c r="C483" s="182"/>
    </row>
    <row r="484" spans="3:3">
      <c r="C484" s="182"/>
    </row>
    <row r="485" spans="3:3">
      <c r="C485" s="182"/>
    </row>
    <row r="486" spans="3:3">
      <c r="C486" s="182"/>
    </row>
    <row r="487" spans="3:3">
      <c r="C487" s="182"/>
    </row>
    <row r="488" spans="3:3">
      <c r="C488" s="182"/>
    </row>
    <row r="489" spans="3:3">
      <c r="C489" s="182"/>
    </row>
    <row r="490" spans="3:3">
      <c r="C490" s="182"/>
    </row>
    <row r="491" spans="3:3">
      <c r="C491" s="182"/>
    </row>
    <row r="492" spans="3:3">
      <c r="C492" s="182"/>
    </row>
    <row r="493" spans="3:3">
      <c r="C493" s="182"/>
    </row>
    <row r="494" spans="3:3">
      <c r="C494" s="182"/>
    </row>
    <row r="495" spans="3:3">
      <c r="C495" s="182"/>
    </row>
    <row r="496" spans="3:3">
      <c r="C496" s="182"/>
    </row>
    <row r="497" spans="3:3">
      <c r="C497" s="182"/>
    </row>
    <row r="498" spans="3:3">
      <c r="C498" s="182"/>
    </row>
    <row r="499" spans="3:3">
      <c r="C499" s="182"/>
    </row>
    <row r="500" spans="3:3">
      <c r="C500" s="182"/>
    </row>
    <row r="501" spans="3:3">
      <c r="C501" s="182"/>
    </row>
    <row r="502" spans="3:3">
      <c r="C502" s="182"/>
    </row>
    <row r="503" spans="3:3">
      <c r="C503" s="182"/>
    </row>
    <row r="504" spans="3:3">
      <c r="C504" s="182"/>
    </row>
    <row r="505" spans="3:3">
      <c r="C505" s="182"/>
    </row>
    <row r="506" spans="3:3">
      <c r="C506" s="182"/>
    </row>
    <row r="507" spans="3:3">
      <c r="C507" s="182"/>
    </row>
    <row r="508" spans="3:3">
      <c r="C508" s="182"/>
    </row>
    <row r="509" spans="3:3">
      <c r="C509" s="182"/>
    </row>
    <row r="510" spans="3:3">
      <c r="C510" s="182"/>
    </row>
    <row r="511" spans="3:3">
      <c r="C511" s="182"/>
    </row>
    <row r="512" spans="3:3">
      <c r="C512" s="182"/>
    </row>
    <row r="513" spans="3:3">
      <c r="C513" s="182"/>
    </row>
    <row r="514" spans="3:3">
      <c r="C514" s="182"/>
    </row>
    <row r="515" spans="3:3">
      <c r="C515" s="182"/>
    </row>
    <row r="516" spans="3:3">
      <c r="C516" s="182"/>
    </row>
    <row r="517" spans="3:3">
      <c r="C517" s="182"/>
    </row>
    <row r="518" spans="3:3">
      <c r="C518" s="182"/>
    </row>
    <row r="519" spans="3:3">
      <c r="C519" s="182"/>
    </row>
    <row r="520" spans="3:3">
      <c r="C520" s="182"/>
    </row>
    <row r="521" spans="3:3">
      <c r="C521" s="182"/>
    </row>
    <row r="522" spans="3:3">
      <c r="C522" s="182"/>
    </row>
    <row r="523" spans="3:3">
      <c r="C523" s="182"/>
    </row>
    <row r="524" spans="3:3">
      <c r="C524" s="182"/>
    </row>
    <row r="525" spans="3:3">
      <c r="C525" s="182"/>
    </row>
    <row r="526" spans="3:3">
      <c r="C526" s="182"/>
    </row>
    <row r="527" spans="3:3">
      <c r="C527" s="182"/>
    </row>
    <row r="528" spans="3:3">
      <c r="C528" s="182"/>
    </row>
    <row r="529" spans="3:3">
      <c r="C529" s="182"/>
    </row>
    <row r="530" spans="3:3">
      <c r="C530" s="182"/>
    </row>
    <row r="531" spans="3:3">
      <c r="C531" s="182"/>
    </row>
    <row r="532" spans="3:3">
      <c r="C532" s="182"/>
    </row>
    <row r="533" spans="3:3">
      <c r="C533" s="182"/>
    </row>
    <row r="534" spans="3:3">
      <c r="C534" s="182"/>
    </row>
    <row r="535" spans="3:3">
      <c r="C535" s="182"/>
    </row>
    <row r="536" spans="3:3">
      <c r="C536" s="182"/>
    </row>
    <row r="537" spans="3:3">
      <c r="C537" s="182"/>
    </row>
    <row r="538" spans="3:3">
      <c r="C538" s="182"/>
    </row>
    <row r="539" spans="3:3">
      <c r="C539" s="182"/>
    </row>
    <row r="540" spans="3:3">
      <c r="C540" s="182"/>
    </row>
    <row r="541" spans="3:3">
      <c r="C541" s="182"/>
    </row>
    <row r="542" spans="3:3">
      <c r="C542" s="182"/>
    </row>
    <row r="543" spans="3:3">
      <c r="C543" s="182"/>
    </row>
    <row r="544" spans="3:3">
      <c r="C544" s="182"/>
    </row>
    <row r="545" spans="3:3">
      <c r="C545" s="182"/>
    </row>
    <row r="546" spans="3:3">
      <c r="C546" s="182"/>
    </row>
    <row r="547" spans="3:3">
      <c r="C547" s="182"/>
    </row>
    <row r="548" spans="3:3">
      <c r="C548" s="182"/>
    </row>
    <row r="549" spans="3:3">
      <c r="C549" s="182"/>
    </row>
    <row r="550" spans="3:3">
      <c r="C550" s="182"/>
    </row>
    <row r="551" spans="3:3">
      <c r="C551" s="182"/>
    </row>
    <row r="552" spans="3:3">
      <c r="C552" s="182"/>
    </row>
    <row r="553" spans="3:3">
      <c r="C553" s="182"/>
    </row>
    <row r="554" spans="3:3">
      <c r="C554" s="182"/>
    </row>
    <row r="555" spans="3:3">
      <c r="C555" s="182"/>
    </row>
    <row r="556" spans="3:3">
      <c r="C556" s="182"/>
    </row>
    <row r="557" spans="3:3">
      <c r="C557" s="182"/>
    </row>
    <row r="558" spans="3:3">
      <c r="C558" s="182"/>
    </row>
    <row r="559" spans="3:3">
      <c r="C559" s="182"/>
    </row>
    <row r="560" spans="3:3">
      <c r="C560" s="182"/>
    </row>
    <row r="561" spans="3:3">
      <c r="C561" s="182"/>
    </row>
    <row r="562" spans="3:3">
      <c r="C562" s="182"/>
    </row>
    <row r="563" spans="3:3">
      <c r="C563" s="182"/>
    </row>
    <row r="564" spans="3:3">
      <c r="C564" s="182"/>
    </row>
    <row r="565" spans="3:3">
      <c r="C565" s="182"/>
    </row>
    <row r="566" spans="3:3">
      <c r="C566" s="182"/>
    </row>
    <row r="567" spans="3:3">
      <c r="C567" s="182"/>
    </row>
    <row r="568" spans="3:3">
      <c r="C568" s="182"/>
    </row>
    <row r="569" spans="3:3">
      <c r="C569" s="182"/>
    </row>
    <row r="570" spans="3:3">
      <c r="C570" s="182"/>
    </row>
    <row r="571" spans="3:3">
      <c r="C571" s="182"/>
    </row>
    <row r="572" spans="3:3">
      <c r="C572" s="182"/>
    </row>
    <row r="573" spans="3:3">
      <c r="C573" s="182"/>
    </row>
    <row r="574" spans="3:3">
      <c r="C574" s="182"/>
    </row>
    <row r="575" spans="3:3">
      <c r="C575" s="182"/>
    </row>
    <row r="576" spans="3:3">
      <c r="C576" s="182"/>
    </row>
    <row r="577" spans="3:3">
      <c r="C577" s="182"/>
    </row>
    <row r="578" spans="3:3">
      <c r="C578" s="182"/>
    </row>
    <row r="579" spans="3:3">
      <c r="C579" s="182"/>
    </row>
    <row r="580" spans="3:3">
      <c r="C580" s="182"/>
    </row>
    <row r="581" spans="3:3">
      <c r="C581" s="182"/>
    </row>
    <row r="582" spans="3:3">
      <c r="C582" s="182"/>
    </row>
    <row r="583" spans="3:3">
      <c r="C583" s="182"/>
    </row>
    <row r="584" spans="3:3">
      <c r="C584" s="182"/>
    </row>
    <row r="585" spans="3:3">
      <c r="C585" s="182"/>
    </row>
    <row r="586" spans="3:3">
      <c r="C586" s="182"/>
    </row>
    <row r="587" spans="3:3">
      <c r="C587" s="182"/>
    </row>
    <row r="588" spans="3:3">
      <c r="C588" s="182"/>
    </row>
    <row r="589" spans="3:3">
      <c r="C589" s="182"/>
    </row>
    <row r="590" spans="3:3">
      <c r="C590" s="182"/>
    </row>
    <row r="591" spans="3:3">
      <c r="C591" s="182"/>
    </row>
    <row r="592" spans="3:3">
      <c r="C592" s="182"/>
    </row>
    <row r="593" spans="3:3">
      <c r="C593" s="182"/>
    </row>
    <row r="594" spans="3:3">
      <c r="C594" s="182"/>
    </row>
    <row r="595" spans="3:3">
      <c r="C595" s="182"/>
    </row>
    <row r="596" spans="3:3">
      <c r="C596" s="182"/>
    </row>
    <row r="597" spans="3:3">
      <c r="C597" s="182"/>
    </row>
    <row r="598" spans="3:3">
      <c r="C598" s="182"/>
    </row>
    <row r="599" spans="3:3">
      <c r="C599" s="182"/>
    </row>
    <row r="600" spans="3:3">
      <c r="C600" s="182"/>
    </row>
    <row r="601" spans="3:3">
      <c r="C601" s="182"/>
    </row>
    <row r="602" spans="3:3">
      <c r="C602" s="182"/>
    </row>
    <row r="603" spans="3:3">
      <c r="C603" s="182"/>
    </row>
    <row r="604" spans="3:3">
      <c r="C604" s="182"/>
    </row>
    <row r="605" spans="3:3">
      <c r="C605" s="182"/>
    </row>
    <row r="606" spans="3:3">
      <c r="C606" s="182"/>
    </row>
    <row r="607" spans="3:3">
      <c r="C607" s="182"/>
    </row>
    <row r="608" spans="3:3">
      <c r="C608" s="182"/>
    </row>
    <row r="609" spans="3:3">
      <c r="C609" s="182"/>
    </row>
    <row r="610" spans="3:3">
      <c r="C610" s="182"/>
    </row>
    <row r="611" spans="3:3">
      <c r="C611" s="182"/>
    </row>
    <row r="612" spans="3:3">
      <c r="C612" s="182"/>
    </row>
    <row r="613" spans="3:3">
      <c r="C613" s="182"/>
    </row>
    <row r="614" spans="3:3">
      <c r="C614" s="182"/>
    </row>
    <row r="615" spans="3:3">
      <c r="C615" s="182"/>
    </row>
    <row r="616" spans="3:3">
      <c r="C616" s="182"/>
    </row>
    <row r="617" spans="3:3">
      <c r="C617" s="182"/>
    </row>
    <row r="618" spans="3:3">
      <c r="C618" s="182"/>
    </row>
    <row r="619" spans="3:3">
      <c r="C619" s="182"/>
    </row>
    <row r="620" spans="3:3">
      <c r="C620" s="182"/>
    </row>
    <row r="621" spans="3:3">
      <c r="C621" s="182"/>
    </row>
    <row r="622" spans="3:3">
      <c r="C622" s="182"/>
    </row>
    <row r="623" spans="3:3">
      <c r="C623" s="182"/>
    </row>
    <row r="624" spans="3:3">
      <c r="C624" s="182"/>
    </row>
    <row r="625" spans="3:3">
      <c r="C625" s="182"/>
    </row>
    <row r="626" spans="3:3">
      <c r="C626" s="182"/>
    </row>
    <row r="627" spans="3:3">
      <c r="C627" s="182"/>
    </row>
    <row r="628" spans="3:3">
      <c r="C628" s="182"/>
    </row>
    <row r="629" spans="3:3">
      <c r="C629" s="182"/>
    </row>
    <row r="630" spans="3:3">
      <c r="C630" s="182"/>
    </row>
    <row r="631" spans="3:3">
      <c r="C631" s="182"/>
    </row>
    <row r="632" spans="3:3">
      <c r="C632" s="182"/>
    </row>
    <row r="633" spans="3:3">
      <c r="C633" s="182"/>
    </row>
    <row r="634" spans="3:3">
      <c r="C634" s="182"/>
    </row>
    <row r="635" spans="3:3">
      <c r="C635" s="182"/>
    </row>
    <row r="636" spans="3:3">
      <c r="C636" s="182"/>
    </row>
    <row r="637" spans="3:3">
      <c r="C637" s="182"/>
    </row>
    <row r="638" spans="3:3">
      <c r="C638" s="182"/>
    </row>
    <row r="639" spans="3:3">
      <c r="C639" s="182"/>
    </row>
    <row r="640" spans="3:3">
      <c r="C640" s="182"/>
    </row>
    <row r="641" spans="3:3">
      <c r="C641" s="182"/>
    </row>
    <row r="642" spans="3:3">
      <c r="C642" s="182"/>
    </row>
    <row r="643" spans="3:3">
      <c r="C643" s="182"/>
    </row>
    <row r="644" spans="3:3">
      <c r="C644" s="182"/>
    </row>
    <row r="645" spans="3:3">
      <c r="C645" s="182"/>
    </row>
    <row r="646" spans="3:3">
      <c r="C646" s="182"/>
    </row>
    <row r="647" spans="3:3">
      <c r="C647" s="182"/>
    </row>
    <row r="648" spans="3:3">
      <c r="C648" s="182"/>
    </row>
    <row r="649" spans="3:3">
      <c r="C649" s="182"/>
    </row>
    <row r="650" spans="3:3">
      <c r="C650" s="182"/>
    </row>
    <row r="651" spans="3:3">
      <c r="C651" s="182"/>
    </row>
    <row r="652" spans="3:3">
      <c r="C652" s="182"/>
    </row>
    <row r="653" spans="3:3">
      <c r="C653" s="182"/>
    </row>
    <row r="654" spans="3:3">
      <c r="C654" s="182"/>
    </row>
    <row r="655" spans="3:3">
      <c r="C655" s="182"/>
    </row>
    <row r="656" spans="3:3">
      <c r="C656" s="182"/>
    </row>
    <row r="657" spans="3:3">
      <c r="C657" s="182"/>
    </row>
    <row r="658" spans="3:3">
      <c r="C658" s="182"/>
    </row>
    <row r="659" spans="3:3">
      <c r="C659" s="182"/>
    </row>
    <row r="660" spans="3:3">
      <c r="C660" s="182"/>
    </row>
    <row r="661" spans="3:3">
      <c r="C661" s="182"/>
    </row>
    <row r="662" spans="3:3">
      <c r="C662" s="182"/>
    </row>
    <row r="663" spans="3:3">
      <c r="C663" s="182"/>
    </row>
    <row r="664" spans="3:3">
      <c r="C664" s="182"/>
    </row>
    <row r="665" spans="3:3">
      <c r="C665" s="182"/>
    </row>
    <row r="666" spans="3:3">
      <c r="C666" s="182"/>
    </row>
    <row r="667" spans="3:3">
      <c r="C667" s="182"/>
    </row>
    <row r="668" spans="3:3">
      <c r="C668" s="182"/>
    </row>
    <row r="669" spans="3:3">
      <c r="C669" s="182"/>
    </row>
    <row r="670" spans="3:3">
      <c r="C670" s="182"/>
    </row>
    <row r="671" spans="3:3">
      <c r="C671" s="182"/>
    </row>
    <row r="672" spans="3:3">
      <c r="C672" s="182"/>
    </row>
    <row r="673" spans="3:3">
      <c r="C673" s="182"/>
    </row>
    <row r="674" spans="3:3">
      <c r="C674" s="182"/>
    </row>
    <row r="675" spans="3:3">
      <c r="C675" s="182"/>
    </row>
    <row r="676" spans="3:3">
      <c r="C676" s="182"/>
    </row>
    <row r="677" spans="3:3">
      <c r="C677" s="182"/>
    </row>
    <row r="678" spans="3:3">
      <c r="C678" s="182"/>
    </row>
    <row r="679" spans="3:3">
      <c r="C679" s="182"/>
    </row>
    <row r="680" spans="3:3">
      <c r="C680" s="182"/>
    </row>
    <row r="681" spans="3:3">
      <c r="C681" s="182"/>
    </row>
    <row r="682" spans="3:3">
      <c r="C682" s="182"/>
    </row>
    <row r="683" spans="3:3">
      <c r="C683" s="182"/>
    </row>
    <row r="684" spans="3:3">
      <c r="C684" s="182"/>
    </row>
    <row r="685" spans="3:3">
      <c r="C685" s="182"/>
    </row>
    <row r="686" spans="3:3">
      <c r="C686" s="182"/>
    </row>
    <row r="687" spans="3:3">
      <c r="C687" s="182"/>
    </row>
    <row r="688" spans="3:3">
      <c r="C688" s="182"/>
    </row>
    <row r="689" spans="3:3">
      <c r="C689" s="182"/>
    </row>
    <row r="690" spans="3:3">
      <c r="C690" s="182"/>
    </row>
    <row r="691" spans="3:3">
      <c r="C691" s="182"/>
    </row>
    <row r="692" spans="3:3">
      <c r="C692" s="182"/>
    </row>
    <row r="693" spans="3:3">
      <c r="C693" s="182"/>
    </row>
    <row r="694" spans="3:3">
      <c r="C694" s="182"/>
    </row>
    <row r="695" spans="3:3">
      <c r="C695" s="182"/>
    </row>
    <row r="696" spans="3:3">
      <c r="C696" s="182"/>
    </row>
    <row r="697" spans="3:3">
      <c r="C697" s="182"/>
    </row>
    <row r="698" spans="3:3">
      <c r="C698" s="182"/>
    </row>
    <row r="699" spans="3:3">
      <c r="C699" s="182"/>
    </row>
    <row r="700" spans="3:3">
      <c r="C700" s="182"/>
    </row>
    <row r="701" spans="3:3">
      <c r="C701" s="182"/>
    </row>
    <row r="702" spans="3:3">
      <c r="C702" s="182"/>
    </row>
    <row r="703" spans="3:3">
      <c r="C703" s="182"/>
    </row>
    <row r="704" spans="3:3">
      <c r="C704" s="182"/>
    </row>
    <row r="705" spans="3:3">
      <c r="C705" s="182"/>
    </row>
    <row r="706" spans="3:3">
      <c r="C706" s="182"/>
    </row>
    <row r="707" spans="3:3">
      <c r="C707" s="182"/>
    </row>
    <row r="708" spans="3:3">
      <c r="C708" s="182"/>
    </row>
    <row r="709" spans="3:3">
      <c r="C709" s="182"/>
    </row>
    <row r="710" spans="3:3">
      <c r="C710" s="182"/>
    </row>
    <row r="711" spans="3:3">
      <c r="C711" s="182"/>
    </row>
    <row r="712" spans="3:3">
      <c r="C712" s="182"/>
    </row>
    <row r="713" spans="3:3">
      <c r="C713" s="182"/>
    </row>
    <row r="714" spans="3:3">
      <c r="C714" s="182"/>
    </row>
    <row r="715" spans="3:3">
      <c r="C715" s="182"/>
    </row>
    <row r="716" spans="3:3">
      <c r="C716" s="182"/>
    </row>
    <row r="717" spans="3:3">
      <c r="C717" s="182"/>
    </row>
    <row r="718" spans="3:3">
      <c r="C718" s="182"/>
    </row>
    <row r="719" spans="3:3">
      <c r="C719" s="182"/>
    </row>
    <row r="720" spans="3:3">
      <c r="C720" s="182"/>
    </row>
    <row r="721" spans="3:3">
      <c r="C721" s="182"/>
    </row>
    <row r="722" spans="3:3">
      <c r="C722" s="182"/>
    </row>
    <row r="723" spans="3:3">
      <c r="C723" s="182"/>
    </row>
    <row r="724" spans="3:3">
      <c r="C724" s="182"/>
    </row>
    <row r="725" spans="3:3">
      <c r="C725" s="182"/>
    </row>
    <row r="726" spans="3:3">
      <c r="C726" s="182"/>
    </row>
    <row r="727" spans="3:3">
      <c r="C727" s="182"/>
    </row>
    <row r="728" spans="3:3">
      <c r="C728" s="182"/>
    </row>
    <row r="729" spans="3:3">
      <c r="C729" s="182"/>
    </row>
    <row r="730" spans="3:3">
      <c r="C730" s="182"/>
    </row>
    <row r="731" spans="3:3">
      <c r="C731" s="182"/>
    </row>
    <row r="732" spans="3:3">
      <c r="C732" s="182"/>
    </row>
    <row r="733" spans="3:3">
      <c r="C733" s="182"/>
    </row>
    <row r="734" spans="3:3">
      <c r="C734" s="182"/>
    </row>
    <row r="735" spans="3:3">
      <c r="C735" s="182"/>
    </row>
    <row r="736" spans="3:3">
      <c r="C736" s="182"/>
    </row>
    <row r="737" spans="3:3">
      <c r="C737" s="182"/>
    </row>
    <row r="738" spans="3:3">
      <c r="C738" s="182"/>
    </row>
    <row r="739" spans="3:3">
      <c r="C739" s="182"/>
    </row>
    <row r="740" spans="3:3">
      <c r="C740" s="182"/>
    </row>
    <row r="741" spans="3:3">
      <c r="C741" s="182"/>
    </row>
    <row r="742" spans="3:3">
      <c r="C742" s="182"/>
    </row>
    <row r="743" spans="3:3">
      <c r="C743" s="182"/>
    </row>
    <row r="744" spans="3:3">
      <c r="C744" s="182"/>
    </row>
    <row r="745" spans="3:3">
      <c r="C745" s="182"/>
    </row>
    <row r="746" spans="3:3">
      <c r="C746" s="182"/>
    </row>
    <row r="747" spans="3:3">
      <c r="C747" s="182"/>
    </row>
    <row r="748" spans="3:3">
      <c r="C748" s="182"/>
    </row>
    <row r="749" spans="3:3">
      <c r="C749" s="182"/>
    </row>
    <row r="750" spans="3:3">
      <c r="C750" s="182"/>
    </row>
    <row r="751" spans="3:3">
      <c r="C751" s="182"/>
    </row>
    <row r="752" spans="3:3">
      <c r="C752" s="182"/>
    </row>
    <row r="753" spans="3:3">
      <c r="C753" s="182"/>
    </row>
    <row r="754" spans="3:3">
      <c r="C754" s="182"/>
    </row>
    <row r="755" spans="3:3">
      <c r="C755" s="182"/>
    </row>
    <row r="756" spans="3:3">
      <c r="C756" s="182"/>
    </row>
    <row r="757" spans="3:3">
      <c r="C757" s="182"/>
    </row>
    <row r="758" spans="3:3">
      <c r="C758" s="182"/>
    </row>
    <row r="759" spans="3:3">
      <c r="C759" s="182"/>
    </row>
    <row r="760" spans="3:3">
      <c r="C760" s="182"/>
    </row>
    <row r="761" spans="3:3">
      <c r="C761" s="182"/>
    </row>
    <row r="762" spans="3:3">
      <c r="C762" s="182"/>
    </row>
    <row r="763" spans="3:3">
      <c r="C763" s="182"/>
    </row>
    <row r="764" spans="3:3">
      <c r="C764" s="182"/>
    </row>
    <row r="765" spans="3:3">
      <c r="C765" s="182"/>
    </row>
    <row r="766" spans="3:3">
      <c r="C766" s="182"/>
    </row>
    <row r="767" spans="3:3">
      <c r="C767" s="182"/>
    </row>
    <row r="768" spans="3:3">
      <c r="C768" s="182"/>
    </row>
    <row r="769" spans="3:3">
      <c r="C769" s="182"/>
    </row>
    <row r="770" spans="3:3">
      <c r="C770" s="182"/>
    </row>
    <row r="771" spans="3:3">
      <c r="C771" s="182"/>
    </row>
    <row r="772" spans="3:3">
      <c r="C772" s="182"/>
    </row>
    <row r="773" spans="3:3">
      <c r="C773" s="182"/>
    </row>
    <row r="774" spans="3:3">
      <c r="C774" s="182"/>
    </row>
    <row r="775" spans="3:3">
      <c r="C775" s="182"/>
    </row>
    <row r="776" spans="3:3">
      <c r="C776" s="182"/>
    </row>
    <row r="777" spans="3:3">
      <c r="C777" s="182"/>
    </row>
    <row r="778" spans="3:3">
      <c r="C778" s="182"/>
    </row>
    <row r="779" spans="3:3">
      <c r="C779" s="182"/>
    </row>
    <row r="780" spans="3:3">
      <c r="C780" s="182"/>
    </row>
    <row r="781" spans="3:3">
      <c r="C781" s="182"/>
    </row>
    <row r="782" spans="3:3">
      <c r="C782" s="182"/>
    </row>
    <row r="783" spans="3:3">
      <c r="C783" s="182"/>
    </row>
    <row r="784" spans="3:3">
      <c r="C784" s="182"/>
    </row>
    <row r="785" spans="3:3">
      <c r="C785" s="182"/>
    </row>
    <row r="786" spans="3:3">
      <c r="C786" s="182"/>
    </row>
    <row r="787" spans="3:3">
      <c r="C787" s="182"/>
    </row>
    <row r="788" spans="3:3">
      <c r="C788" s="182"/>
    </row>
    <row r="789" spans="3:3">
      <c r="C789" s="182"/>
    </row>
    <row r="790" spans="3:3">
      <c r="C790" s="182"/>
    </row>
    <row r="791" spans="3:3">
      <c r="C791" s="182"/>
    </row>
    <row r="792" spans="3:3">
      <c r="C792" s="182"/>
    </row>
    <row r="793" spans="3:3">
      <c r="C793" s="182"/>
    </row>
    <row r="794" spans="3:3">
      <c r="C794" s="182"/>
    </row>
    <row r="795" spans="3:3">
      <c r="C795" s="182"/>
    </row>
    <row r="796" spans="3:3">
      <c r="C796" s="182"/>
    </row>
    <row r="797" spans="3:3">
      <c r="C797" s="182"/>
    </row>
    <row r="798" spans="3:3">
      <c r="C798" s="182"/>
    </row>
    <row r="799" spans="3:3">
      <c r="C799" s="182"/>
    </row>
    <row r="800" spans="3:3">
      <c r="C800" s="182"/>
    </row>
    <row r="801" spans="3:3">
      <c r="C801" s="182"/>
    </row>
    <row r="802" spans="3:3">
      <c r="C802" s="182"/>
    </row>
    <row r="803" spans="3:3">
      <c r="C803" s="182"/>
    </row>
    <row r="804" spans="3:3">
      <c r="C804" s="182"/>
    </row>
    <row r="805" spans="3:3">
      <c r="C805" s="182"/>
    </row>
    <row r="806" spans="3:3">
      <c r="C806" s="182"/>
    </row>
    <row r="807" spans="3:3">
      <c r="C807" s="182"/>
    </row>
    <row r="808" spans="3:3">
      <c r="C808" s="182"/>
    </row>
    <row r="809" spans="3:3">
      <c r="C809" s="182"/>
    </row>
    <row r="810" spans="3:3">
      <c r="C810" s="182"/>
    </row>
    <row r="811" spans="3:3">
      <c r="C811" s="182"/>
    </row>
    <row r="812" spans="3:3">
      <c r="C812" s="182"/>
    </row>
    <row r="813" spans="3:3">
      <c r="C813" s="182"/>
    </row>
    <row r="814" spans="3:3">
      <c r="C814" s="182"/>
    </row>
    <row r="815" spans="3:3">
      <c r="C815" s="182"/>
    </row>
    <row r="816" spans="3:3">
      <c r="C816" s="182"/>
    </row>
    <row r="817" spans="3:3">
      <c r="C817" s="182"/>
    </row>
    <row r="818" spans="3:3">
      <c r="C818" s="182"/>
    </row>
    <row r="819" spans="3:3">
      <c r="C819" s="182"/>
    </row>
    <row r="820" spans="3:3">
      <c r="C820" s="182"/>
    </row>
    <row r="821" spans="3:3">
      <c r="C821" s="182"/>
    </row>
    <row r="822" spans="3:3">
      <c r="C822" s="182"/>
    </row>
    <row r="823" spans="3:3">
      <c r="C823" s="182"/>
    </row>
    <row r="824" spans="3:3">
      <c r="C824" s="182"/>
    </row>
    <row r="825" spans="3:3">
      <c r="C825" s="182"/>
    </row>
    <row r="826" spans="3:3">
      <c r="C826" s="182"/>
    </row>
    <row r="827" spans="3:3">
      <c r="C827" s="182"/>
    </row>
    <row r="828" spans="3:3">
      <c r="C828" s="182"/>
    </row>
    <row r="829" spans="3:3">
      <c r="C829" s="182"/>
    </row>
    <row r="830" spans="3:3">
      <c r="C830" s="182"/>
    </row>
    <row r="831" spans="3:3">
      <c r="C831" s="182"/>
    </row>
    <row r="832" spans="3:3">
      <c r="C832" s="182"/>
    </row>
    <row r="833" spans="3:3">
      <c r="C833" s="182"/>
    </row>
    <row r="834" spans="3:3">
      <c r="C834" s="182"/>
    </row>
    <row r="835" spans="3:3">
      <c r="C835" s="182"/>
    </row>
    <row r="836" spans="3:3">
      <c r="C836" s="182"/>
    </row>
    <row r="837" spans="3:3">
      <c r="C837" s="182"/>
    </row>
    <row r="838" spans="3:3">
      <c r="C838" s="182"/>
    </row>
    <row r="839" spans="3:3">
      <c r="C839" s="182"/>
    </row>
    <row r="840" spans="3:3">
      <c r="C840" s="182"/>
    </row>
    <row r="841" spans="3:3">
      <c r="C841" s="182"/>
    </row>
    <row r="842" spans="3:3">
      <c r="C842" s="182"/>
    </row>
    <row r="843" spans="3:3">
      <c r="C843" s="182"/>
    </row>
    <row r="844" spans="3:3">
      <c r="C844" s="182"/>
    </row>
    <row r="845" spans="3:3">
      <c r="C845" s="182"/>
    </row>
    <row r="846" spans="3:3">
      <c r="C846" s="182"/>
    </row>
    <row r="847" spans="3:3">
      <c r="C847" s="182"/>
    </row>
    <row r="848" spans="3:3">
      <c r="C848" s="182"/>
    </row>
    <row r="849" spans="3:3">
      <c r="C849" s="182"/>
    </row>
    <row r="850" spans="3:3">
      <c r="C850" s="182"/>
    </row>
    <row r="851" spans="3:3">
      <c r="C851" s="182"/>
    </row>
    <row r="852" spans="3:3">
      <c r="C852" s="182"/>
    </row>
    <row r="853" spans="3:3">
      <c r="C853" s="182"/>
    </row>
    <row r="854" spans="3:3">
      <c r="C854" s="182"/>
    </row>
    <row r="855" spans="3:3">
      <c r="C855" s="182"/>
    </row>
    <row r="856" spans="3:3">
      <c r="C856" s="182"/>
    </row>
    <row r="857" spans="3:3">
      <c r="C857" s="182"/>
    </row>
    <row r="858" spans="3:3">
      <c r="C858" s="182"/>
    </row>
    <row r="859" spans="3:3">
      <c r="C859" s="182"/>
    </row>
    <row r="860" spans="3:3">
      <c r="C860" s="182"/>
    </row>
    <row r="861" spans="3:3">
      <c r="C861" s="182"/>
    </row>
    <row r="862" spans="3:3">
      <c r="C862" s="182"/>
    </row>
    <row r="863" spans="3:3">
      <c r="C863" s="182"/>
    </row>
    <row r="864" spans="3:3">
      <c r="C864" s="182"/>
    </row>
    <row r="865" spans="3:3">
      <c r="C865" s="182"/>
    </row>
    <row r="866" spans="3:3">
      <c r="C866" s="182"/>
    </row>
    <row r="867" spans="3:3">
      <c r="C867" s="182"/>
    </row>
    <row r="868" spans="3:3">
      <c r="C868" s="182"/>
    </row>
    <row r="869" spans="3:3">
      <c r="C869" s="182"/>
    </row>
    <row r="870" spans="3:3">
      <c r="C870" s="182"/>
    </row>
    <row r="871" spans="3:3">
      <c r="C871" s="182"/>
    </row>
    <row r="872" spans="3:3">
      <c r="C872" s="182"/>
    </row>
    <row r="873" spans="3:3">
      <c r="C873" s="182"/>
    </row>
    <row r="874" spans="3:3">
      <c r="C874" s="182"/>
    </row>
    <row r="875" spans="3:3">
      <c r="C875" s="182"/>
    </row>
    <row r="876" spans="3:3">
      <c r="C876" s="182"/>
    </row>
    <row r="877" spans="3:3">
      <c r="C877" s="182"/>
    </row>
    <row r="878" spans="3:3">
      <c r="C878" s="182"/>
    </row>
    <row r="879" spans="3:3">
      <c r="C879" s="182"/>
    </row>
    <row r="880" spans="3:3">
      <c r="C880" s="182"/>
    </row>
    <row r="881" spans="3:3">
      <c r="C881" s="182"/>
    </row>
    <row r="882" spans="3:3">
      <c r="C882" s="182"/>
    </row>
    <row r="883" spans="3:3">
      <c r="C883" s="182"/>
    </row>
    <row r="884" spans="3:3">
      <c r="C884" s="182"/>
    </row>
    <row r="885" spans="3:3">
      <c r="C885" s="182"/>
    </row>
    <row r="886" spans="3:3">
      <c r="C886" s="182"/>
    </row>
    <row r="887" spans="3:3">
      <c r="C887" s="182"/>
    </row>
    <row r="888" spans="3:3">
      <c r="C888" s="182"/>
    </row>
    <row r="889" spans="3:3">
      <c r="C889" s="182"/>
    </row>
    <row r="890" spans="3:3">
      <c r="C890" s="182"/>
    </row>
    <row r="891" spans="3:3">
      <c r="C891" s="182"/>
    </row>
    <row r="892" spans="3:3">
      <c r="C892" s="182"/>
    </row>
    <row r="893" spans="3:3">
      <c r="C893" s="182"/>
    </row>
    <row r="894" spans="3:3">
      <c r="C894" s="182"/>
    </row>
    <row r="895" spans="3:3">
      <c r="C895" s="182"/>
    </row>
    <row r="896" spans="3:3">
      <c r="C896" s="182"/>
    </row>
    <row r="897" spans="3:3">
      <c r="C897" s="182"/>
    </row>
    <row r="898" spans="3:3">
      <c r="C898" s="182"/>
    </row>
    <row r="899" spans="3:3">
      <c r="C899" s="182"/>
    </row>
    <row r="900" spans="3:3">
      <c r="C900" s="182"/>
    </row>
    <row r="901" spans="3:3">
      <c r="C901" s="182"/>
    </row>
    <row r="902" spans="3:3">
      <c r="C902" s="182"/>
    </row>
    <row r="903" spans="3:3">
      <c r="C903" s="182"/>
    </row>
    <row r="904" spans="3:3">
      <c r="C904" s="182"/>
    </row>
    <row r="905" spans="3:3">
      <c r="C905" s="182"/>
    </row>
    <row r="906" spans="3:3">
      <c r="C906" s="182"/>
    </row>
    <row r="907" spans="3:3">
      <c r="C907" s="182"/>
    </row>
    <row r="908" spans="3:3">
      <c r="C908" s="182"/>
    </row>
    <row r="909" spans="3:3">
      <c r="C909" s="182"/>
    </row>
    <row r="910" spans="3:3">
      <c r="C910" s="182"/>
    </row>
    <row r="911" spans="3:3">
      <c r="C911" s="182"/>
    </row>
    <row r="912" spans="3:3">
      <c r="C912" s="182"/>
    </row>
    <row r="913" spans="3:3">
      <c r="C913" s="182"/>
    </row>
    <row r="914" spans="3:3">
      <c r="C914" s="182"/>
    </row>
    <row r="915" spans="3:3">
      <c r="C915" s="182"/>
    </row>
    <row r="916" spans="3:3">
      <c r="C916" s="182"/>
    </row>
    <row r="917" spans="3:3">
      <c r="C917" s="182"/>
    </row>
    <row r="918" spans="3:3">
      <c r="C918" s="182"/>
    </row>
    <row r="919" spans="3:3">
      <c r="C919" s="182"/>
    </row>
    <row r="920" spans="3:3">
      <c r="C920" s="182"/>
    </row>
    <row r="921" spans="3:3">
      <c r="C921" s="182"/>
    </row>
    <row r="922" spans="3:3">
      <c r="C922" s="182"/>
    </row>
    <row r="923" spans="3:3">
      <c r="C923" s="182"/>
    </row>
    <row r="924" spans="3:3">
      <c r="C924" s="182"/>
    </row>
    <row r="925" spans="3:3">
      <c r="C925" s="182"/>
    </row>
    <row r="926" spans="3:3">
      <c r="C926" s="182"/>
    </row>
    <row r="927" spans="3:3">
      <c r="C927" s="182"/>
    </row>
    <row r="928" spans="3:3">
      <c r="C928" s="182"/>
    </row>
    <row r="929" spans="3:3">
      <c r="C929" s="182"/>
    </row>
    <row r="930" spans="3:3">
      <c r="C930" s="182"/>
    </row>
    <row r="931" spans="3:3">
      <c r="C931" s="182"/>
    </row>
    <row r="932" spans="3:3">
      <c r="C932" s="182"/>
    </row>
    <row r="933" spans="3:3">
      <c r="C933" s="182"/>
    </row>
    <row r="934" spans="3:3">
      <c r="C934" s="182"/>
    </row>
    <row r="935" spans="3:3">
      <c r="C935" s="182"/>
    </row>
    <row r="936" spans="3:3">
      <c r="C936" s="182"/>
    </row>
    <row r="937" spans="3:3">
      <c r="C937" s="182"/>
    </row>
    <row r="938" spans="3:3">
      <c r="C938" s="182"/>
    </row>
    <row r="939" spans="3:3">
      <c r="C939" s="182"/>
    </row>
    <row r="940" spans="3:3">
      <c r="C940" s="182"/>
    </row>
    <row r="941" spans="3:3">
      <c r="C941" s="182"/>
    </row>
    <row r="942" spans="3:3">
      <c r="C942" s="182"/>
    </row>
    <row r="943" spans="3:3">
      <c r="C943" s="182"/>
    </row>
    <row r="944" spans="3:3">
      <c r="C944" s="182"/>
    </row>
    <row r="945" spans="3:3">
      <c r="C945" s="182"/>
    </row>
    <row r="946" spans="3:3">
      <c r="C946" s="182"/>
    </row>
    <row r="947" spans="3:3">
      <c r="C947" s="182"/>
    </row>
    <row r="948" spans="3:3">
      <c r="C948" s="182"/>
    </row>
    <row r="949" spans="3:3">
      <c r="C949" s="182"/>
    </row>
    <row r="950" spans="3:3">
      <c r="C950" s="182"/>
    </row>
    <row r="951" spans="3:3">
      <c r="C951" s="182"/>
    </row>
  </sheetData>
  <mergeCells count="8">
    <mergeCell ref="B8:C8"/>
    <mergeCell ref="B9:C9"/>
    <mergeCell ref="B1:C1"/>
    <mergeCell ref="B2:C2"/>
    <mergeCell ref="B3:C3"/>
    <mergeCell ref="B4:C4"/>
    <mergeCell ref="B6:C6"/>
    <mergeCell ref="B7:C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5"/>
  <sheetViews>
    <sheetView workbookViewId="0">
      <selection activeCell="B1" sqref="B1:C22"/>
    </sheetView>
  </sheetViews>
  <sheetFormatPr defaultRowHeight="15.75"/>
  <cols>
    <col min="2" max="2" width="45.28515625" style="208" customWidth="1"/>
    <col min="3" max="3" width="15.5703125" customWidth="1"/>
    <col min="258" max="258" width="45.28515625" customWidth="1"/>
    <col min="259" max="259" width="15.5703125" customWidth="1"/>
    <col min="514" max="514" width="45.28515625" customWidth="1"/>
    <col min="515" max="515" width="15.5703125" customWidth="1"/>
    <col min="770" max="770" width="45.28515625" customWidth="1"/>
    <col min="771" max="771" width="15.5703125" customWidth="1"/>
    <col min="1026" max="1026" width="45.28515625" customWidth="1"/>
    <col min="1027" max="1027" width="15.5703125" customWidth="1"/>
    <col min="1282" max="1282" width="45.28515625" customWidth="1"/>
    <col min="1283" max="1283" width="15.5703125" customWidth="1"/>
    <col min="1538" max="1538" width="45.28515625" customWidth="1"/>
    <col min="1539" max="1539" width="15.5703125" customWidth="1"/>
    <col min="1794" max="1794" width="45.28515625" customWidth="1"/>
    <col min="1795" max="1795" width="15.5703125" customWidth="1"/>
    <col min="2050" max="2050" width="45.28515625" customWidth="1"/>
    <col min="2051" max="2051" width="15.5703125" customWidth="1"/>
    <col min="2306" max="2306" width="45.28515625" customWidth="1"/>
    <col min="2307" max="2307" width="15.5703125" customWidth="1"/>
    <col min="2562" max="2562" width="45.28515625" customWidth="1"/>
    <col min="2563" max="2563" width="15.5703125" customWidth="1"/>
    <col min="2818" max="2818" width="45.28515625" customWidth="1"/>
    <col min="2819" max="2819" width="15.5703125" customWidth="1"/>
    <col min="3074" max="3074" width="45.28515625" customWidth="1"/>
    <col min="3075" max="3075" width="15.5703125" customWidth="1"/>
    <col min="3330" max="3330" width="45.28515625" customWidth="1"/>
    <col min="3331" max="3331" width="15.5703125" customWidth="1"/>
    <col min="3586" max="3586" width="45.28515625" customWidth="1"/>
    <col min="3587" max="3587" width="15.5703125" customWidth="1"/>
    <col min="3842" max="3842" width="45.28515625" customWidth="1"/>
    <col min="3843" max="3843" width="15.5703125" customWidth="1"/>
    <col min="4098" max="4098" width="45.28515625" customWidth="1"/>
    <col min="4099" max="4099" width="15.5703125" customWidth="1"/>
    <col min="4354" max="4354" width="45.28515625" customWidth="1"/>
    <col min="4355" max="4355" width="15.5703125" customWidth="1"/>
    <col min="4610" max="4610" width="45.28515625" customWidth="1"/>
    <col min="4611" max="4611" width="15.5703125" customWidth="1"/>
    <col min="4866" max="4866" width="45.28515625" customWidth="1"/>
    <col min="4867" max="4867" width="15.5703125" customWidth="1"/>
    <col min="5122" max="5122" width="45.28515625" customWidth="1"/>
    <col min="5123" max="5123" width="15.5703125" customWidth="1"/>
    <col min="5378" max="5378" width="45.28515625" customWidth="1"/>
    <col min="5379" max="5379" width="15.5703125" customWidth="1"/>
    <col min="5634" max="5634" width="45.28515625" customWidth="1"/>
    <col min="5635" max="5635" width="15.5703125" customWidth="1"/>
    <col min="5890" max="5890" width="45.28515625" customWidth="1"/>
    <col min="5891" max="5891" width="15.5703125" customWidth="1"/>
    <col min="6146" max="6146" width="45.28515625" customWidth="1"/>
    <col min="6147" max="6147" width="15.5703125" customWidth="1"/>
    <col min="6402" max="6402" width="45.28515625" customWidth="1"/>
    <col min="6403" max="6403" width="15.5703125" customWidth="1"/>
    <col min="6658" max="6658" width="45.28515625" customWidth="1"/>
    <col min="6659" max="6659" width="15.5703125" customWidth="1"/>
    <col min="6914" max="6914" width="45.28515625" customWidth="1"/>
    <col min="6915" max="6915" width="15.5703125" customWidth="1"/>
    <col min="7170" max="7170" width="45.28515625" customWidth="1"/>
    <col min="7171" max="7171" width="15.5703125" customWidth="1"/>
    <col min="7426" max="7426" width="45.28515625" customWidth="1"/>
    <col min="7427" max="7427" width="15.5703125" customWidth="1"/>
    <col min="7682" max="7682" width="45.28515625" customWidth="1"/>
    <col min="7683" max="7683" width="15.5703125" customWidth="1"/>
    <col min="7938" max="7938" width="45.28515625" customWidth="1"/>
    <col min="7939" max="7939" width="15.5703125" customWidth="1"/>
    <col min="8194" max="8194" width="45.28515625" customWidth="1"/>
    <col min="8195" max="8195" width="15.5703125" customWidth="1"/>
    <col min="8450" max="8450" width="45.28515625" customWidth="1"/>
    <col min="8451" max="8451" width="15.5703125" customWidth="1"/>
    <col min="8706" max="8706" width="45.28515625" customWidth="1"/>
    <col min="8707" max="8707" width="15.5703125" customWidth="1"/>
    <col min="8962" max="8962" width="45.28515625" customWidth="1"/>
    <col min="8963" max="8963" width="15.5703125" customWidth="1"/>
    <col min="9218" max="9218" width="45.28515625" customWidth="1"/>
    <col min="9219" max="9219" width="15.5703125" customWidth="1"/>
    <col min="9474" max="9474" width="45.28515625" customWidth="1"/>
    <col min="9475" max="9475" width="15.5703125" customWidth="1"/>
    <col min="9730" max="9730" width="45.28515625" customWidth="1"/>
    <col min="9731" max="9731" width="15.5703125" customWidth="1"/>
    <col min="9986" max="9986" width="45.28515625" customWidth="1"/>
    <col min="9987" max="9987" width="15.5703125" customWidth="1"/>
    <col min="10242" max="10242" width="45.28515625" customWidth="1"/>
    <col min="10243" max="10243" width="15.5703125" customWidth="1"/>
    <col min="10498" max="10498" width="45.28515625" customWidth="1"/>
    <col min="10499" max="10499" width="15.5703125" customWidth="1"/>
    <col min="10754" max="10754" width="45.28515625" customWidth="1"/>
    <col min="10755" max="10755" width="15.5703125" customWidth="1"/>
    <col min="11010" max="11010" width="45.28515625" customWidth="1"/>
    <col min="11011" max="11011" width="15.5703125" customWidth="1"/>
    <col min="11266" max="11266" width="45.28515625" customWidth="1"/>
    <col min="11267" max="11267" width="15.5703125" customWidth="1"/>
    <col min="11522" max="11522" width="45.28515625" customWidth="1"/>
    <col min="11523" max="11523" width="15.5703125" customWidth="1"/>
    <col min="11778" max="11778" width="45.28515625" customWidth="1"/>
    <col min="11779" max="11779" width="15.5703125" customWidth="1"/>
    <col min="12034" max="12034" width="45.28515625" customWidth="1"/>
    <col min="12035" max="12035" width="15.5703125" customWidth="1"/>
    <col min="12290" max="12290" width="45.28515625" customWidth="1"/>
    <col min="12291" max="12291" width="15.5703125" customWidth="1"/>
    <col min="12546" max="12546" width="45.28515625" customWidth="1"/>
    <col min="12547" max="12547" width="15.5703125" customWidth="1"/>
    <col min="12802" max="12802" width="45.28515625" customWidth="1"/>
    <col min="12803" max="12803" width="15.5703125" customWidth="1"/>
    <col min="13058" max="13058" width="45.28515625" customWidth="1"/>
    <col min="13059" max="13059" width="15.5703125" customWidth="1"/>
    <col min="13314" max="13314" width="45.28515625" customWidth="1"/>
    <col min="13315" max="13315" width="15.5703125" customWidth="1"/>
    <col min="13570" max="13570" width="45.28515625" customWidth="1"/>
    <col min="13571" max="13571" width="15.5703125" customWidth="1"/>
    <col min="13826" max="13826" width="45.28515625" customWidth="1"/>
    <col min="13827" max="13827" width="15.5703125" customWidth="1"/>
    <col min="14082" max="14082" width="45.28515625" customWidth="1"/>
    <col min="14083" max="14083" width="15.5703125" customWidth="1"/>
    <col min="14338" max="14338" width="45.28515625" customWidth="1"/>
    <col min="14339" max="14339" width="15.5703125" customWidth="1"/>
    <col min="14594" max="14594" width="45.28515625" customWidth="1"/>
    <col min="14595" max="14595" width="15.5703125" customWidth="1"/>
    <col min="14850" max="14850" width="45.28515625" customWidth="1"/>
    <col min="14851" max="14851" width="15.5703125" customWidth="1"/>
    <col min="15106" max="15106" width="45.28515625" customWidth="1"/>
    <col min="15107" max="15107" width="15.5703125" customWidth="1"/>
    <col min="15362" max="15362" width="45.28515625" customWidth="1"/>
    <col min="15363" max="15363" width="15.5703125" customWidth="1"/>
    <col min="15618" max="15618" width="45.28515625" customWidth="1"/>
    <col min="15619" max="15619" width="15.5703125" customWidth="1"/>
    <col min="15874" max="15874" width="45.28515625" customWidth="1"/>
    <col min="15875" max="15875" width="15.5703125" customWidth="1"/>
    <col min="16130" max="16130" width="45.28515625" customWidth="1"/>
    <col min="16131" max="16131" width="15.5703125" customWidth="1"/>
  </cols>
  <sheetData>
    <row r="1" spans="1:17" ht="18.75">
      <c r="B1" s="410" t="s">
        <v>945</v>
      </c>
      <c r="C1" s="410"/>
    </row>
    <row r="2" spans="1:17" ht="18.75">
      <c r="B2" s="410" t="s">
        <v>951</v>
      </c>
      <c r="C2" s="410"/>
    </row>
    <row r="3" spans="1:17" ht="18.75">
      <c r="B3" s="410" t="s">
        <v>946</v>
      </c>
      <c r="C3" s="410"/>
    </row>
    <row r="4" spans="1:17" ht="18.75">
      <c r="B4" s="410" t="s">
        <v>997</v>
      </c>
      <c r="C4" s="410"/>
    </row>
    <row r="5" spans="1:17" ht="18.75">
      <c r="B5" s="32"/>
      <c r="C5" s="85"/>
    </row>
    <row r="6" spans="1:17" ht="15.75" customHeight="1">
      <c r="B6" s="153"/>
      <c r="C6" s="153" t="s">
        <v>947</v>
      </c>
    </row>
    <row r="7" spans="1:17" ht="15.75" customHeight="1">
      <c r="B7" s="379"/>
      <c r="C7" s="379"/>
    </row>
    <row r="8" spans="1:17" ht="18.75">
      <c r="B8" s="153"/>
      <c r="C8" s="85"/>
    </row>
    <row r="9" spans="1:17" ht="13.5" customHeight="1">
      <c r="B9" s="413" t="s">
        <v>948</v>
      </c>
      <c r="C9" s="422"/>
      <c r="D9" s="154"/>
      <c r="E9" s="154"/>
    </row>
    <row r="10" spans="1:17" ht="130.5" customHeight="1">
      <c r="A10" s="324"/>
      <c r="B10" s="420" t="s">
        <v>949</v>
      </c>
      <c r="C10" s="421"/>
      <c r="D10" s="154"/>
      <c r="E10" s="154"/>
    </row>
    <row r="11" spans="1:17" ht="18.75">
      <c r="A11" s="324"/>
      <c r="B11" s="325"/>
      <c r="C11" s="326"/>
    </row>
    <row r="12" spans="1:17" ht="15.75" customHeight="1">
      <c r="A12" s="324"/>
      <c r="B12" s="327" t="s">
        <v>950</v>
      </c>
      <c r="C12" s="326"/>
    </row>
    <row r="13" spans="1:17" ht="18.75">
      <c r="A13" s="324"/>
      <c r="B13" s="328" t="s">
        <v>929</v>
      </c>
      <c r="C13" s="328" t="s">
        <v>7</v>
      </c>
      <c r="F13" s="45"/>
      <c r="G13" s="45"/>
      <c r="H13" s="45"/>
      <c r="I13" s="45"/>
      <c r="J13" s="45"/>
      <c r="K13" s="45"/>
      <c r="L13" s="45"/>
      <c r="M13" s="45"/>
      <c r="N13" s="45"/>
      <c r="O13" s="45"/>
      <c r="P13" s="45"/>
      <c r="Q13" s="45"/>
    </row>
    <row r="14" spans="1:17" ht="18.75">
      <c r="A14" s="324"/>
      <c r="B14" s="329" t="s">
        <v>930</v>
      </c>
      <c r="C14" s="330">
        <f>SUM(C16:C21)</f>
        <v>49.500000000000007</v>
      </c>
      <c r="F14" s="195"/>
      <c r="G14" s="195"/>
      <c r="H14" s="195"/>
      <c r="I14" s="195"/>
      <c r="J14" s="195"/>
      <c r="K14" s="195"/>
      <c r="L14" s="195"/>
      <c r="M14" s="45"/>
      <c r="N14" s="196"/>
      <c r="O14" s="195"/>
      <c r="P14" s="45"/>
      <c r="Q14" s="45"/>
    </row>
    <row r="15" spans="1:17" ht="18.75">
      <c r="A15" s="324"/>
      <c r="B15" s="325"/>
      <c r="C15" s="331"/>
      <c r="F15" s="195"/>
      <c r="G15" s="195"/>
      <c r="H15" s="197"/>
      <c r="I15" s="195"/>
      <c r="J15" s="195"/>
      <c r="K15" s="195"/>
      <c r="L15" s="195"/>
      <c r="M15" s="45"/>
      <c r="N15" s="196"/>
      <c r="O15" s="195"/>
      <c r="P15" s="45"/>
      <c r="Q15" s="45"/>
    </row>
    <row r="16" spans="1:17" ht="18.75">
      <c r="A16" s="324"/>
      <c r="B16" s="332" t="s">
        <v>932</v>
      </c>
      <c r="C16" s="333">
        <v>22.984000000000002</v>
      </c>
      <c r="F16" s="195"/>
      <c r="G16" s="195"/>
      <c r="H16" s="195"/>
      <c r="I16" s="195"/>
      <c r="J16" s="195"/>
      <c r="K16" s="195"/>
      <c r="L16" s="200"/>
      <c r="M16" s="195"/>
      <c r="N16" s="196"/>
      <c r="O16" s="45"/>
      <c r="P16" s="45"/>
      <c r="Q16" s="45"/>
    </row>
    <row r="17" spans="1:17" ht="18.75">
      <c r="A17" s="324"/>
      <c r="B17" s="332" t="s">
        <v>934</v>
      </c>
      <c r="C17" s="333">
        <v>6.944</v>
      </c>
      <c r="F17" s="195"/>
      <c r="G17" s="195"/>
      <c r="H17" s="195"/>
      <c r="I17" s="195"/>
      <c r="J17" s="195"/>
      <c r="K17" s="195"/>
      <c r="L17" s="200"/>
      <c r="M17" s="195"/>
      <c r="N17" s="196"/>
      <c r="O17" s="195"/>
      <c r="P17" s="45"/>
      <c r="Q17" s="45"/>
    </row>
    <row r="18" spans="1:17" ht="18.75">
      <c r="A18" s="324"/>
      <c r="B18" s="332" t="s">
        <v>935</v>
      </c>
      <c r="C18" s="333">
        <v>3.8690000000000002</v>
      </c>
      <c r="F18" s="195"/>
      <c r="G18" s="188"/>
      <c r="H18" s="195"/>
      <c r="I18" s="195"/>
      <c r="J18" s="195"/>
      <c r="K18" s="195"/>
      <c r="L18" s="200"/>
      <c r="M18" s="195"/>
      <c r="N18" s="196"/>
      <c r="O18" s="195"/>
      <c r="P18" s="45"/>
      <c r="Q18" s="45"/>
    </row>
    <row r="19" spans="1:17" ht="18.75">
      <c r="A19" s="324"/>
      <c r="B19" s="332" t="s">
        <v>937</v>
      </c>
      <c r="C19" s="333">
        <v>2.597</v>
      </c>
      <c r="F19" s="195"/>
      <c r="G19" s="188"/>
      <c r="H19" s="195"/>
      <c r="I19" s="195"/>
      <c r="J19" s="195"/>
      <c r="K19" s="195"/>
      <c r="L19" s="200"/>
      <c r="M19" s="195"/>
      <c r="N19" s="196"/>
      <c r="O19" s="195"/>
      <c r="P19" s="45"/>
      <c r="Q19" s="45"/>
    </row>
    <row r="20" spans="1:17" ht="18.75">
      <c r="A20" s="324"/>
      <c r="B20" s="332" t="s">
        <v>938</v>
      </c>
      <c r="C20" s="333">
        <v>11.128</v>
      </c>
      <c r="F20" s="195"/>
      <c r="G20" s="188"/>
      <c r="H20" s="195"/>
      <c r="I20" s="195"/>
      <c r="J20" s="195"/>
      <c r="K20" s="195"/>
      <c r="L20" s="200"/>
      <c r="M20" s="195"/>
      <c r="N20" s="196"/>
      <c r="O20" s="45"/>
      <c r="P20" s="45"/>
      <c r="Q20" s="45"/>
    </row>
    <row r="21" spans="1:17" ht="18.75">
      <c r="A21" s="324"/>
      <c r="B21" s="332" t="s">
        <v>939</v>
      </c>
      <c r="C21" s="333">
        <v>1.978</v>
      </c>
      <c r="F21" s="195"/>
      <c r="G21" s="188"/>
      <c r="H21" s="195"/>
      <c r="I21" s="195"/>
      <c r="J21" s="195"/>
      <c r="K21" s="195"/>
      <c r="L21" s="200"/>
      <c r="M21" s="195"/>
      <c r="N21" s="45"/>
      <c r="O21" s="45"/>
      <c r="P21" s="45"/>
      <c r="Q21" s="45"/>
    </row>
    <row r="22" spans="1:17" ht="18.75">
      <c r="A22" s="324"/>
      <c r="B22" s="334"/>
      <c r="C22" s="326"/>
      <c r="F22" s="195"/>
      <c r="G22" s="195"/>
      <c r="H22" s="195"/>
      <c r="I22" s="195"/>
      <c r="J22" s="195"/>
      <c r="K22" s="195"/>
      <c r="L22" s="200"/>
      <c r="N22" s="45"/>
      <c r="O22" s="45"/>
      <c r="P22" s="45"/>
      <c r="Q22" s="45"/>
    </row>
    <row r="23" spans="1:17" ht="18.75">
      <c r="A23" s="324"/>
      <c r="B23" s="334"/>
      <c r="C23" s="326"/>
      <c r="F23" s="195"/>
      <c r="G23" s="195"/>
      <c r="H23" s="195"/>
      <c r="I23" s="195"/>
      <c r="J23" s="195"/>
      <c r="K23" s="195"/>
      <c r="L23" s="195"/>
    </row>
    <row r="24" spans="1:17">
      <c r="A24" s="324"/>
      <c r="B24" s="335"/>
      <c r="C24" s="324"/>
      <c r="F24" s="195"/>
      <c r="G24" s="195"/>
      <c r="H24" s="195"/>
      <c r="I24" s="195"/>
      <c r="J24" s="195"/>
      <c r="K24" s="195"/>
      <c r="L24" s="195"/>
    </row>
    <row r="25" spans="1:17">
      <c r="A25" s="324"/>
      <c r="B25" s="336"/>
      <c r="C25" s="324"/>
    </row>
    <row r="26" spans="1:17">
      <c r="A26" s="324"/>
      <c r="B26" s="336"/>
      <c r="C26" s="324"/>
    </row>
    <row r="27" spans="1:17">
      <c r="A27" s="324"/>
      <c r="B27" s="336"/>
      <c r="C27" s="324"/>
    </row>
    <row r="28" spans="1:17">
      <c r="A28" s="324"/>
      <c r="B28" s="336"/>
      <c r="C28" s="324"/>
    </row>
    <row r="29" spans="1:17">
      <c r="A29" s="324"/>
      <c r="B29" s="336"/>
      <c r="C29" s="324"/>
    </row>
    <row r="30" spans="1:17">
      <c r="A30" s="324"/>
      <c r="B30" s="336"/>
      <c r="C30" s="324"/>
    </row>
    <row r="31" spans="1:17">
      <c r="A31" s="324"/>
      <c r="B31" s="336"/>
      <c r="C31" s="324"/>
    </row>
    <row r="32" spans="1:17">
      <c r="A32" s="324"/>
      <c r="B32" s="336"/>
      <c r="C32" s="324"/>
    </row>
    <row r="33" spans="1:3">
      <c r="A33" s="324"/>
      <c r="B33" s="335"/>
      <c r="C33" s="324"/>
    </row>
    <row r="34" spans="1:3">
      <c r="A34" s="324"/>
      <c r="B34" s="335"/>
      <c r="C34" s="324"/>
    </row>
    <row r="35" spans="1:3">
      <c r="B35" s="203"/>
    </row>
    <row r="36" spans="1:3">
      <c r="B36" s="204"/>
    </row>
    <row r="37" spans="1:3">
      <c r="B37" s="205"/>
    </row>
    <row r="38" spans="1:3">
      <c r="B38" s="205"/>
    </row>
    <row r="39" spans="1:3">
      <c r="B39" s="205"/>
    </row>
    <row r="40" spans="1:3">
      <c r="B40" s="205"/>
    </row>
    <row r="41" spans="1:3">
      <c r="B41" s="205"/>
    </row>
    <row r="42" spans="1:3">
      <c r="B42" s="205"/>
    </row>
    <row r="43" spans="1:3">
      <c r="B43" s="205"/>
    </row>
    <row r="44" spans="1:3">
      <c r="B44" s="206"/>
    </row>
    <row r="45" spans="1:3">
      <c r="B45" s="207"/>
    </row>
  </sheetData>
  <mergeCells count="7">
    <mergeCell ref="B10:C10"/>
    <mergeCell ref="B1:C1"/>
    <mergeCell ref="B2:C2"/>
    <mergeCell ref="B3:C3"/>
    <mergeCell ref="B4:C4"/>
    <mergeCell ref="B7:C7"/>
    <mergeCell ref="B9:C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24"/>
  <sheetViews>
    <sheetView workbookViewId="0">
      <selection activeCell="B1" sqref="B1:C22"/>
    </sheetView>
  </sheetViews>
  <sheetFormatPr defaultRowHeight="15.75"/>
  <cols>
    <col min="1" max="1" width="9.140625" style="208"/>
    <col min="2" max="2" width="51" style="208" customWidth="1"/>
    <col min="3" max="3" width="18.7109375" style="208" customWidth="1"/>
    <col min="4" max="11" width="9.140625" style="208"/>
    <col min="12" max="12" width="19.42578125" style="208" customWidth="1"/>
    <col min="13" max="257" width="9.140625" style="208"/>
    <col min="258" max="258" width="51" style="208" customWidth="1"/>
    <col min="259" max="259" width="12.5703125" style="208" customWidth="1"/>
    <col min="260" max="267" width="9.140625" style="208"/>
    <col min="268" max="268" width="19.42578125" style="208" customWidth="1"/>
    <col min="269" max="513" width="9.140625" style="208"/>
    <col min="514" max="514" width="51" style="208" customWidth="1"/>
    <col min="515" max="515" width="12.5703125" style="208" customWidth="1"/>
    <col min="516" max="523" width="9.140625" style="208"/>
    <col min="524" max="524" width="19.42578125" style="208" customWidth="1"/>
    <col min="525" max="769" width="9.140625" style="208"/>
    <col min="770" max="770" width="51" style="208" customWidth="1"/>
    <col min="771" max="771" width="12.5703125" style="208" customWidth="1"/>
    <col min="772" max="779" width="9.140625" style="208"/>
    <col min="780" max="780" width="19.42578125" style="208" customWidth="1"/>
    <col min="781" max="1025" width="9.140625" style="208"/>
    <col min="1026" max="1026" width="51" style="208" customWidth="1"/>
    <col min="1027" max="1027" width="12.5703125" style="208" customWidth="1"/>
    <col min="1028" max="1035" width="9.140625" style="208"/>
    <col min="1036" max="1036" width="19.42578125" style="208" customWidth="1"/>
    <col min="1037" max="1281" width="9.140625" style="208"/>
    <col min="1282" max="1282" width="51" style="208" customWidth="1"/>
    <col min="1283" max="1283" width="12.5703125" style="208" customWidth="1"/>
    <col min="1284" max="1291" width="9.140625" style="208"/>
    <col min="1292" max="1292" width="19.42578125" style="208" customWidth="1"/>
    <col min="1293" max="1537" width="9.140625" style="208"/>
    <col min="1538" max="1538" width="51" style="208" customWidth="1"/>
    <col min="1539" max="1539" width="12.5703125" style="208" customWidth="1"/>
    <col min="1540" max="1547" width="9.140625" style="208"/>
    <col min="1548" max="1548" width="19.42578125" style="208" customWidth="1"/>
    <col min="1549" max="1793" width="9.140625" style="208"/>
    <col min="1794" max="1794" width="51" style="208" customWidth="1"/>
    <col min="1795" max="1795" width="12.5703125" style="208" customWidth="1"/>
    <col min="1796" max="1803" width="9.140625" style="208"/>
    <col min="1804" max="1804" width="19.42578125" style="208" customWidth="1"/>
    <col min="1805" max="2049" width="9.140625" style="208"/>
    <col min="2050" max="2050" width="51" style="208" customWidth="1"/>
    <col min="2051" max="2051" width="12.5703125" style="208" customWidth="1"/>
    <col min="2052" max="2059" width="9.140625" style="208"/>
    <col min="2060" max="2060" width="19.42578125" style="208" customWidth="1"/>
    <col min="2061" max="2305" width="9.140625" style="208"/>
    <col min="2306" max="2306" width="51" style="208" customWidth="1"/>
    <col min="2307" max="2307" width="12.5703125" style="208" customWidth="1"/>
    <col min="2308" max="2315" width="9.140625" style="208"/>
    <col min="2316" max="2316" width="19.42578125" style="208" customWidth="1"/>
    <col min="2317" max="2561" width="9.140625" style="208"/>
    <col min="2562" max="2562" width="51" style="208" customWidth="1"/>
    <col min="2563" max="2563" width="12.5703125" style="208" customWidth="1"/>
    <col min="2564" max="2571" width="9.140625" style="208"/>
    <col min="2572" max="2572" width="19.42578125" style="208" customWidth="1"/>
    <col min="2573" max="2817" width="9.140625" style="208"/>
    <col min="2818" max="2818" width="51" style="208" customWidth="1"/>
    <col min="2819" max="2819" width="12.5703125" style="208" customWidth="1"/>
    <col min="2820" max="2827" width="9.140625" style="208"/>
    <col min="2828" max="2828" width="19.42578125" style="208" customWidth="1"/>
    <col min="2829" max="3073" width="9.140625" style="208"/>
    <col min="3074" max="3074" width="51" style="208" customWidth="1"/>
    <col min="3075" max="3075" width="12.5703125" style="208" customWidth="1"/>
    <col min="3076" max="3083" width="9.140625" style="208"/>
    <col min="3084" max="3084" width="19.42578125" style="208" customWidth="1"/>
    <col min="3085" max="3329" width="9.140625" style="208"/>
    <col min="3330" max="3330" width="51" style="208" customWidth="1"/>
    <col min="3331" max="3331" width="12.5703125" style="208" customWidth="1"/>
    <col min="3332" max="3339" width="9.140625" style="208"/>
    <col min="3340" max="3340" width="19.42578125" style="208" customWidth="1"/>
    <col min="3341" max="3585" width="9.140625" style="208"/>
    <col min="3586" max="3586" width="51" style="208" customWidth="1"/>
    <col min="3587" max="3587" width="12.5703125" style="208" customWidth="1"/>
    <col min="3588" max="3595" width="9.140625" style="208"/>
    <col min="3596" max="3596" width="19.42578125" style="208" customWidth="1"/>
    <col min="3597" max="3841" width="9.140625" style="208"/>
    <col min="3842" max="3842" width="51" style="208" customWidth="1"/>
    <col min="3843" max="3843" width="12.5703125" style="208" customWidth="1"/>
    <col min="3844" max="3851" width="9.140625" style="208"/>
    <col min="3852" max="3852" width="19.42578125" style="208" customWidth="1"/>
    <col min="3853" max="4097" width="9.140625" style="208"/>
    <col min="4098" max="4098" width="51" style="208" customWidth="1"/>
    <col min="4099" max="4099" width="12.5703125" style="208" customWidth="1"/>
    <col min="4100" max="4107" width="9.140625" style="208"/>
    <col min="4108" max="4108" width="19.42578125" style="208" customWidth="1"/>
    <col min="4109" max="4353" width="9.140625" style="208"/>
    <col min="4354" max="4354" width="51" style="208" customWidth="1"/>
    <col min="4355" max="4355" width="12.5703125" style="208" customWidth="1"/>
    <col min="4356" max="4363" width="9.140625" style="208"/>
    <col min="4364" max="4364" width="19.42578125" style="208" customWidth="1"/>
    <col min="4365" max="4609" width="9.140625" style="208"/>
    <col min="4610" max="4610" width="51" style="208" customWidth="1"/>
    <col min="4611" max="4611" width="12.5703125" style="208" customWidth="1"/>
    <col min="4612" max="4619" width="9.140625" style="208"/>
    <col min="4620" max="4620" width="19.42578125" style="208" customWidth="1"/>
    <col min="4621" max="4865" width="9.140625" style="208"/>
    <col min="4866" max="4866" width="51" style="208" customWidth="1"/>
    <col min="4867" max="4867" width="12.5703125" style="208" customWidth="1"/>
    <col min="4868" max="4875" width="9.140625" style="208"/>
    <col min="4876" max="4876" width="19.42578125" style="208" customWidth="1"/>
    <col min="4877" max="5121" width="9.140625" style="208"/>
    <col min="5122" max="5122" width="51" style="208" customWidth="1"/>
    <col min="5123" max="5123" width="12.5703125" style="208" customWidth="1"/>
    <col min="5124" max="5131" width="9.140625" style="208"/>
    <col min="5132" max="5132" width="19.42578125" style="208" customWidth="1"/>
    <col min="5133" max="5377" width="9.140625" style="208"/>
    <col min="5378" max="5378" width="51" style="208" customWidth="1"/>
    <col min="5379" max="5379" width="12.5703125" style="208" customWidth="1"/>
    <col min="5380" max="5387" width="9.140625" style="208"/>
    <col min="5388" max="5388" width="19.42578125" style="208" customWidth="1"/>
    <col min="5389" max="5633" width="9.140625" style="208"/>
    <col min="5634" max="5634" width="51" style="208" customWidth="1"/>
    <col min="5635" max="5635" width="12.5703125" style="208" customWidth="1"/>
    <col min="5636" max="5643" width="9.140625" style="208"/>
    <col min="5644" max="5644" width="19.42578125" style="208" customWidth="1"/>
    <col min="5645" max="5889" width="9.140625" style="208"/>
    <col min="5890" max="5890" width="51" style="208" customWidth="1"/>
    <col min="5891" max="5891" width="12.5703125" style="208" customWidth="1"/>
    <col min="5892" max="5899" width="9.140625" style="208"/>
    <col min="5900" max="5900" width="19.42578125" style="208" customWidth="1"/>
    <col min="5901" max="6145" width="9.140625" style="208"/>
    <col min="6146" max="6146" width="51" style="208" customWidth="1"/>
    <col min="6147" max="6147" width="12.5703125" style="208" customWidth="1"/>
    <col min="6148" max="6155" width="9.140625" style="208"/>
    <col min="6156" max="6156" width="19.42578125" style="208" customWidth="1"/>
    <col min="6157" max="6401" width="9.140625" style="208"/>
    <col min="6402" max="6402" width="51" style="208" customWidth="1"/>
    <col min="6403" max="6403" width="12.5703125" style="208" customWidth="1"/>
    <col min="6404" max="6411" width="9.140625" style="208"/>
    <col min="6412" max="6412" width="19.42578125" style="208" customWidth="1"/>
    <col min="6413" max="6657" width="9.140625" style="208"/>
    <col min="6658" max="6658" width="51" style="208" customWidth="1"/>
    <col min="6659" max="6659" width="12.5703125" style="208" customWidth="1"/>
    <col min="6660" max="6667" width="9.140625" style="208"/>
    <col min="6668" max="6668" width="19.42578125" style="208" customWidth="1"/>
    <col min="6669" max="6913" width="9.140625" style="208"/>
    <col min="6914" max="6914" width="51" style="208" customWidth="1"/>
    <col min="6915" max="6915" width="12.5703125" style="208" customWidth="1"/>
    <col min="6916" max="6923" width="9.140625" style="208"/>
    <col min="6924" max="6924" width="19.42578125" style="208" customWidth="1"/>
    <col min="6925" max="7169" width="9.140625" style="208"/>
    <col min="7170" max="7170" width="51" style="208" customWidth="1"/>
    <col min="7171" max="7171" width="12.5703125" style="208" customWidth="1"/>
    <col min="7172" max="7179" width="9.140625" style="208"/>
    <col min="7180" max="7180" width="19.42578125" style="208" customWidth="1"/>
    <col min="7181" max="7425" width="9.140625" style="208"/>
    <col min="7426" max="7426" width="51" style="208" customWidth="1"/>
    <col min="7427" max="7427" width="12.5703125" style="208" customWidth="1"/>
    <col min="7428" max="7435" width="9.140625" style="208"/>
    <col min="7436" max="7436" width="19.42578125" style="208" customWidth="1"/>
    <col min="7437" max="7681" width="9.140625" style="208"/>
    <col min="7682" max="7682" width="51" style="208" customWidth="1"/>
    <col min="7683" max="7683" width="12.5703125" style="208" customWidth="1"/>
    <col min="7684" max="7691" width="9.140625" style="208"/>
    <col min="7692" max="7692" width="19.42578125" style="208" customWidth="1"/>
    <col min="7693" max="7937" width="9.140625" style="208"/>
    <col min="7938" max="7938" width="51" style="208" customWidth="1"/>
    <col min="7939" max="7939" width="12.5703125" style="208" customWidth="1"/>
    <col min="7940" max="7947" width="9.140625" style="208"/>
    <col min="7948" max="7948" width="19.42578125" style="208" customWidth="1"/>
    <col min="7949" max="8193" width="9.140625" style="208"/>
    <col min="8194" max="8194" width="51" style="208" customWidth="1"/>
    <col min="8195" max="8195" width="12.5703125" style="208" customWidth="1"/>
    <col min="8196" max="8203" width="9.140625" style="208"/>
    <col min="8204" max="8204" width="19.42578125" style="208" customWidth="1"/>
    <col min="8205" max="8449" width="9.140625" style="208"/>
    <col min="8450" max="8450" width="51" style="208" customWidth="1"/>
    <col min="8451" max="8451" width="12.5703125" style="208" customWidth="1"/>
    <col min="8452" max="8459" width="9.140625" style="208"/>
    <col min="8460" max="8460" width="19.42578125" style="208" customWidth="1"/>
    <col min="8461" max="8705" width="9.140625" style="208"/>
    <col min="8706" max="8706" width="51" style="208" customWidth="1"/>
    <col min="8707" max="8707" width="12.5703125" style="208" customWidth="1"/>
    <col min="8708" max="8715" width="9.140625" style="208"/>
    <col min="8716" max="8716" width="19.42578125" style="208" customWidth="1"/>
    <col min="8717" max="8961" width="9.140625" style="208"/>
    <col min="8962" max="8962" width="51" style="208" customWidth="1"/>
    <col min="8963" max="8963" width="12.5703125" style="208" customWidth="1"/>
    <col min="8964" max="8971" width="9.140625" style="208"/>
    <col min="8972" max="8972" width="19.42578125" style="208" customWidth="1"/>
    <col min="8973" max="9217" width="9.140625" style="208"/>
    <col min="9218" max="9218" width="51" style="208" customWidth="1"/>
    <col min="9219" max="9219" width="12.5703125" style="208" customWidth="1"/>
    <col min="9220" max="9227" width="9.140625" style="208"/>
    <col min="9228" max="9228" width="19.42578125" style="208" customWidth="1"/>
    <col min="9229" max="9473" width="9.140625" style="208"/>
    <col min="9474" max="9474" width="51" style="208" customWidth="1"/>
    <col min="9475" max="9475" width="12.5703125" style="208" customWidth="1"/>
    <col min="9476" max="9483" width="9.140625" style="208"/>
    <col min="9484" max="9484" width="19.42578125" style="208" customWidth="1"/>
    <col min="9485" max="9729" width="9.140625" style="208"/>
    <col min="9730" max="9730" width="51" style="208" customWidth="1"/>
    <col min="9731" max="9731" width="12.5703125" style="208" customWidth="1"/>
    <col min="9732" max="9739" width="9.140625" style="208"/>
    <col min="9740" max="9740" width="19.42578125" style="208" customWidth="1"/>
    <col min="9741" max="9985" width="9.140625" style="208"/>
    <col min="9986" max="9986" width="51" style="208" customWidth="1"/>
    <col min="9987" max="9987" width="12.5703125" style="208" customWidth="1"/>
    <col min="9988" max="9995" width="9.140625" style="208"/>
    <col min="9996" max="9996" width="19.42578125" style="208" customWidth="1"/>
    <col min="9997" max="10241" width="9.140625" style="208"/>
    <col min="10242" max="10242" width="51" style="208" customWidth="1"/>
    <col min="10243" max="10243" width="12.5703125" style="208" customWidth="1"/>
    <col min="10244" max="10251" width="9.140625" style="208"/>
    <col min="10252" max="10252" width="19.42578125" style="208" customWidth="1"/>
    <col min="10253" max="10497" width="9.140625" style="208"/>
    <col min="10498" max="10498" width="51" style="208" customWidth="1"/>
    <col min="10499" max="10499" width="12.5703125" style="208" customWidth="1"/>
    <col min="10500" max="10507" width="9.140625" style="208"/>
    <col min="10508" max="10508" width="19.42578125" style="208" customWidth="1"/>
    <col min="10509" max="10753" width="9.140625" style="208"/>
    <col min="10754" max="10754" width="51" style="208" customWidth="1"/>
    <col min="10755" max="10755" width="12.5703125" style="208" customWidth="1"/>
    <col min="10756" max="10763" width="9.140625" style="208"/>
    <col min="10764" max="10764" width="19.42578125" style="208" customWidth="1"/>
    <col min="10765" max="11009" width="9.140625" style="208"/>
    <col min="11010" max="11010" width="51" style="208" customWidth="1"/>
    <col min="11011" max="11011" width="12.5703125" style="208" customWidth="1"/>
    <col min="11012" max="11019" width="9.140625" style="208"/>
    <col min="11020" max="11020" width="19.42578125" style="208" customWidth="1"/>
    <col min="11021" max="11265" width="9.140625" style="208"/>
    <col min="11266" max="11266" width="51" style="208" customWidth="1"/>
    <col min="11267" max="11267" width="12.5703125" style="208" customWidth="1"/>
    <col min="11268" max="11275" width="9.140625" style="208"/>
    <col min="11276" max="11276" width="19.42578125" style="208" customWidth="1"/>
    <col min="11277" max="11521" width="9.140625" style="208"/>
    <col min="11522" max="11522" width="51" style="208" customWidth="1"/>
    <col min="11523" max="11523" width="12.5703125" style="208" customWidth="1"/>
    <col min="11524" max="11531" width="9.140625" style="208"/>
    <col min="11532" max="11532" width="19.42578125" style="208" customWidth="1"/>
    <col min="11533" max="11777" width="9.140625" style="208"/>
    <col min="11778" max="11778" width="51" style="208" customWidth="1"/>
    <col min="11779" max="11779" width="12.5703125" style="208" customWidth="1"/>
    <col min="11780" max="11787" width="9.140625" style="208"/>
    <col min="11788" max="11788" width="19.42578125" style="208" customWidth="1"/>
    <col min="11789" max="12033" width="9.140625" style="208"/>
    <col min="12034" max="12034" width="51" style="208" customWidth="1"/>
    <col min="12035" max="12035" width="12.5703125" style="208" customWidth="1"/>
    <col min="12036" max="12043" width="9.140625" style="208"/>
    <col min="12044" max="12044" width="19.42578125" style="208" customWidth="1"/>
    <col min="12045" max="12289" width="9.140625" style="208"/>
    <col min="12290" max="12290" width="51" style="208" customWidth="1"/>
    <col min="12291" max="12291" width="12.5703125" style="208" customWidth="1"/>
    <col min="12292" max="12299" width="9.140625" style="208"/>
    <col min="12300" max="12300" width="19.42578125" style="208" customWidth="1"/>
    <col min="12301" max="12545" width="9.140625" style="208"/>
    <col min="12546" max="12546" width="51" style="208" customWidth="1"/>
    <col min="12547" max="12547" width="12.5703125" style="208" customWidth="1"/>
    <col min="12548" max="12555" width="9.140625" style="208"/>
    <col min="12556" max="12556" width="19.42578125" style="208" customWidth="1"/>
    <col min="12557" max="12801" width="9.140625" style="208"/>
    <col min="12802" max="12802" width="51" style="208" customWidth="1"/>
    <col min="12803" max="12803" width="12.5703125" style="208" customWidth="1"/>
    <col min="12804" max="12811" width="9.140625" style="208"/>
    <col min="12812" max="12812" width="19.42578125" style="208" customWidth="1"/>
    <col min="12813" max="13057" width="9.140625" style="208"/>
    <col min="13058" max="13058" width="51" style="208" customWidth="1"/>
    <col min="13059" max="13059" width="12.5703125" style="208" customWidth="1"/>
    <col min="13060" max="13067" width="9.140625" style="208"/>
    <col min="13068" max="13068" width="19.42578125" style="208" customWidth="1"/>
    <col min="13069" max="13313" width="9.140625" style="208"/>
    <col min="13314" max="13314" width="51" style="208" customWidth="1"/>
    <col min="13315" max="13315" width="12.5703125" style="208" customWidth="1"/>
    <col min="13316" max="13323" width="9.140625" style="208"/>
    <col min="13324" max="13324" width="19.42578125" style="208" customWidth="1"/>
    <col min="13325" max="13569" width="9.140625" style="208"/>
    <col min="13570" max="13570" width="51" style="208" customWidth="1"/>
    <col min="13571" max="13571" width="12.5703125" style="208" customWidth="1"/>
    <col min="13572" max="13579" width="9.140625" style="208"/>
    <col min="13580" max="13580" width="19.42578125" style="208" customWidth="1"/>
    <col min="13581" max="13825" width="9.140625" style="208"/>
    <col min="13826" max="13826" width="51" style="208" customWidth="1"/>
    <col min="13827" max="13827" width="12.5703125" style="208" customWidth="1"/>
    <col min="13828" max="13835" width="9.140625" style="208"/>
    <col min="13836" max="13836" width="19.42578125" style="208" customWidth="1"/>
    <col min="13837" max="14081" width="9.140625" style="208"/>
    <col min="14082" max="14082" width="51" style="208" customWidth="1"/>
    <col min="14083" max="14083" width="12.5703125" style="208" customWidth="1"/>
    <col min="14084" max="14091" width="9.140625" style="208"/>
    <col min="14092" max="14092" width="19.42578125" style="208" customWidth="1"/>
    <col min="14093" max="14337" width="9.140625" style="208"/>
    <col min="14338" max="14338" width="51" style="208" customWidth="1"/>
    <col min="14339" max="14339" width="12.5703125" style="208" customWidth="1"/>
    <col min="14340" max="14347" width="9.140625" style="208"/>
    <col min="14348" max="14348" width="19.42578125" style="208" customWidth="1"/>
    <col min="14349" max="14593" width="9.140625" style="208"/>
    <col min="14594" max="14594" width="51" style="208" customWidth="1"/>
    <col min="14595" max="14595" width="12.5703125" style="208" customWidth="1"/>
    <col min="14596" max="14603" width="9.140625" style="208"/>
    <col min="14604" max="14604" width="19.42578125" style="208" customWidth="1"/>
    <col min="14605" max="14849" width="9.140625" style="208"/>
    <col min="14850" max="14850" width="51" style="208" customWidth="1"/>
    <col min="14851" max="14851" width="12.5703125" style="208" customWidth="1"/>
    <col min="14852" max="14859" width="9.140625" style="208"/>
    <col min="14860" max="14860" width="19.42578125" style="208" customWidth="1"/>
    <col min="14861" max="15105" width="9.140625" style="208"/>
    <col min="15106" max="15106" width="51" style="208" customWidth="1"/>
    <col min="15107" max="15107" width="12.5703125" style="208" customWidth="1"/>
    <col min="15108" max="15115" width="9.140625" style="208"/>
    <col min="15116" max="15116" width="19.42578125" style="208" customWidth="1"/>
    <col min="15117" max="15361" width="9.140625" style="208"/>
    <col min="15362" max="15362" width="51" style="208" customWidth="1"/>
    <col min="15363" max="15363" width="12.5703125" style="208" customWidth="1"/>
    <col min="15364" max="15371" width="9.140625" style="208"/>
    <col min="15372" max="15372" width="19.42578125" style="208" customWidth="1"/>
    <col min="15373" max="15617" width="9.140625" style="208"/>
    <col min="15618" max="15618" width="51" style="208" customWidth="1"/>
    <col min="15619" max="15619" width="12.5703125" style="208" customWidth="1"/>
    <col min="15620" max="15627" width="9.140625" style="208"/>
    <col min="15628" max="15628" width="19.42578125" style="208" customWidth="1"/>
    <col min="15629" max="15873" width="9.140625" style="208"/>
    <col min="15874" max="15874" width="51" style="208" customWidth="1"/>
    <col min="15875" max="15875" width="12.5703125" style="208" customWidth="1"/>
    <col min="15876" max="15883" width="9.140625" style="208"/>
    <col min="15884" max="15884" width="19.42578125" style="208" customWidth="1"/>
    <col min="15885" max="16129" width="9.140625" style="208"/>
    <col min="16130" max="16130" width="51" style="208" customWidth="1"/>
    <col min="16131" max="16131" width="12.5703125" style="208" customWidth="1"/>
    <col min="16132" max="16139" width="9.140625" style="208"/>
    <col min="16140" max="16140" width="19.42578125" style="208" customWidth="1"/>
    <col min="16141" max="16384" width="9.140625" style="208"/>
  </cols>
  <sheetData>
    <row r="1" spans="2:12" ht="18.75">
      <c r="B1" s="410" t="s">
        <v>945</v>
      </c>
      <c r="C1" s="410"/>
    </row>
    <row r="2" spans="2:12" ht="18.75">
      <c r="B2" s="410" t="s">
        <v>951</v>
      </c>
      <c r="C2" s="410"/>
    </row>
    <row r="3" spans="2:12" ht="18.75">
      <c r="B3" s="410" t="s">
        <v>946</v>
      </c>
      <c r="C3" s="410"/>
    </row>
    <row r="4" spans="2:12" ht="18.75">
      <c r="B4" s="410" t="s">
        <v>995</v>
      </c>
      <c r="C4" s="410"/>
    </row>
    <row r="5" spans="2:12" ht="18.75">
      <c r="B5" s="32"/>
      <c r="C5" s="32"/>
    </row>
    <row r="6" spans="2:12" ht="18.75">
      <c r="B6" s="410" t="s">
        <v>952</v>
      </c>
      <c r="C6" s="423"/>
    </row>
    <row r="7" spans="2:12" ht="18.75">
      <c r="B7" s="410"/>
      <c r="C7" s="410"/>
    </row>
    <row r="8" spans="2:12" ht="18.75">
      <c r="B8" s="413" t="s">
        <v>948</v>
      </c>
      <c r="C8" s="423"/>
    </row>
    <row r="9" spans="2:12" ht="116.25" customHeight="1">
      <c r="B9" s="415" t="s">
        <v>953</v>
      </c>
      <c r="C9" s="423"/>
    </row>
    <row r="10" spans="2:12" ht="18.75">
      <c r="B10" s="183"/>
      <c r="C10" s="32"/>
    </row>
    <row r="11" spans="2:12" ht="18.75">
      <c r="B11" s="209"/>
      <c r="C11" s="32"/>
    </row>
    <row r="12" spans="2:12" ht="37.5">
      <c r="B12" s="164" t="s">
        <v>929</v>
      </c>
      <c r="C12" s="164" t="s">
        <v>701</v>
      </c>
      <c r="F12" s="207"/>
      <c r="G12" s="207"/>
      <c r="H12" s="207"/>
      <c r="I12" s="207"/>
    </row>
    <row r="13" spans="2:12" ht="18.75">
      <c r="B13" s="186" t="s">
        <v>930</v>
      </c>
      <c r="C13" s="194">
        <f>SUM(C15:C22)</f>
        <v>1281.8999999999999</v>
      </c>
      <c r="F13" s="207"/>
      <c r="G13" s="45"/>
      <c r="H13" s="207"/>
      <c r="I13" s="45"/>
    </row>
    <row r="14" spans="2:12" ht="18.75">
      <c r="B14" s="162"/>
      <c r="C14" s="199"/>
      <c r="E14" s="165"/>
      <c r="F14" s="165"/>
      <c r="G14" s="197"/>
      <c r="H14" s="165"/>
      <c r="I14" s="195"/>
      <c r="J14" s="165"/>
      <c r="K14" s="165"/>
      <c r="L14" s="165"/>
    </row>
    <row r="15" spans="2:12" ht="18.75">
      <c r="B15" s="171" t="s">
        <v>932</v>
      </c>
      <c r="C15" s="199">
        <v>512.00099999999998</v>
      </c>
      <c r="E15" s="195"/>
      <c r="F15" s="200"/>
      <c r="G15" s="195"/>
      <c r="H15" s="195"/>
      <c r="I15" s="195"/>
      <c r="J15" s="210"/>
      <c r="K15" s="211"/>
      <c r="L15" s="212"/>
    </row>
    <row r="16" spans="2:12" ht="18.75">
      <c r="B16" s="198" t="s">
        <v>933</v>
      </c>
      <c r="C16" s="199">
        <v>198.16399999999999</v>
      </c>
      <c r="E16" s="197"/>
      <c r="F16" s="200"/>
      <c r="G16" s="195"/>
      <c r="H16" s="195"/>
      <c r="I16" s="195"/>
      <c r="J16" s="195"/>
      <c r="K16" s="211"/>
      <c r="L16" s="212"/>
    </row>
    <row r="17" spans="2:12" ht="18.75">
      <c r="B17" s="171" t="s">
        <v>934</v>
      </c>
      <c r="C17" s="199">
        <v>151.70400000000001</v>
      </c>
      <c r="E17" s="195"/>
      <c r="F17" s="200"/>
      <c r="G17" s="195"/>
      <c r="H17" s="195"/>
      <c r="I17" s="195"/>
      <c r="J17" s="195"/>
      <c r="K17" s="211"/>
      <c r="L17" s="212"/>
    </row>
    <row r="18" spans="2:12" ht="18.75">
      <c r="B18" s="171" t="s">
        <v>935</v>
      </c>
      <c r="C18" s="199">
        <v>66.370999999999995</v>
      </c>
      <c r="E18" s="195"/>
      <c r="F18" s="200"/>
      <c r="G18" s="195"/>
      <c r="H18" s="195"/>
      <c r="I18" s="195"/>
      <c r="J18" s="195"/>
      <c r="K18" s="211"/>
      <c r="L18" s="212"/>
    </row>
    <row r="19" spans="2:12" ht="18.75">
      <c r="B19" s="171" t="s">
        <v>936</v>
      </c>
      <c r="C19" s="199">
        <v>46.459000000000003</v>
      </c>
      <c r="E19" s="195"/>
      <c r="F19" s="200"/>
      <c r="G19" s="195"/>
      <c r="H19" s="195"/>
      <c r="I19" s="195"/>
      <c r="J19" s="195"/>
      <c r="K19" s="211"/>
      <c r="L19" s="212"/>
    </row>
    <row r="20" spans="2:12" ht="18.75">
      <c r="B20" s="198" t="s">
        <v>937</v>
      </c>
      <c r="C20" s="199">
        <v>59.734000000000002</v>
      </c>
      <c r="E20" s="195"/>
      <c r="F20" s="200"/>
      <c r="G20" s="195"/>
      <c r="H20" s="195"/>
      <c r="I20" s="195"/>
      <c r="J20" s="195"/>
      <c r="K20" s="211"/>
      <c r="L20" s="212"/>
    </row>
    <row r="21" spans="2:12" ht="18.75">
      <c r="B21" s="198" t="s">
        <v>938</v>
      </c>
      <c r="C21" s="199">
        <v>196.267</v>
      </c>
      <c r="E21" s="195"/>
      <c r="F21" s="200"/>
      <c r="G21" s="195"/>
      <c r="H21" s="195"/>
      <c r="I21" s="195"/>
      <c r="J21" s="195"/>
      <c r="K21" s="211"/>
      <c r="L21" s="212"/>
    </row>
    <row r="22" spans="2:12" ht="18.75">
      <c r="B22" s="198" t="s">
        <v>939</v>
      </c>
      <c r="C22" s="199">
        <v>51.2</v>
      </c>
      <c r="E22" s="195"/>
      <c r="F22" s="195"/>
      <c r="G22" s="195"/>
      <c r="H22" s="195"/>
      <c r="I22" s="195"/>
      <c r="J22" s="195"/>
      <c r="K22" s="211"/>
      <c r="L22" s="212"/>
    </row>
    <row r="23" spans="2:12" ht="18.75">
      <c r="B23" s="32"/>
      <c r="C23" s="213"/>
      <c r="E23" s="165"/>
      <c r="F23" s="165"/>
      <c r="G23" s="165"/>
      <c r="H23" s="165"/>
      <c r="I23" s="165"/>
      <c r="J23" s="165"/>
      <c r="K23" s="165"/>
      <c r="L23" s="165"/>
    </row>
    <row r="24" spans="2:12" ht="18.75">
      <c r="B24" s="32"/>
      <c r="C24" s="32"/>
    </row>
  </sheetData>
  <mergeCells count="8">
    <mergeCell ref="B8:C8"/>
    <mergeCell ref="B9:C9"/>
    <mergeCell ref="B1:C1"/>
    <mergeCell ref="B2:C2"/>
    <mergeCell ref="B3:C3"/>
    <mergeCell ref="B4:C4"/>
    <mergeCell ref="B6:C6"/>
    <mergeCell ref="B7:C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8"/>
  <sheetViews>
    <sheetView workbookViewId="0">
      <selection sqref="A1:F24"/>
    </sheetView>
  </sheetViews>
  <sheetFormatPr defaultRowHeight="15.75"/>
  <cols>
    <col min="1" max="1" width="38.42578125" style="159" customWidth="1"/>
    <col min="2" max="2" width="14.140625" style="70" customWidth="1"/>
    <col min="3" max="4" width="19.42578125" style="70" hidden="1" customWidth="1"/>
    <col min="5" max="5" width="13.140625" style="70" customWidth="1"/>
    <col min="6" max="6" width="24.28515625" style="70" customWidth="1"/>
    <col min="7" max="7" width="16" style="70" customWidth="1"/>
    <col min="8" max="256" width="9.140625" style="70"/>
    <col min="257" max="257" width="38.42578125" style="70" customWidth="1"/>
    <col min="258" max="258" width="14.140625" style="70" customWidth="1"/>
    <col min="259" max="260" width="0" style="70" hidden="1" customWidth="1"/>
    <col min="261" max="261" width="13.140625" style="70" customWidth="1"/>
    <col min="262" max="262" width="24.28515625" style="70" customWidth="1"/>
    <col min="263" max="263" width="16" style="70" customWidth="1"/>
    <col min="264" max="512" width="9.140625" style="70"/>
    <col min="513" max="513" width="38.42578125" style="70" customWidth="1"/>
    <col min="514" max="514" width="14.140625" style="70" customWidth="1"/>
    <col min="515" max="516" width="0" style="70" hidden="1" customWidth="1"/>
    <col min="517" max="517" width="13.140625" style="70" customWidth="1"/>
    <col min="518" max="518" width="24.28515625" style="70" customWidth="1"/>
    <col min="519" max="519" width="16" style="70" customWidth="1"/>
    <col min="520" max="768" width="9.140625" style="70"/>
    <col min="769" max="769" width="38.42578125" style="70" customWidth="1"/>
    <col min="770" max="770" width="14.140625" style="70" customWidth="1"/>
    <col min="771" max="772" width="0" style="70" hidden="1" customWidth="1"/>
    <col min="773" max="773" width="13.140625" style="70" customWidth="1"/>
    <col min="774" max="774" width="24.28515625" style="70" customWidth="1"/>
    <col min="775" max="775" width="16" style="70" customWidth="1"/>
    <col min="776" max="1024" width="9.140625" style="70"/>
    <col min="1025" max="1025" width="38.42578125" style="70" customWidth="1"/>
    <col min="1026" max="1026" width="14.140625" style="70" customWidth="1"/>
    <col min="1027" max="1028" width="0" style="70" hidden="1" customWidth="1"/>
    <col min="1029" max="1029" width="13.140625" style="70" customWidth="1"/>
    <col min="1030" max="1030" width="24.28515625" style="70" customWidth="1"/>
    <col min="1031" max="1031" width="16" style="70" customWidth="1"/>
    <col min="1032" max="1280" width="9.140625" style="70"/>
    <col min="1281" max="1281" width="38.42578125" style="70" customWidth="1"/>
    <col min="1282" max="1282" width="14.140625" style="70" customWidth="1"/>
    <col min="1283" max="1284" width="0" style="70" hidden="1" customWidth="1"/>
    <col min="1285" max="1285" width="13.140625" style="70" customWidth="1"/>
    <col min="1286" max="1286" width="24.28515625" style="70" customWidth="1"/>
    <col min="1287" max="1287" width="16" style="70" customWidth="1"/>
    <col min="1288" max="1536" width="9.140625" style="70"/>
    <col min="1537" max="1537" width="38.42578125" style="70" customWidth="1"/>
    <col min="1538" max="1538" width="14.140625" style="70" customWidth="1"/>
    <col min="1539" max="1540" width="0" style="70" hidden="1" customWidth="1"/>
    <col min="1541" max="1541" width="13.140625" style="70" customWidth="1"/>
    <col min="1542" max="1542" width="24.28515625" style="70" customWidth="1"/>
    <col min="1543" max="1543" width="16" style="70" customWidth="1"/>
    <col min="1544" max="1792" width="9.140625" style="70"/>
    <col min="1793" max="1793" width="38.42578125" style="70" customWidth="1"/>
    <col min="1794" max="1794" width="14.140625" style="70" customWidth="1"/>
    <col min="1795" max="1796" width="0" style="70" hidden="1" customWidth="1"/>
    <col min="1797" max="1797" width="13.140625" style="70" customWidth="1"/>
    <col min="1798" max="1798" width="24.28515625" style="70" customWidth="1"/>
    <col min="1799" max="1799" width="16" style="70" customWidth="1"/>
    <col min="1800" max="2048" width="9.140625" style="70"/>
    <col min="2049" max="2049" width="38.42578125" style="70" customWidth="1"/>
    <col min="2050" max="2050" width="14.140625" style="70" customWidth="1"/>
    <col min="2051" max="2052" width="0" style="70" hidden="1" customWidth="1"/>
    <col min="2053" max="2053" width="13.140625" style="70" customWidth="1"/>
    <col min="2054" max="2054" width="24.28515625" style="70" customWidth="1"/>
    <col min="2055" max="2055" width="16" style="70" customWidth="1"/>
    <col min="2056" max="2304" width="9.140625" style="70"/>
    <col min="2305" max="2305" width="38.42578125" style="70" customWidth="1"/>
    <col min="2306" max="2306" width="14.140625" style="70" customWidth="1"/>
    <col min="2307" max="2308" width="0" style="70" hidden="1" customWidth="1"/>
    <col min="2309" max="2309" width="13.140625" style="70" customWidth="1"/>
    <col min="2310" max="2310" width="24.28515625" style="70" customWidth="1"/>
    <col min="2311" max="2311" width="16" style="70" customWidth="1"/>
    <col min="2312" max="2560" width="9.140625" style="70"/>
    <col min="2561" max="2561" width="38.42578125" style="70" customWidth="1"/>
    <col min="2562" max="2562" width="14.140625" style="70" customWidth="1"/>
    <col min="2563" max="2564" width="0" style="70" hidden="1" customWidth="1"/>
    <col min="2565" max="2565" width="13.140625" style="70" customWidth="1"/>
    <col min="2566" max="2566" width="24.28515625" style="70" customWidth="1"/>
    <col min="2567" max="2567" width="16" style="70" customWidth="1"/>
    <col min="2568" max="2816" width="9.140625" style="70"/>
    <col min="2817" max="2817" width="38.42578125" style="70" customWidth="1"/>
    <col min="2818" max="2818" width="14.140625" style="70" customWidth="1"/>
    <col min="2819" max="2820" width="0" style="70" hidden="1" customWidth="1"/>
    <col min="2821" max="2821" width="13.140625" style="70" customWidth="1"/>
    <col min="2822" max="2822" width="24.28515625" style="70" customWidth="1"/>
    <col min="2823" max="2823" width="16" style="70" customWidth="1"/>
    <col min="2824" max="3072" width="9.140625" style="70"/>
    <col min="3073" max="3073" width="38.42578125" style="70" customWidth="1"/>
    <col min="3074" max="3074" width="14.140625" style="70" customWidth="1"/>
    <col min="3075" max="3076" width="0" style="70" hidden="1" customWidth="1"/>
    <col min="3077" max="3077" width="13.140625" style="70" customWidth="1"/>
    <col min="3078" max="3078" width="24.28515625" style="70" customWidth="1"/>
    <col min="3079" max="3079" width="16" style="70" customWidth="1"/>
    <col min="3080" max="3328" width="9.140625" style="70"/>
    <col min="3329" max="3329" width="38.42578125" style="70" customWidth="1"/>
    <col min="3330" max="3330" width="14.140625" style="70" customWidth="1"/>
    <col min="3331" max="3332" width="0" style="70" hidden="1" customWidth="1"/>
    <col min="3333" max="3333" width="13.140625" style="70" customWidth="1"/>
    <col min="3334" max="3334" width="24.28515625" style="70" customWidth="1"/>
    <col min="3335" max="3335" width="16" style="70" customWidth="1"/>
    <col min="3336" max="3584" width="9.140625" style="70"/>
    <col min="3585" max="3585" width="38.42578125" style="70" customWidth="1"/>
    <col min="3586" max="3586" width="14.140625" style="70" customWidth="1"/>
    <col min="3587" max="3588" width="0" style="70" hidden="1" customWidth="1"/>
    <col min="3589" max="3589" width="13.140625" style="70" customWidth="1"/>
    <col min="3590" max="3590" width="24.28515625" style="70" customWidth="1"/>
    <col min="3591" max="3591" width="16" style="70" customWidth="1"/>
    <col min="3592" max="3840" width="9.140625" style="70"/>
    <col min="3841" max="3841" width="38.42578125" style="70" customWidth="1"/>
    <col min="3842" max="3842" width="14.140625" style="70" customWidth="1"/>
    <col min="3843" max="3844" width="0" style="70" hidden="1" customWidth="1"/>
    <col min="3845" max="3845" width="13.140625" style="70" customWidth="1"/>
    <col min="3846" max="3846" width="24.28515625" style="70" customWidth="1"/>
    <col min="3847" max="3847" width="16" style="70" customWidth="1"/>
    <col min="3848" max="4096" width="9.140625" style="70"/>
    <col min="4097" max="4097" width="38.42578125" style="70" customWidth="1"/>
    <col min="4098" max="4098" width="14.140625" style="70" customWidth="1"/>
    <col min="4099" max="4100" width="0" style="70" hidden="1" customWidth="1"/>
    <col min="4101" max="4101" width="13.140625" style="70" customWidth="1"/>
    <col min="4102" max="4102" width="24.28515625" style="70" customWidth="1"/>
    <col min="4103" max="4103" width="16" style="70" customWidth="1"/>
    <col min="4104" max="4352" width="9.140625" style="70"/>
    <col min="4353" max="4353" width="38.42578125" style="70" customWidth="1"/>
    <col min="4354" max="4354" width="14.140625" style="70" customWidth="1"/>
    <col min="4355" max="4356" width="0" style="70" hidden="1" customWidth="1"/>
    <col min="4357" max="4357" width="13.140625" style="70" customWidth="1"/>
    <col min="4358" max="4358" width="24.28515625" style="70" customWidth="1"/>
    <col min="4359" max="4359" width="16" style="70" customWidth="1"/>
    <col min="4360" max="4608" width="9.140625" style="70"/>
    <col min="4609" max="4609" width="38.42578125" style="70" customWidth="1"/>
    <col min="4610" max="4610" width="14.140625" style="70" customWidth="1"/>
    <col min="4611" max="4612" width="0" style="70" hidden="1" customWidth="1"/>
    <col min="4613" max="4613" width="13.140625" style="70" customWidth="1"/>
    <col min="4614" max="4614" width="24.28515625" style="70" customWidth="1"/>
    <col min="4615" max="4615" width="16" style="70" customWidth="1"/>
    <col min="4616" max="4864" width="9.140625" style="70"/>
    <col min="4865" max="4865" width="38.42578125" style="70" customWidth="1"/>
    <col min="4866" max="4866" width="14.140625" style="70" customWidth="1"/>
    <col min="4867" max="4868" width="0" style="70" hidden="1" customWidth="1"/>
    <col min="4869" max="4869" width="13.140625" style="70" customWidth="1"/>
    <col min="4870" max="4870" width="24.28515625" style="70" customWidth="1"/>
    <col min="4871" max="4871" width="16" style="70" customWidth="1"/>
    <col min="4872" max="5120" width="9.140625" style="70"/>
    <col min="5121" max="5121" width="38.42578125" style="70" customWidth="1"/>
    <col min="5122" max="5122" width="14.140625" style="70" customWidth="1"/>
    <col min="5123" max="5124" width="0" style="70" hidden="1" customWidth="1"/>
    <col min="5125" max="5125" width="13.140625" style="70" customWidth="1"/>
    <col min="5126" max="5126" width="24.28515625" style="70" customWidth="1"/>
    <col min="5127" max="5127" width="16" style="70" customWidth="1"/>
    <col min="5128" max="5376" width="9.140625" style="70"/>
    <col min="5377" max="5377" width="38.42578125" style="70" customWidth="1"/>
    <col min="5378" max="5378" width="14.140625" style="70" customWidth="1"/>
    <col min="5379" max="5380" width="0" style="70" hidden="1" customWidth="1"/>
    <col min="5381" max="5381" width="13.140625" style="70" customWidth="1"/>
    <col min="5382" max="5382" width="24.28515625" style="70" customWidth="1"/>
    <col min="5383" max="5383" width="16" style="70" customWidth="1"/>
    <col min="5384" max="5632" width="9.140625" style="70"/>
    <col min="5633" max="5633" width="38.42578125" style="70" customWidth="1"/>
    <col min="5634" max="5634" width="14.140625" style="70" customWidth="1"/>
    <col min="5635" max="5636" width="0" style="70" hidden="1" customWidth="1"/>
    <col min="5637" max="5637" width="13.140625" style="70" customWidth="1"/>
    <col min="5638" max="5638" width="24.28515625" style="70" customWidth="1"/>
    <col min="5639" max="5639" width="16" style="70" customWidth="1"/>
    <col min="5640" max="5888" width="9.140625" style="70"/>
    <col min="5889" max="5889" width="38.42578125" style="70" customWidth="1"/>
    <col min="5890" max="5890" width="14.140625" style="70" customWidth="1"/>
    <col min="5891" max="5892" width="0" style="70" hidden="1" customWidth="1"/>
    <col min="5893" max="5893" width="13.140625" style="70" customWidth="1"/>
    <col min="5894" max="5894" width="24.28515625" style="70" customWidth="1"/>
    <col min="5895" max="5895" width="16" style="70" customWidth="1"/>
    <col min="5896" max="6144" width="9.140625" style="70"/>
    <col min="6145" max="6145" width="38.42578125" style="70" customWidth="1"/>
    <col min="6146" max="6146" width="14.140625" style="70" customWidth="1"/>
    <col min="6147" max="6148" width="0" style="70" hidden="1" customWidth="1"/>
    <col min="6149" max="6149" width="13.140625" style="70" customWidth="1"/>
    <col min="6150" max="6150" width="24.28515625" style="70" customWidth="1"/>
    <col min="6151" max="6151" width="16" style="70" customWidth="1"/>
    <col min="6152" max="6400" width="9.140625" style="70"/>
    <col min="6401" max="6401" width="38.42578125" style="70" customWidth="1"/>
    <col min="6402" max="6402" width="14.140625" style="70" customWidth="1"/>
    <col min="6403" max="6404" width="0" style="70" hidden="1" customWidth="1"/>
    <col min="6405" max="6405" width="13.140625" style="70" customWidth="1"/>
    <col min="6406" max="6406" width="24.28515625" style="70" customWidth="1"/>
    <col min="6407" max="6407" width="16" style="70" customWidth="1"/>
    <col min="6408" max="6656" width="9.140625" style="70"/>
    <col min="6657" max="6657" width="38.42578125" style="70" customWidth="1"/>
    <col min="6658" max="6658" width="14.140625" style="70" customWidth="1"/>
    <col min="6659" max="6660" width="0" style="70" hidden="1" customWidth="1"/>
    <col min="6661" max="6661" width="13.140625" style="70" customWidth="1"/>
    <col min="6662" max="6662" width="24.28515625" style="70" customWidth="1"/>
    <col min="6663" max="6663" width="16" style="70" customWidth="1"/>
    <col min="6664" max="6912" width="9.140625" style="70"/>
    <col min="6913" max="6913" width="38.42578125" style="70" customWidth="1"/>
    <col min="6914" max="6914" width="14.140625" style="70" customWidth="1"/>
    <col min="6915" max="6916" width="0" style="70" hidden="1" customWidth="1"/>
    <col min="6917" max="6917" width="13.140625" style="70" customWidth="1"/>
    <col min="6918" max="6918" width="24.28515625" style="70" customWidth="1"/>
    <col min="6919" max="6919" width="16" style="70" customWidth="1"/>
    <col min="6920" max="7168" width="9.140625" style="70"/>
    <col min="7169" max="7169" width="38.42578125" style="70" customWidth="1"/>
    <col min="7170" max="7170" width="14.140625" style="70" customWidth="1"/>
    <col min="7171" max="7172" width="0" style="70" hidden="1" customWidth="1"/>
    <col min="7173" max="7173" width="13.140625" style="70" customWidth="1"/>
    <col min="7174" max="7174" width="24.28515625" style="70" customWidth="1"/>
    <col min="7175" max="7175" width="16" style="70" customWidth="1"/>
    <col min="7176" max="7424" width="9.140625" style="70"/>
    <col min="7425" max="7425" width="38.42578125" style="70" customWidth="1"/>
    <col min="7426" max="7426" width="14.140625" style="70" customWidth="1"/>
    <col min="7427" max="7428" width="0" style="70" hidden="1" customWidth="1"/>
    <col min="7429" max="7429" width="13.140625" style="70" customWidth="1"/>
    <col min="7430" max="7430" width="24.28515625" style="70" customWidth="1"/>
    <col min="7431" max="7431" width="16" style="70" customWidth="1"/>
    <col min="7432" max="7680" width="9.140625" style="70"/>
    <col min="7681" max="7681" width="38.42578125" style="70" customWidth="1"/>
    <col min="7682" max="7682" width="14.140625" style="70" customWidth="1"/>
    <col min="7683" max="7684" width="0" style="70" hidden="1" customWidth="1"/>
    <col min="7685" max="7685" width="13.140625" style="70" customWidth="1"/>
    <col min="7686" max="7686" width="24.28515625" style="70" customWidth="1"/>
    <col min="7687" max="7687" width="16" style="70" customWidth="1"/>
    <col min="7688" max="7936" width="9.140625" style="70"/>
    <col min="7937" max="7937" width="38.42578125" style="70" customWidth="1"/>
    <col min="7938" max="7938" width="14.140625" style="70" customWidth="1"/>
    <col min="7939" max="7940" width="0" style="70" hidden="1" customWidth="1"/>
    <col min="7941" max="7941" width="13.140625" style="70" customWidth="1"/>
    <col min="7942" max="7942" width="24.28515625" style="70" customWidth="1"/>
    <col min="7943" max="7943" width="16" style="70" customWidth="1"/>
    <col min="7944" max="8192" width="9.140625" style="70"/>
    <col min="8193" max="8193" width="38.42578125" style="70" customWidth="1"/>
    <col min="8194" max="8194" width="14.140625" style="70" customWidth="1"/>
    <col min="8195" max="8196" width="0" style="70" hidden="1" customWidth="1"/>
    <col min="8197" max="8197" width="13.140625" style="70" customWidth="1"/>
    <col min="8198" max="8198" width="24.28515625" style="70" customWidth="1"/>
    <col min="8199" max="8199" width="16" style="70" customWidth="1"/>
    <col min="8200" max="8448" width="9.140625" style="70"/>
    <col min="8449" max="8449" width="38.42578125" style="70" customWidth="1"/>
    <col min="8450" max="8450" width="14.140625" style="70" customWidth="1"/>
    <col min="8451" max="8452" width="0" style="70" hidden="1" customWidth="1"/>
    <col min="8453" max="8453" width="13.140625" style="70" customWidth="1"/>
    <col min="8454" max="8454" width="24.28515625" style="70" customWidth="1"/>
    <col min="8455" max="8455" width="16" style="70" customWidth="1"/>
    <col min="8456" max="8704" width="9.140625" style="70"/>
    <col min="8705" max="8705" width="38.42578125" style="70" customWidth="1"/>
    <col min="8706" max="8706" width="14.140625" style="70" customWidth="1"/>
    <col min="8707" max="8708" width="0" style="70" hidden="1" customWidth="1"/>
    <col min="8709" max="8709" width="13.140625" style="70" customWidth="1"/>
    <col min="8710" max="8710" width="24.28515625" style="70" customWidth="1"/>
    <col min="8711" max="8711" width="16" style="70" customWidth="1"/>
    <col min="8712" max="8960" width="9.140625" style="70"/>
    <col min="8961" max="8961" width="38.42578125" style="70" customWidth="1"/>
    <col min="8962" max="8962" width="14.140625" style="70" customWidth="1"/>
    <col min="8963" max="8964" width="0" style="70" hidden="1" customWidth="1"/>
    <col min="8965" max="8965" width="13.140625" style="70" customWidth="1"/>
    <col min="8966" max="8966" width="24.28515625" style="70" customWidth="1"/>
    <col min="8967" max="8967" width="16" style="70" customWidth="1"/>
    <col min="8968" max="9216" width="9.140625" style="70"/>
    <col min="9217" max="9217" width="38.42578125" style="70" customWidth="1"/>
    <col min="9218" max="9218" width="14.140625" style="70" customWidth="1"/>
    <col min="9219" max="9220" width="0" style="70" hidden="1" customWidth="1"/>
    <col min="9221" max="9221" width="13.140625" style="70" customWidth="1"/>
    <col min="9222" max="9222" width="24.28515625" style="70" customWidth="1"/>
    <col min="9223" max="9223" width="16" style="70" customWidth="1"/>
    <col min="9224" max="9472" width="9.140625" style="70"/>
    <col min="9473" max="9473" width="38.42578125" style="70" customWidth="1"/>
    <col min="9474" max="9474" width="14.140625" style="70" customWidth="1"/>
    <col min="9475" max="9476" width="0" style="70" hidden="1" customWidth="1"/>
    <col min="9477" max="9477" width="13.140625" style="70" customWidth="1"/>
    <col min="9478" max="9478" width="24.28515625" style="70" customWidth="1"/>
    <col min="9479" max="9479" width="16" style="70" customWidth="1"/>
    <col min="9480" max="9728" width="9.140625" style="70"/>
    <col min="9729" max="9729" width="38.42578125" style="70" customWidth="1"/>
    <col min="9730" max="9730" width="14.140625" style="70" customWidth="1"/>
    <col min="9731" max="9732" width="0" style="70" hidden="1" customWidth="1"/>
    <col min="9733" max="9733" width="13.140625" style="70" customWidth="1"/>
    <col min="9734" max="9734" width="24.28515625" style="70" customWidth="1"/>
    <col min="9735" max="9735" width="16" style="70" customWidth="1"/>
    <col min="9736" max="9984" width="9.140625" style="70"/>
    <col min="9985" max="9985" width="38.42578125" style="70" customWidth="1"/>
    <col min="9986" max="9986" width="14.140625" style="70" customWidth="1"/>
    <col min="9987" max="9988" width="0" style="70" hidden="1" customWidth="1"/>
    <col min="9989" max="9989" width="13.140625" style="70" customWidth="1"/>
    <col min="9990" max="9990" width="24.28515625" style="70" customWidth="1"/>
    <col min="9991" max="9991" width="16" style="70" customWidth="1"/>
    <col min="9992" max="10240" width="9.140625" style="70"/>
    <col min="10241" max="10241" width="38.42578125" style="70" customWidth="1"/>
    <col min="10242" max="10242" width="14.140625" style="70" customWidth="1"/>
    <col min="10243" max="10244" width="0" style="70" hidden="1" customWidth="1"/>
    <col min="10245" max="10245" width="13.140625" style="70" customWidth="1"/>
    <col min="10246" max="10246" width="24.28515625" style="70" customWidth="1"/>
    <col min="10247" max="10247" width="16" style="70" customWidth="1"/>
    <col min="10248" max="10496" width="9.140625" style="70"/>
    <col min="10497" max="10497" width="38.42578125" style="70" customWidth="1"/>
    <col min="10498" max="10498" width="14.140625" style="70" customWidth="1"/>
    <col min="10499" max="10500" width="0" style="70" hidden="1" customWidth="1"/>
    <col min="10501" max="10501" width="13.140625" style="70" customWidth="1"/>
    <col min="10502" max="10502" width="24.28515625" style="70" customWidth="1"/>
    <col min="10503" max="10503" width="16" style="70" customWidth="1"/>
    <col min="10504" max="10752" width="9.140625" style="70"/>
    <col min="10753" max="10753" width="38.42578125" style="70" customWidth="1"/>
    <col min="10754" max="10754" width="14.140625" style="70" customWidth="1"/>
    <col min="10755" max="10756" width="0" style="70" hidden="1" customWidth="1"/>
    <col min="10757" max="10757" width="13.140625" style="70" customWidth="1"/>
    <col min="10758" max="10758" width="24.28515625" style="70" customWidth="1"/>
    <col min="10759" max="10759" width="16" style="70" customWidth="1"/>
    <col min="10760" max="11008" width="9.140625" style="70"/>
    <col min="11009" max="11009" width="38.42578125" style="70" customWidth="1"/>
    <col min="11010" max="11010" width="14.140625" style="70" customWidth="1"/>
    <col min="11011" max="11012" width="0" style="70" hidden="1" customWidth="1"/>
    <col min="11013" max="11013" width="13.140625" style="70" customWidth="1"/>
    <col min="11014" max="11014" width="24.28515625" style="70" customWidth="1"/>
    <col min="11015" max="11015" width="16" style="70" customWidth="1"/>
    <col min="11016" max="11264" width="9.140625" style="70"/>
    <col min="11265" max="11265" width="38.42578125" style="70" customWidth="1"/>
    <col min="11266" max="11266" width="14.140625" style="70" customWidth="1"/>
    <col min="11267" max="11268" width="0" style="70" hidden="1" customWidth="1"/>
    <col min="11269" max="11269" width="13.140625" style="70" customWidth="1"/>
    <col min="11270" max="11270" width="24.28515625" style="70" customWidth="1"/>
    <col min="11271" max="11271" width="16" style="70" customWidth="1"/>
    <col min="11272" max="11520" width="9.140625" style="70"/>
    <col min="11521" max="11521" width="38.42578125" style="70" customWidth="1"/>
    <col min="11522" max="11522" width="14.140625" style="70" customWidth="1"/>
    <col min="11523" max="11524" width="0" style="70" hidden="1" customWidth="1"/>
    <col min="11525" max="11525" width="13.140625" style="70" customWidth="1"/>
    <col min="11526" max="11526" width="24.28515625" style="70" customWidth="1"/>
    <col min="11527" max="11527" width="16" style="70" customWidth="1"/>
    <col min="11528" max="11776" width="9.140625" style="70"/>
    <col min="11777" max="11777" width="38.42578125" style="70" customWidth="1"/>
    <col min="11778" max="11778" width="14.140625" style="70" customWidth="1"/>
    <col min="11779" max="11780" width="0" style="70" hidden="1" customWidth="1"/>
    <col min="11781" max="11781" width="13.140625" style="70" customWidth="1"/>
    <col min="11782" max="11782" width="24.28515625" style="70" customWidth="1"/>
    <col min="11783" max="11783" width="16" style="70" customWidth="1"/>
    <col min="11784" max="12032" width="9.140625" style="70"/>
    <col min="12033" max="12033" width="38.42578125" style="70" customWidth="1"/>
    <col min="12034" max="12034" width="14.140625" style="70" customWidth="1"/>
    <col min="12035" max="12036" width="0" style="70" hidden="1" customWidth="1"/>
    <col min="12037" max="12037" width="13.140625" style="70" customWidth="1"/>
    <col min="12038" max="12038" width="24.28515625" style="70" customWidth="1"/>
    <col min="12039" max="12039" width="16" style="70" customWidth="1"/>
    <col min="12040" max="12288" width="9.140625" style="70"/>
    <col min="12289" max="12289" width="38.42578125" style="70" customWidth="1"/>
    <col min="12290" max="12290" width="14.140625" style="70" customWidth="1"/>
    <col min="12291" max="12292" width="0" style="70" hidden="1" customWidth="1"/>
    <col min="12293" max="12293" width="13.140625" style="70" customWidth="1"/>
    <col min="12294" max="12294" width="24.28515625" style="70" customWidth="1"/>
    <col min="12295" max="12295" width="16" style="70" customWidth="1"/>
    <col min="12296" max="12544" width="9.140625" style="70"/>
    <col min="12545" max="12545" width="38.42578125" style="70" customWidth="1"/>
    <col min="12546" max="12546" width="14.140625" style="70" customWidth="1"/>
    <col min="12547" max="12548" width="0" style="70" hidden="1" customWidth="1"/>
    <col min="12549" max="12549" width="13.140625" style="70" customWidth="1"/>
    <col min="12550" max="12550" width="24.28515625" style="70" customWidth="1"/>
    <col min="12551" max="12551" width="16" style="70" customWidth="1"/>
    <col min="12552" max="12800" width="9.140625" style="70"/>
    <col min="12801" max="12801" width="38.42578125" style="70" customWidth="1"/>
    <col min="12802" max="12802" width="14.140625" style="70" customWidth="1"/>
    <col min="12803" max="12804" width="0" style="70" hidden="1" customWidth="1"/>
    <col min="12805" max="12805" width="13.140625" style="70" customWidth="1"/>
    <col min="12806" max="12806" width="24.28515625" style="70" customWidth="1"/>
    <col min="12807" max="12807" width="16" style="70" customWidth="1"/>
    <col min="12808" max="13056" width="9.140625" style="70"/>
    <col min="13057" max="13057" width="38.42578125" style="70" customWidth="1"/>
    <col min="13058" max="13058" width="14.140625" style="70" customWidth="1"/>
    <col min="13059" max="13060" width="0" style="70" hidden="1" customWidth="1"/>
    <col min="13061" max="13061" width="13.140625" style="70" customWidth="1"/>
    <col min="13062" max="13062" width="24.28515625" style="70" customWidth="1"/>
    <col min="13063" max="13063" width="16" style="70" customWidth="1"/>
    <col min="13064" max="13312" width="9.140625" style="70"/>
    <col min="13313" max="13313" width="38.42578125" style="70" customWidth="1"/>
    <col min="13314" max="13314" width="14.140625" style="70" customWidth="1"/>
    <col min="13315" max="13316" width="0" style="70" hidden="1" customWidth="1"/>
    <col min="13317" max="13317" width="13.140625" style="70" customWidth="1"/>
    <col min="13318" max="13318" width="24.28515625" style="70" customWidth="1"/>
    <col min="13319" max="13319" width="16" style="70" customWidth="1"/>
    <col min="13320" max="13568" width="9.140625" style="70"/>
    <col min="13569" max="13569" width="38.42578125" style="70" customWidth="1"/>
    <col min="13570" max="13570" width="14.140625" style="70" customWidth="1"/>
    <col min="13571" max="13572" width="0" style="70" hidden="1" customWidth="1"/>
    <col min="13573" max="13573" width="13.140625" style="70" customWidth="1"/>
    <col min="13574" max="13574" width="24.28515625" style="70" customWidth="1"/>
    <col min="13575" max="13575" width="16" style="70" customWidth="1"/>
    <col min="13576" max="13824" width="9.140625" style="70"/>
    <col min="13825" max="13825" width="38.42578125" style="70" customWidth="1"/>
    <col min="13826" max="13826" width="14.140625" style="70" customWidth="1"/>
    <col min="13827" max="13828" width="0" style="70" hidden="1" customWidth="1"/>
    <col min="13829" max="13829" width="13.140625" style="70" customWidth="1"/>
    <col min="13830" max="13830" width="24.28515625" style="70" customWidth="1"/>
    <col min="13831" max="13831" width="16" style="70" customWidth="1"/>
    <col min="13832" max="14080" width="9.140625" style="70"/>
    <col min="14081" max="14081" width="38.42578125" style="70" customWidth="1"/>
    <col min="14082" max="14082" width="14.140625" style="70" customWidth="1"/>
    <col min="14083" max="14084" width="0" style="70" hidden="1" customWidth="1"/>
    <col min="14085" max="14085" width="13.140625" style="70" customWidth="1"/>
    <col min="14086" max="14086" width="24.28515625" style="70" customWidth="1"/>
    <col min="14087" max="14087" width="16" style="70" customWidth="1"/>
    <col min="14088" max="14336" width="9.140625" style="70"/>
    <col min="14337" max="14337" width="38.42578125" style="70" customWidth="1"/>
    <col min="14338" max="14338" width="14.140625" style="70" customWidth="1"/>
    <col min="14339" max="14340" width="0" style="70" hidden="1" customWidth="1"/>
    <col min="14341" max="14341" width="13.140625" style="70" customWidth="1"/>
    <col min="14342" max="14342" width="24.28515625" style="70" customWidth="1"/>
    <col min="14343" max="14343" width="16" style="70" customWidth="1"/>
    <col min="14344" max="14592" width="9.140625" style="70"/>
    <col min="14593" max="14593" width="38.42578125" style="70" customWidth="1"/>
    <col min="14594" max="14594" width="14.140625" style="70" customWidth="1"/>
    <col min="14595" max="14596" width="0" style="70" hidden="1" customWidth="1"/>
    <col min="14597" max="14597" width="13.140625" style="70" customWidth="1"/>
    <col min="14598" max="14598" width="24.28515625" style="70" customWidth="1"/>
    <col min="14599" max="14599" width="16" style="70" customWidth="1"/>
    <col min="14600" max="14848" width="9.140625" style="70"/>
    <col min="14849" max="14849" width="38.42578125" style="70" customWidth="1"/>
    <col min="14850" max="14850" width="14.140625" style="70" customWidth="1"/>
    <col min="14851" max="14852" width="0" style="70" hidden="1" customWidth="1"/>
    <col min="14853" max="14853" width="13.140625" style="70" customWidth="1"/>
    <col min="14854" max="14854" width="24.28515625" style="70" customWidth="1"/>
    <col min="14855" max="14855" width="16" style="70" customWidth="1"/>
    <col min="14856" max="15104" width="9.140625" style="70"/>
    <col min="15105" max="15105" width="38.42578125" style="70" customWidth="1"/>
    <col min="15106" max="15106" width="14.140625" style="70" customWidth="1"/>
    <col min="15107" max="15108" width="0" style="70" hidden="1" customWidth="1"/>
    <col min="15109" max="15109" width="13.140625" style="70" customWidth="1"/>
    <col min="15110" max="15110" width="24.28515625" style="70" customWidth="1"/>
    <col min="15111" max="15111" width="16" style="70" customWidth="1"/>
    <col min="15112" max="15360" width="9.140625" style="70"/>
    <col min="15361" max="15361" width="38.42578125" style="70" customWidth="1"/>
    <col min="15362" max="15362" width="14.140625" style="70" customWidth="1"/>
    <col min="15363" max="15364" width="0" style="70" hidden="1" customWidth="1"/>
    <col min="15365" max="15365" width="13.140625" style="70" customWidth="1"/>
    <col min="15366" max="15366" width="24.28515625" style="70" customWidth="1"/>
    <col min="15367" max="15367" width="16" style="70" customWidth="1"/>
    <col min="15368" max="15616" width="9.140625" style="70"/>
    <col min="15617" max="15617" width="38.42578125" style="70" customWidth="1"/>
    <col min="15618" max="15618" width="14.140625" style="70" customWidth="1"/>
    <col min="15619" max="15620" width="0" style="70" hidden="1" customWidth="1"/>
    <col min="15621" max="15621" width="13.140625" style="70" customWidth="1"/>
    <col min="15622" max="15622" width="24.28515625" style="70" customWidth="1"/>
    <col min="15623" max="15623" width="16" style="70" customWidth="1"/>
    <col min="15624" max="15872" width="9.140625" style="70"/>
    <col min="15873" max="15873" width="38.42578125" style="70" customWidth="1"/>
    <col min="15874" max="15874" width="14.140625" style="70" customWidth="1"/>
    <col min="15875" max="15876" width="0" style="70" hidden="1" customWidth="1"/>
    <col min="15877" max="15877" width="13.140625" style="70" customWidth="1"/>
    <col min="15878" max="15878" width="24.28515625" style="70" customWidth="1"/>
    <col min="15879" max="15879" width="16" style="70" customWidth="1"/>
    <col min="15880" max="16128" width="9.140625" style="70"/>
    <col min="16129" max="16129" width="38.42578125" style="70" customWidth="1"/>
    <col min="16130" max="16130" width="14.140625" style="70" customWidth="1"/>
    <col min="16131" max="16132" width="0" style="70" hidden="1" customWidth="1"/>
    <col min="16133" max="16133" width="13.140625" style="70" customWidth="1"/>
    <col min="16134" max="16134" width="24.28515625" style="70" customWidth="1"/>
    <col min="16135" max="16135" width="16" style="70" customWidth="1"/>
    <col min="16136" max="16384" width="9.140625" style="70"/>
  </cols>
  <sheetData>
    <row r="1" spans="1:8" ht="18.75">
      <c r="A1" s="417" t="s">
        <v>945</v>
      </c>
      <c r="B1" s="418"/>
      <c r="C1" s="418"/>
      <c r="D1" s="418"/>
      <c r="E1" s="418"/>
      <c r="F1" s="418"/>
    </row>
    <row r="2" spans="1:8" ht="18.75">
      <c r="A2" s="417" t="s">
        <v>925</v>
      </c>
      <c r="B2" s="418"/>
      <c r="C2" s="418"/>
      <c r="D2" s="418"/>
      <c r="E2" s="418"/>
      <c r="F2" s="418"/>
    </row>
    <row r="3" spans="1:8" ht="18.75">
      <c r="A3" s="417" t="s">
        <v>234</v>
      </c>
      <c r="B3" s="418"/>
      <c r="C3" s="418"/>
      <c r="D3" s="418"/>
      <c r="E3" s="418"/>
      <c r="F3" s="418"/>
    </row>
    <row r="4" spans="1:8" ht="18.75" customHeight="1">
      <c r="A4" s="424" t="s">
        <v>999</v>
      </c>
      <c r="B4" s="424"/>
      <c r="C4" s="424"/>
      <c r="D4" s="424"/>
      <c r="E4" s="424"/>
      <c r="F4" s="424"/>
    </row>
    <row r="5" spans="1:8" ht="18.75">
      <c r="A5" s="185"/>
      <c r="B5" s="214"/>
      <c r="C5" s="214"/>
      <c r="D5" s="214"/>
      <c r="E5" s="214"/>
      <c r="F5" s="214"/>
    </row>
    <row r="6" spans="1:8" ht="15.75" customHeight="1">
      <c r="A6" s="2"/>
      <c r="B6" s="362" t="s">
        <v>954</v>
      </c>
      <c r="C6" s="362"/>
      <c r="D6" s="362"/>
      <c r="E6" s="362"/>
      <c r="F6" s="362"/>
    </row>
    <row r="7" spans="1:8" ht="15.75" customHeight="1">
      <c r="A7" s="2"/>
      <c r="B7" s="2"/>
      <c r="C7" s="362"/>
      <c r="D7" s="362"/>
      <c r="E7" s="362"/>
      <c r="F7" s="362"/>
    </row>
    <row r="8" spans="1:8" ht="18.75">
      <c r="A8" s="2"/>
      <c r="B8" s="214"/>
      <c r="C8" s="214"/>
      <c r="D8" s="214"/>
      <c r="E8" s="214"/>
      <c r="F8" s="214"/>
    </row>
    <row r="9" spans="1:8" ht="24.75" customHeight="1">
      <c r="A9" s="413" t="s">
        <v>955</v>
      </c>
      <c r="B9" s="413"/>
      <c r="C9" s="413"/>
      <c r="D9" s="413"/>
      <c r="E9" s="413"/>
      <c r="F9" s="413"/>
    </row>
    <row r="10" spans="1:8" ht="59.25" customHeight="1">
      <c r="A10" s="415" t="s">
        <v>956</v>
      </c>
      <c r="B10" s="415"/>
      <c r="C10" s="415"/>
      <c r="D10" s="415"/>
      <c r="E10" s="415"/>
      <c r="F10" s="415"/>
    </row>
    <row r="11" spans="1:8" ht="51" customHeight="1">
      <c r="A11" s="411"/>
      <c r="B11" s="411"/>
      <c r="C11" s="411"/>
      <c r="D11" s="411"/>
      <c r="E11" s="411"/>
      <c r="F11" s="411"/>
    </row>
    <row r="12" spans="1:8" ht="15.75" customHeight="1">
      <c r="A12" s="215"/>
      <c r="B12" s="214"/>
      <c r="C12" s="214"/>
      <c r="D12" s="214"/>
      <c r="E12" s="214"/>
      <c r="F12" s="214"/>
    </row>
    <row r="13" spans="1:8" ht="84" customHeight="1">
      <c r="A13" s="216" t="s">
        <v>929</v>
      </c>
      <c r="B13" s="216" t="s">
        <v>957</v>
      </c>
      <c r="C13" s="217" t="s">
        <v>958</v>
      </c>
      <c r="D13" s="217" t="s">
        <v>959</v>
      </c>
      <c r="E13" s="217" t="s">
        <v>960</v>
      </c>
      <c r="F13" s="217" t="s">
        <v>961</v>
      </c>
      <c r="G13" s="218"/>
      <c r="H13" s="195"/>
    </row>
    <row r="14" spans="1:8" ht="18.75" customHeight="1">
      <c r="A14" s="219" t="s">
        <v>930</v>
      </c>
      <c r="B14" s="220">
        <f>E14+F14</f>
        <v>159.54</v>
      </c>
      <c r="C14" s="220">
        <f>SUM(C24:C24)</f>
        <v>0</v>
      </c>
      <c r="D14" s="221">
        <f>SUM(D24:D24)</f>
        <v>0</v>
      </c>
      <c r="E14" s="220">
        <f>E15+E24+E23+E22+E21+E20+E19+E18+E17+E16</f>
        <v>14.040000000000003</v>
      </c>
      <c r="F14" s="222">
        <f>F15+F24+F16+F17+F18+F19+F20+F21+F22+F23</f>
        <v>145.5</v>
      </c>
      <c r="H14" s="195"/>
    </row>
    <row r="15" spans="1:8" ht="15" customHeight="1">
      <c r="A15" s="223"/>
      <c r="B15" s="224"/>
      <c r="C15" s="225"/>
      <c r="D15" s="226"/>
      <c r="E15" s="224"/>
      <c r="F15" s="227"/>
    </row>
    <row r="16" spans="1:8" ht="16.5" customHeight="1">
      <c r="A16" s="223" t="s">
        <v>931</v>
      </c>
      <c r="B16" s="224">
        <f>E16+F16</f>
        <v>17.725999999999999</v>
      </c>
      <c r="C16" s="225"/>
      <c r="D16" s="226"/>
      <c r="E16" s="224">
        <v>1.56</v>
      </c>
      <c r="F16" s="227">
        <v>16.166</v>
      </c>
    </row>
    <row r="17" spans="1:7" ht="18.75" customHeight="1">
      <c r="A17" s="223" t="s">
        <v>932</v>
      </c>
      <c r="B17" s="224">
        <f t="shared" ref="B17:B24" si="0">E17+F17</f>
        <v>17.725999999999999</v>
      </c>
      <c r="C17" s="225"/>
      <c r="D17" s="226"/>
      <c r="E17" s="224">
        <v>1.56</v>
      </c>
      <c r="F17" s="227">
        <v>16.166</v>
      </c>
    </row>
    <row r="18" spans="1:7" ht="18.75" customHeight="1">
      <c r="A18" s="223" t="s">
        <v>939</v>
      </c>
      <c r="B18" s="224">
        <f t="shared" si="0"/>
        <v>17.725999999999999</v>
      </c>
      <c r="C18" s="225"/>
      <c r="D18" s="226"/>
      <c r="E18" s="224">
        <v>1.56</v>
      </c>
      <c r="F18" s="227">
        <v>16.166</v>
      </c>
    </row>
    <row r="19" spans="1:7" ht="18.75" customHeight="1">
      <c r="A19" s="223" t="s">
        <v>937</v>
      </c>
      <c r="B19" s="224">
        <f t="shared" si="0"/>
        <v>17.727</v>
      </c>
      <c r="C19" s="225"/>
      <c r="D19" s="226"/>
      <c r="E19" s="224">
        <v>1.56</v>
      </c>
      <c r="F19" s="227">
        <v>16.167000000000002</v>
      </c>
    </row>
    <row r="20" spans="1:7" ht="18.75" customHeight="1">
      <c r="A20" s="223" t="s">
        <v>962</v>
      </c>
      <c r="B20" s="224">
        <f t="shared" si="0"/>
        <v>17.727</v>
      </c>
      <c r="C20" s="225"/>
      <c r="D20" s="226"/>
      <c r="E20" s="224">
        <v>1.56</v>
      </c>
      <c r="F20" s="227">
        <v>16.167000000000002</v>
      </c>
    </row>
    <row r="21" spans="1:7" ht="18.75" customHeight="1">
      <c r="A21" s="223" t="s">
        <v>933</v>
      </c>
      <c r="B21" s="224">
        <f t="shared" si="0"/>
        <v>17.727</v>
      </c>
      <c r="C21" s="225"/>
      <c r="D21" s="226"/>
      <c r="E21" s="224">
        <v>1.56</v>
      </c>
      <c r="F21" s="227">
        <v>16.167000000000002</v>
      </c>
    </row>
    <row r="22" spans="1:7" ht="18.75" customHeight="1">
      <c r="A22" s="223" t="s">
        <v>963</v>
      </c>
      <c r="B22" s="224">
        <f t="shared" si="0"/>
        <v>17.727</v>
      </c>
      <c r="C22" s="225"/>
      <c r="D22" s="226"/>
      <c r="E22" s="224">
        <v>1.56</v>
      </c>
      <c r="F22" s="227">
        <v>16.167000000000002</v>
      </c>
    </row>
    <row r="23" spans="1:7" ht="37.5">
      <c r="A23" s="223" t="s">
        <v>938</v>
      </c>
      <c r="B23" s="224">
        <f t="shared" si="0"/>
        <v>17.727</v>
      </c>
      <c r="C23" s="225"/>
      <c r="D23" s="226"/>
      <c r="E23" s="224">
        <v>1.56</v>
      </c>
      <c r="F23" s="227">
        <v>16.167000000000002</v>
      </c>
    </row>
    <row r="24" spans="1:7" ht="18.75">
      <c r="A24" s="228" t="s">
        <v>935</v>
      </c>
      <c r="B24" s="229">
        <f t="shared" si="0"/>
        <v>17.727</v>
      </c>
      <c r="C24" s="229"/>
      <c r="D24" s="230"/>
      <c r="E24" s="229">
        <v>1.56</v>
      </c>
      <c r="F24" s="231">
        <v>16.167000000000002</v>
      </c>
      <c r="G24" s="232"/>
    </row>
    <row r="25" spans="1:7" ht="18.75">
      <c r="A25" s="190"/>
      <c r="B25" s="214"/>
      <c r="C25" s="214"/>
      <c r="D25" s="214"/>
      <c r="E25" s="214"/>
      <c r="F25" s="214"/>
    </row>
    <row r="26" spans="1:7" ht="18.75">
      <c r="A26" s="190"/>
      <c r="B26" s="214"/>
      <c r="C26" s="214"/>
      <c r="D26" s="214"/>
      <c r="E26" s="214"/>
      <c r="F26" s="214"/>
    </row>
    <row r="27" spans="1:7">
      <c r="A27" s="178"/>
    </row>
    <row r="28" spans="1:7">
      <c r="A28" s="176"/>
    </row>
    <row r="29" spans="1:7">
      <c r="A29" s="176"/>
    </row>
    <row r="30" spans="1:7">
      <c r="A30" s="176"/>
    </row>
    <row r="31" spans="1:7">
      <c r="A31" s="176"/>
    </row>
    <row r="32" spans="1:7">
      <c r="A32" s="176"/>
    </row>
    <row r="33" spans="1:1">
      <c r="A33" s="176"/>
    </row>
    <row r="34" spans="1:1">
      <c r="A34" s="176"/>
    </row>
    <row r="35" spans="1:1">
      <c r="A35" s="176"/>
    </row>
    <row r="36" spans="1:1">
      <c r="A36" s="178"/>
    </row>
    <row r="37" spans="1:1">
      <c r="A37" s="178"/>
    </row>
    <row r="38" spans="1:1">
      <c r="A38" s="176"/>
    </row>
    <row r="39" spans="1:1">
      <c r="A39" s="176"/>
    </row>
    <row r="40" spans="1:1">
      <c r="A40" s="178"/>
    </row>
    <row r="41" spans="1:1">
      <c r="A41" s="178"/>
    </row>
    <row r="42" spans="1:1">
      <c r="A42" s="178"/>
    </row>
    <row r="43" spans="1:1">
      <c r="A43" s="178"/>
    </row>
    <row r="44" spans="1:1">
      <c r="A44" s="178"/>
    </row>
    <row r="45" spans="1:1">
      <c r="A45" s="178"/>
    </row>
    <row r="46" spans="1:1">
      <c r="A46" s="178"/>
    </row>
    <row r="47" spans="1:1">
      <c r="A47" s="180"/>
    </row>
    <row r="48" spans="1:1">
      <c r="A48" s="165"/>
    </row>
  </sheetData>
  <mergeCells count="8">
    <mergeCell ref="A9:F9"/>
    <mergeCell ref="A10:F11"/>
    <mergeCell ref="A1:F1"/>
    <mergeCell ref="A2:F2"/>
    <mergeCell ref="A3:F3"/>
    <mergeCell ref="A4:F4"/>
    <mergeCell ref="B6:F6"/>
    <mergeCell ref="C7:F7"/>
  </mergeCells>
  <pageMargins left="0.70866141732283472" right="0.70866141732283472" top="0.74803149606299213" bottom="0.74803149606299213" header="0.31496062992125984" footer="0.31496062992125984"/>
  <pageSetup paperSize="9" scale="85" fitToHeight="5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5"/>
  <sheetViews>
    <sheetView workbookViewId="0">
      <selection activeCell="D26" sqref="D26"/>
    </sheetView>
  </sheetViews>
  <sheetFormatPr defaultRowHeight="15.75"/>
  <cols>
    <col min="1" max="1" width="33" style="159" customWidth="1"/>
    <col min="2" max="2" width="20.7109375" style="70" customWidth="1"/>
    <col min="3" max="3" width="14.140625" style="70" customWidth="1"/>
    <col min="4" max="4" width="18" style="70" customWidth="1"/>
    <col min="5" max="256" width="9.140625" style="70"/>
    <col min="257" max="257" width="33" style="70" customWidth="1"/>
    <col min="258" max="258" width="20.7109375" style="70" customWidth="1"/>
    <col min="259" max="259" width="14.140625" style="70" customWidth="1"/>
    <col min="260" max="260" width="18" style="70" customWidth="1"/>
    <col min="261" max="512" width="9.140625" style="70"/>
    <col min="513" max="513" width="33" style="70" customWidth="1"/>
    <col min="514" max="514" width="20.7109375" style="70" customWidth="1"/>
    <col min="515" max="515" width="14.140625" style="70" customWidth="1"/>
    <col min="516" max="516" width="18" style="70" customWidth="1"/>
    <col min="517" max="768" width="9.140625" style="70"/>
    <col min="769" max="769" width="33" style="70" customWidth="1"/>
    <col min="770" max="770" width="20.7109375" style="70" customWidth="1"/>
    <col min="771" max="771" width="14.140625" style="70" customWidth="1"/>
    <col min="772" max="772" width="18" style="70" customWidth="1"/>
    <col min="773" max="1024" width="9.140625" style="70"/>
    <col min="1025" max="1025" width="33" style="70" customWidth="1"/>
    <col min="1026" max="1026" width="20.7109375" style="70" customWidth="1"/>
    <col min="1027" max="1027" width="14.140625" style="70" customWidth="1"/>
    <col min="1028" max="1028" width="18" style="70" customWidth="1"/>
    <col min="1029" max="1280" width="9.140625" style="70"/>
    <col min="1281" max="1281" width="33" style="70" customWidth="1"/>
    <col min="1282" max="1282" width="20.7109375" style="70" customWidth="1"/>
    <col min="1283" max="1283" width="14.140625" style="70" customWidth="1"/>
    <col min="1284" max="1284" width="18" style="70" customWidth="1"/>
    <col min="1285" max="1536" width="9.140625" style="70"/>
    <col min="1537" max="1537" width="33" style="70" customWidth="1"/>
    <col min="1538" max="1538" width="20.7109375" style="70" customWidth="1"/>
    <col min="1539" max="1539" width="14.140625" style="70" customWidth="1"/>
    <col min="1540" max="1540" width="18" style="70" customWidth="1"/>
    <col min="1541" max="1792" width="9.140625" style="70"/>
    <col min="1793" max="1793" width="33" style="70" customWidth="1"/>
    <col min="1794" max="1794" width="20.7109375" style="70" customWidth="1"/>
    <col min="1795" max="1795" width="14.140625" style="70" customWidth="1"/>
    <col min="1796" max="1796" width="18" style="70" customWidth="1"/>
    <col min="1797" max="2048" width="9.140625" style="70"/>
    <col min="2049" max="2049" width="33" style="70" customWidth="1"/>
    <col min="2050" max="2050" width="20.7109375" style="70" customWidth="1"/>
    <col min="2051" max="2051" width="14.140625" style="70" customWidth="1"/>
    <col min="2052" max="2052" width="18" style="70" customWidth="1"/>
    <col min="2053" max="2304" width="9.140625" style="70"/>
    <col min="2305" max="2305" width="33" style="70" customWidth="1"/>
    <col min="2306" max="2306" width="20.7109375" style="70" customWidth="1"/>
    <col min="2307" max="2307" width="14.140625" style="70" customWidth="1"/>
    <col min="2308" max="2308" width="18" style="70" customWidth="1"/>
    <col min="2309" max="2560" width="9.140625" style="70"/>
    <col min="2561" max="2561" width="33" style="70" customWidth="1"/>
    <col min="2562" max="2562" width="20.7109375" style="70" customWidth="1"/>
    <col min="2563" max="2563" width="14.140625" style="70" customWidth="1"/>
    <col min="2564" max="2564" width="18" style="70" customWidth="1"/>
    <col min="2565" max="2816" width="9.140625" style="70"/>
    <col min="2817" max="2817" width="33" style="70" customWidth="1"/>
    <col min="2818" max="2818" width="20.7109375" style="70" customWidth="1"/>
    <col min="2819" max="2819" width="14.140625" style="70" customWidth="1"/>
    <col min="2820" max="2820" width="18" style="70" customWidth="1"/>
    <col min="2821" max="3072" width="9.140625" style="70"/>
    <col min="3073" max="3073" width="33" style="70" customWidth="1"/>
    <col min="3074" max="3074" width="20.7109375" style="70" customWidth="1"/>
    <col min="3075" max="3075" width="14.140625" style="70" customWidth="1"/>
    <col min="3076" max="3076" width="18" style="70" customWidth="1"/>
    <col min="3077" max="3328" width="9.140625" style="70"/>
    <col min="3329" max="3329" width="33" style="70" customWidth="1"/>
    <col min="3330" max="3330" width="20.7109375" style="70" customWidth="1"/>
    <col min="3331" max="3331" width="14.140625" style="70" customWidth="1"/>
    <col min="3332" max="3332" width="18" style="70" customWidth="1"/>
    <col min="3333" max="3584" width="9.140625" style="70"/>
    <col min="3585" max="3585" width="33" style="70" customWidth="1"/>
    <col min="3586" max="3586" width="20.7109375" style="70" customWidth="1"/>
    <col min="3587" max="3587" width="14.140625" style="70" customWidth="1"/>
    <col min="3588" max="3588" width="18" style="70" customWidth="1"/>
    <col min="3589" max="3840" width="9.140625" style="70"/>
    <col min="3841" max="3841" width="33" style="70" customWidth="1"/>
    <col min="3842" max="3842" width="20.7109375" style="70" customWidth="1"/>
    <col min="3843" max="3843" width="14.140625" style="70" customWidth="1"/>
    <col min="3844" max="3844" width="18" style="70" customWidth="1"/>
    <col min="3845" max="4096" width="9.140625" style="70"/>
    <col min="4097" max="4097" width="33" style="70" customWidth="1"/>
    <col min="4098" max="4098" width="20.7109375" style="70" customWidth="1"/>
    <col min="4099" max="4099" width="14.140625" style="70" customWidth="1"/>
    <col min="4100" max="4100" width="18" style="70" customWidth="1"/>
    <col min="4101" max="4352" width="9.140625" style="70"/>
    <col min="4353" max="4353" width="33" style="70" customWidth="1"/>
    <col min="4354" max="4354" width="20.7109375" style="70" customWidth="1"/>
    <col min="4355" max="4355" width="14.140625" style="70" customWidth="1"/>
    <col min="4356" max="4356" width="18" style="70" customWidth="1"/>
    <col min="4357" max="4608" width="9.140625" style="70"/>
    <col min="4609" max="4609" width="33" style="70" customWidth="1"/>
    <col min="4610" max="4610" width="20.7109375" style="70" customWidth="1"/>
    <col min="4611" max="4611" width="14.140625" style="70" customWidth="1"/>
    <col min="4612" max="4612" width="18" style="70" customWidth="1"/>
    <col min="4613" max="4864" width="9.140625" style="70"/>
    <col min="4865" max="4865" width="33" style="70" customWidth="1"/>
    <col min="4866" max="4866" width="20.7109375" style="70" customWidth="1"/>
    <col min="4867" max="4867" width="14.140625" style="70" customWidth="1"/>
    <col min="4868" max="4868" width="18" style="70" customWidth="1"/>
    <col min="4869" max="5120" width="9.140625" style="70"/>
    <col min="5121" max="5121" width="33" style="70" customWidth="1"/>
    <col min="5122" max="5122" width="20.7109375" style="70" customWidth="1"/>
    <col min="5123" max="5123" width="14.140625" style="70" customWidth="1"/>
    <col min="5124" max="5124" width="18" style="70" customWidth="1"/>
    <col min="5125" max="5376" width="9.140625" style="70"/>
    <col min="5377" max="5377" width="33" style="70" customWidth="1"/>
    <col min="5378" max="5378" width="20.7109375" style="70" customWidth="1"/>
    <col min="5379" max="5379" width="14.140625" style="70" customWidth="1"/>
    <col min="5380" max="5380" width="18" style="70" customWidth="1"/>
    <col min="5381" max="5632" width="9.140625" style="70"/>
    <col min="5633" max="5633" width="33" style="70" customWidth="1"/>
    <col min="5634" max="5634" width="20.7109375" style="70" customWidth="1"/>
    <col min="5635" max="5635" width="14.140625" style="70" customWidth="1"/>
    <col min="5636" max="5636" width="18" style="70" customWidth="1"/>
    <col min="5637" max="5888" width="9.140625" style="70"/>
    <col min="5889" max="5889" width="33" style="70" customWidth="1"/>
    <col min="5890" max="5890" width="20.7109375" style="70" customWidth="1"/>
    <col min="5891" max="5891" width="14.140625" style="70" customWidth="1"/>
    <col min="5892" max="5892" width="18" style="70" customWidth="1"/>
    <col min="5893" max="6144" width="9.140625" style="70"/>
    <col min="6145" max="6145" width="33" style="70" customWidth="1"/>
    <col min="6146" max="6146" width="20.7109375" style="70" customWidth="1"/>
    <col min="6147" max="6147" width="14.140625" style="70" customWidth="1"/>
    <col min="6148" max="6148" width="18" style="70" customWidth="1"/>
    <col min="6149" max="6400" width="9.140625" style="70"/>
    <col min="6401" max="6401" width="33" style="70" customWidth="1"/>
    <col min="6402" max="6402" width="20.7109375" style="70" customWidth="1"/>
    <col min="6403" max="6403" width="14.140625" style="70" customWidth="1"/>
    <col min="6404" max="6404" width="18" style="70" customWidth="1"/>
    <col min="6405" max="6656" width="9.140625" style="70"/>
    <col min="6657" max="6657" width="33" style="70" customWidth="1"/>
    <col min="6658" max="6658" width="20.7109375" style="70" customWidth="1"/>
    <col min="6659" max="6659" width="14.140625" style="70" customWidth="1"/>
    <col min="6660" max="6660" width="18" style="70" customWidth="1"/>
    <col min="6661" max="6912" width="9.140625" style="70"/>
    <col min="6913" max="6913" width="33" style="70" customWidth="1"/>
    <col min="6914" max="6914" width="20.7109375" style="70" customWidth="1"/>
    <col min="6915" max="6915" width="14.140625" style="70" customWidth="1"/>
    <col min="6916" max="6916" width="18" style="70" customWidth="1"/>
    <col min="6917" max="7168" width="9.140625" style="70"/>
    <col min="7169" max="7169" width="33" style="70" customWidth="1"/>
    <col min="7170" max="7170" width="20.7109375" style="70" customWidth="1"/>
    <col min="7171" max="7171" width="14.140625" style="70" customWidth="1"/>
    <col min="7172" max="7172" width="18" style="70" customWidth="1"/>
    <col min="7173" max="7424" width="9.140625" style="70"/>
    <col min="7425" max="7425" width="33" style="70" customWidth="1"/>
    <col min="7426" max="7426" width="20.7109375" style="70" customWidth="1"/>
    <col min="7427" max="7427" width="14.140625" style="70" customWidth="1"/>
    <col min="7428" max="7428" width="18" style="70" customWidth="1"/>
    <col min="7429" max="7680" width="9.140625" style="70"/>
    <col min="7681" max="7681" width="33" style="70" customWidth="1"/>
    <col min="7682" max="7682" width="20.7109375" style="70" customWidth="1"/>
    <col min="7683" max="7683" width="14.140625" style="70" customWidth="1"/>
    <col min="7684" max="7684" width="18" style="70" customWidth="1"/>
    <col min="7685" max="7936" width="9.140625" style="70"/>
    <col min="7937" max="7937" width="33" style="70" customWidth="1"/>
    <col min="7938" max="7938" width="20.7109375" style="70" customWidth="1"/>
    <col min="7939" max="7939" width="14.140625" style="70" customWidth="1"/>
    <col min="7940" max="7940" width="18" style="70" customWidth="1"/>
    <col min="7941" max="8192" width="9.140625" style="70"/>
    <col min="8193" max="8193" width="33" style="70" customWidth="1"/>
    <col min="8194" max="8194" width="20.7109375" style="70" customWidth="1"/>
    <col min="8195" max="8195" width="14.140625" style="70" customWidth="1"/>
    <col min="8196" max="8196" width="18" style="70" customWidth="1"/>
    <col min="8197" max="8448" width="9.140625" style="70"/>
    <col min="8449" max="8449" width="33" style="70" customWidth="1"/>
    <col min="8450" max="8450" width="20.7109375" style="70" customWidth="1"/>
    <col min="8451" max="8451" width="14.140625" style="70" customWidth="1"/>
    <col min="8452" max="8452" width="18" style="70" customWidth="1"/>
    <col min="8453" max="8704" width="9.140625" style="70"/>
    <col min="8705" max="8705" width="33" style="70" customWidth="1"/>
    <col min="8706" max="8706" width="20.7109375" style="70" customWidth="1"/>
    <col min="8707" max="8707" width="14.140625" style="70" customWidth="1"/>
    <col min="8708" max="8708" width="18" style="70" customWidth="1"/>
    <col min="8709" max="8960" width="9.140625" style="70"/>
    <col min="8961" max="8961" width="33" style="70" customWidth="1"/>
    <col min="8962" max="8962" width="20.7109375" style="70" customWidth="1"/>
    <col min="8963" max="8963" width="14.140625" style="70" customWidth="1"/>
    <col min="8964" max="8964" width="18" style="70" customWidth="1"/>
    <col min="8965" max="9216" width="9.140625" style="70"/>
    <col min="9217" max="9217" width="33" style="70" customWidth="1"/>
    <col min="9218" max="9218" width="20.7109375" style="70" customWidth="1"/>
    <col min="9219" max="9219" width="14.140625" style="70" customWidth="1"/>
    <col min="9220" max="9220" width="18" style="70" customWidth="1"/>
    <col min="9221" max="9472" width="9.140625" style="70"/>
    <col min="9473" max="9473" width="33" style="70" customWidth="1"/>
    <col min="9474" max="9474" width="20.7109375" style="70" customWidth="1"/>
    <col min="9475" max="9475" width="14.140625" style="70" customWidth="1"/>
    <col min="9476" max="9476" width="18" style="70" customWidth="1"/>
    <col min="9477" max="9728" width="9.140625" style="70"/>
    <col min="9729" max="9729" width="33" style="70" customWidth="1"/>
    <col min="9730" max="9730" width="20.7109375" style="70" customWidth="1"/>
    <col min="9731" max="9731" width="14.140625" style="70" customWidth="1"/>
    <col min="9732" max="9732" width="18" style="70" customWidth="1"/>
    <col min="9733" max="9984" width="9.140625" style="70"/>
    <col min="9985" max="9985" width="33" style="70" customWidth="1"/>
    <col min="9986" max="9986" width="20.7109375" style="70" customWidth="1"/>
    <col min="9987" max="9987" width="14.140625" style="70" customWidth="1"/>
    <col min="9988" max="9988" width="18" style="70" customWidth="1"/>
    <col min="9989" max="10240" width="9.140625" style="70"/>
    <col min="10241" max="10241" width="33" style="70" customWidth="1"/>
    <col min="10242" max="10242" width="20.7109375" style="70" customWidth="1"/>
    <col min="10243" max="10243" width="14.140625" style="70" customWidth="1"/>
    <col min="10244" max="10244" width="18" style="70" customWidth="1"/>
    <col min="10245" max="10496" width="9.140625" style="70"/>
    <col min="10497" max="10497" width="33" style="70" customWidth="1"/>
    <col min="10498" max="10498" width="20.7109375" style="70" customWidth="1"/>
    <col min="10499" max="10499" width="14.140625" style="70" customWidth="1"/>
    <col min="10500" max="10500" width="18" style="70" customWidth="1"/>
    <col min="10501" max="10752" width="9.140625" style="70"/>
    <col min="10753" max="10753" width="33" style="70" customWidth="1"/>
    <col min="10754" max="10754" width="20.7109375" style="70" customWidth="1"/>
    <col min="10755" max="10755" width="14.140625" style="70" customWidth="1"/>
    <col min="10756" max="10756" width="18" style="70" customWidth="1"/>
    <col min="10757" max="11008" width="9.140625" style="70"/>
    <col min="11009" max="11009" width="33" style="70" customWidth="1"/>
    <col min="11010" max="11010" width="20.7109375" style="70" customWidth="1"/>
    <col min="11011" max="11011" width="14.140625" style="70" customWidth="1"/>
    <col min="11012" max="11012" width="18" style="70" customWidth="1"/>
    <col min="11013" max="11264" width="9.140625" style="70"/>
    <col min="11265" max="11265" width="33" style="70" customWidth="1"/>
    <col min="11266" max="11266" width="20.7109375" style="70" customWidth="1"/>
    <col min="11267" max="11267" width="14.140625" style="70" customWidth="1"/>
    <col min="11268" max="11268" width="18" style="70" customWidth="1"/>
    <col min="11269" max="11520" width="9.140625" style="70"/>
    <col min="11521" max="11521" width="33" style="70" customWidth="1"/>
    <col min="11522" max="11522" width="20.7109375" style="70" customWidth="1"/>
    <col min="11523" max="11523" width="14.140625" style="70" customWidth="1"/>
    <col min="11524" max="11524" width="18" style="70" customWidth="1"/>
    <col min="11525" max="11776" width="9.140625" style="70"/>
    <col min="11777" max="11777" width="33" style="70" customWidth="1"/>
    <col min="11778" max="11778" width="20.7109375" style="70" customWidth="1"/>
    <col min="11779" max="11779" width="14.140625" style="70" customWidth="1"/>
    <col min="11780" max="11780" width="18" style="70" customWidth="1"/>
    <col min="11781" max="12032" width="9.140625" style="70"/>
    <col min="12033" max="12033" width="33" style="70" customWidth="1"/>
    <col min="12034" max="12034" width="20.7109375" style="70" customWidth="1"/>
    <col min="12035" max="12035" width="14.140625" style="70" customWidth="1"/>
    <col min="12036" max="12036" width="18" style="70" customWidth="1"/>
    <col min="12037" max="12288" width="9.140625" style="70"/>
    <col min="12289" max="12289" width="33" style="70" customWidth="1"/>
    <col min="12290" max="12290" width="20.7109375" style="70" customWidth="1"/>
    <col min="12291" max="12291" width="14.140625" style="70" customWidth="1"/>
    <col min="12292" max="12292" width="18" style="70" customWidth="1"/>
    <col min="12293" max="12544" width="9.140625" style="70"/>
    <col min="12545" max="12545" width="33" style="70" customWidth="1"/>
    <col min="12546" max="12546" width="20.7109375" style="70" customWidth="1"/>
    <col min="12547" max="12547" width="14.140625" style="70" customWidth="1"/>
    <col min="12548" max="12548" width="18" style="70" customWidth="1"/>
    <col min="12549" max="12800" width="9.140625" style="70"/>
    <col min="12801" max="12801" width="33" style="70" customWidth="1"/>
    <col min="12802" max="12802" width="20.7109375" style="70" customWidth="1"/>
    <col min="12803" max="12803" width="14.140625" style="70" customWidth="1"/>
    <col min="12804" max="12804" width="18" style="70" customWidth="1"/>
    <col min="12805" max="13056" width="9.140625" style="70"/>
    <col min="13057" max="13057" width="33" style="70" customWidth="1"/>
    <col min="13058" max="13058" width="20.7109375" style="70" customWidth="1"/>
    <col min="13059" max="13059" width="14.140625" style="70" customWidth="1"/>
    <col min="13060" max="13060" width="18" style="70" customWidth="1"/>
    <col min="13061" max="13312" width="9.140625" style="70"/>
    <col min="13313" max="13313" width="33" style="70" customWidth="1"/>
    <col min="13314" max="13314" width="20.7109375" style="70" customWidth="1"/>
    <col min="13315" max="13315" width="14.140625" style="70" customWidth="1"/>
    <col min="13316" max="13316" width="18" style="70" customWidth="1"/>
    <col min="13317" max="13568" width="9.140625" style="70"/>
    <col min="13569" max="13569" width="33" style="70" customWidth="1"/>
    <col min="13570" max="13570" width="20.7109375" style="70" customWidth="1"/>
    <col min="13571" max="13571" width="14.140625" style="70" customWidth="1"/>
    <col min="13572" max="13572" width="18" style="70" customWidth="1"/>
    <col min="13573" max="13824" width="9.140625" style="70"/>
    <col min="13825" max="13825" width="33" style="70" customWidth="1"/>
    <col min="13826" max="13826" width="20.7109375" style="70" customWidth="1"/>
    <col min="13827" max="13827" width="14.140625" style="70" customWidth="1"/>
    <col min="13828" max="13828" width="18" style="70" customWidth="1"/>
    <col min="13829" max="14080" width="9.140625" style="70"/>
    <col min="14081" max="14081" width="33" style="70" customWidth="1"/>
    <col min="14082" max="14082" width="20.7109375" style="70" customWidth="1"/>
    <col min="14083" max="14083" width="14.140625" style="70" customWidth="1"/>
    <col min="14084" max="14084" width="18" style="70" customWidth="1"/>
    <col min="14085" max="14336" width="9.140625" style="70"/>
    <col min="14337" max="14337" width="33" style="70" customWidth="1"/>
    <col min="14338" max="14338" width="20.7109375" style="70" customWidth="1"/>
    <col min="14339" max="14339" width="14.140625" style="70" customWidth="1"/>
    <col min="14340" max="14340" width="18" style="70" customWidth="1"/>
    <col min="14341" max="14592" width="9.140625" style="70"/>
    <col min="14593" max="14593" width="33" style="70" customWidth="1"/>
    <col min="14594" max="14594" width="20.7109375" style="70" customWidth="1"/>
    <col min="14595" max="14595" width="14.140625" style="70" customWidth="1"/>
    <col min="14596" max="14596" width="18" style="70" customWidth="1"/>
    <col min="14597" max="14848" width="9.140625" style="70"/>
    <col min="14849" max="14849" width="33" style="70" customWidth="1"/>
    <col min="14850" max="14850" width="20.7109375" style="70" customWidth="1"/>
    <col min="14851" max="14851" width="14.140625" style="70" customWidth="1"/>
    <col min="14852" max="14852" width="18" style="70" customWidth="1"/>
    <col min="14853" max="15104" width="9.140625" style="70"/>
    <col min="15105" max="15105" width="33" style="70" customWidth="1"/>
    <col min="15106" max="15106" width="20.7109375" style="70" customWidth="1"/>
    <col min="15107" max="15107" width="14.140625" style="70" customWidth="1"/>
    <col min="15108" max="15108" width="18" style="70" customWidth="1"/>
    <col min="15109" max="15360" width="9.140625" style="70"/>
    <col min="15361" max="15361" width="33" style="70" customWidth="1"/>
    <col min="15362" max="15362" width="20.7109375" style="70" customWidth="1"/>
    <col min="15363" max="15363" width="14.140625" style="70" customWidth="1"/>
    <col min="15364" max="15364" width="18" style="70" customWidth="1"/>
    <col min="15365" max="15616" width="9.140625" style="70"/>
    <col min="15617" max="15617" width="33" style="70" customWidth="1"/>
    <col min="15618" max="15618" width="20.7109375" style="70" customWidth="1"/>
    <col min="15619" max="15619" width="14.140625" style="70" customWidth="1"/>
    <col min="15620" max="15620" width="18" style="70" customWidth="1"/>
    <col min="15621" max="15872" width="9.140625" style="70"/>
    <col min="15873" max="15873" width="33" style="70" customWidth="1"/>
    <col min="15874" max="15874" width="20.7109375" style="70" customWidth="1"/>
    <col min="15875" max="15875" width="14.140625" style="70" customWidth="1"/>
    <col min="15876" max="15876" width="18" style="70" customWidth="1"/>
    <col min="15877" max="16128" width="9.140625" style="70"/>
    <col min="16129" max="16129" width="33" style="70" customWidth="1"/>
    <col min="16130" max="16130" width="20.7109375" style="70" customWidth="1"/>
    <col min="16131" max="16131" width="14.140625" style="70" customWidth="1"/>
    <col min="16132" max="16132" width="18" style="70" customWidth="1"/>
    <col min="16133" max="16384" width="9.140625" style="70"/>
  </cols>
  <sheetData>
    <row r="1" spans="1:4" ht="18.75">
      <c r="A1" s="417" t="s">
        <v>940</v>
      </c>
      <c r="B1" s="425"/>
      <c r="C1" s="411"/>
      <c r="D1" s="411"/>
    </row>
    <row r="2" spans="1:4" ht="18.75">
      <c r="A2" s="417" t="s">
        <v>925</v>
      </c>
      <c r="B2" s="425"/>
      <c r="C2" s="411"/>
      <c r="D2" s="411"/>
    </row>
    <row r="3" spans="1:4" ht="18.75">
      <c r="A3" s="417" t="s">
        <v>234</v>
      </c>
      <c r="B3" s="425"/>
      <c r="C3" s="411"/>
      <c r="D3" s="411"/>
    </row>
    <row r="4" spans="1:4" ht="18.75">
      <c r="A4" s="417" t="s">
        <v>995</v>
      </c>
      <c r="B4" s="425"/>
      <c r="C4" s="411"/>
      <c r="D4" s="411"/>
    </row>
    <row r="5" spans="1:4" ht="18.75">
      <c r="A5" s="185"/>
      <c r="B5" s="214"/>
    </row>
    <row r="6" spans="1:4" ht="18.75">
      <c r="A6" s="2"/>
      <c r="B6" s="417" t="s">
        <v>964</v>
      </c>
      <c r="C6" s="386"/>
      <c r="D6" s="386"/>
    </row>
    <row r="7" spans="1:4" ht="18.75">
      <c r="A7" s="362"/>
      <c r="B7" s="362"/>
    </row>
    <row r="8" spans="1:4" ht="18.75">
      <c r="A8" s="413" t="s">
        <v>965</v>
      </c>
      <c r="B8" s="413"/>
      <c r="C8" s="413"/>
      <c r="D8" s="413"/>
    </row>
    <row r="9" spans="1:4" ht="18.75">
      <c r="A9" s="415" t="s">
        <v>966</v>
      </c>
      <c r="B9" s="415"/>
      <c r="C9" s="415"/>
      <c r="D9" s="415"/>
    </row>
    <row r="10" spans="1:4" ht="18.75">
      <c r="A10" s="415" t="s">
        <v>968</v>
      </c>
      <c r="B10" s="415"/>
      <c r="C10" s="415"/>
      <c r="D10" s="415"/>
    </row>
    <row r="11" spans="1:4" ht="112.5">
      <c r="A11" s="164" t="s">
        <v>929</v>
      </c>
      <c r="B11" s="164" t="s">
        <v>957</v>
      </c>
      <c r="C11" s="233" t="s">
        <v>958</v>
      </c>
      <c r="D11" s="233" t="s">
        <v>967</v>
      </c>
    </row>
    <row r="12" spans="1:4" ht="18.75">
      <c r="A12" s="219" t="s">
        <v>930</v>
      </c>
      <c r="B12" s="220">
        <f>B13+B14</f>
        <v>3080.5059999999999</v>
      </c>
      <c r="C12" s="234">
        <f>C13+C14</f>
        <v>3049.7</v>
      </c>
      <c r="D12" s="235">
        <f>D13+D14</f>
        <v>30.806000000000001</v>
      </c>
    </row>
    <row r="13" spans="1:4" ht="37.5">
      <c r="A13" s="223" t="s">
        <v>931</v>
      </c>
      <c r="B13" s="224">
        <f>C13+D13</f>
        <v>3080.5059999999999</v>
      </c>
      <c r="C13" s="236">
        <v>3049.7</v>
      </c>
      <c r="D13" s="237">
        <v>30.806000000000001</v>
      </c>
    </row>
    <row r="14" spans="1:4" ht="18.75">
      <c r="A14" s="228"/>
      <c r="B14" s="229"/>
      <c r="C14" s="238"/>
      <c r="D14" s="239"/>
    </row>
    <row r="15" spans="1:4">
      <c r="A15" s="176"/>
      <c r="B15" s="195"/>
    </row>
    <row r="16" spans="1:4">
      <c r="A16" s="176"/>
      <c r="B16" s="195"/>
    </row>
    <row r="17" spans="1:1">
      <c r="A17" s="176"/>
    </row>
    <row r="18" spans="1:1">
      <c r="A18" s="176"/>
    </row>
    <row r="19" spans="1:1" ht="18.75">
      <c r="A19" s="240"/>
    </row>
    <row r="20" spans="1:1">
      <c r="A20" s="176"/>
    </row>
    <row r="21" spans="1:1">
      <c r="A21" s="176"/>
    </row>
    <row r="22" spans="1:1">
      <c r="A22" s="176"/>
    </row>
    <row r="23" spans="1:1">
      <c r="A23" s="178"/>
    </row>
    <row r="24" spans="1:1">
      <c r="A24" s="178"/>
    </row>
    <row r="25" spans="1:1">
      <c r="A25" s="176"/>
    </row>
    <row r="26" spans="1:1">
      <c r="A26" s="176"/>
    </row>
    <row r="27" spans="1:1">
      <c r="A27" s="178"/>
    </row>
    <row r="28" spans="1:1">
      <c r="A28" s="178"/>
    </row>
    <row r="29" spans="1:1">
      <c r="A29" s="178"/>
    </row>
    <row r="30" spans="1:1">
      <c r="A30" s="178"/>
    </row>
    <row r="31" spans="1:1">
      <c r="A31" s="178"/>
    </row>
    <row r="32" spans="1:1">
      <c r="A32" s="178"/>
    </row>
    <row r="33" spans="1:1">
      <c r="A33" s="178"/>
    </row>
    <row r="34" spans="1:1">
      <c r="A34" s="180"/>
    </row>
    <row r="35" spans="1:1">
      <c r="A35" s="165"/>
    </row>
  </sheetData>
  <mergeCells count="9">
    <mergeCell ref="A8:D8"/>
    <mergeCell ref="A10:D10"/>
    <mergeCell ref="A9:D9"/>
    <mergeCell ref="A1:D1"/>
    <mergeCell ref="A2:D2"/>
    <mergeCell ref="A3:D3"/>
    <mergeCell ref="A4:D4"/>
    <mergeCell ref="B6:D6"/>
    <mergeCell ref="A7: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topLeftCell="A79" workbookViewId="0">
      <selection activeCell="J10" sqref="J10"/>
    </sheetView>
  </sheetViews>
  <sheetFormatPr defaultRowHeight="15"/>
  <cols>
    <col min="1" max="1" width="34.7109375" customWidth="1"/>
    <col min="2" max="2" width="92.85546875" customWidth="1"/>
    <col min="3" max="3" width="16.5703125" customWidth="1"/>
    <col min="4" max="4" width="17.5703125" customWidth="1"/>
  </cols>
  <sheetData>
    <row r="1" spans="1:4" ht="18.75">
      <c r="B1" s="367" t="s">
        <v>237</v>
      </c>
      <c r="C1" s="367"/>
      <c r="D1" s="367"/>
    </row>
    <row r="2" spans="1:4" ht="18.75">
      <c r="B2" s="367" t="s">
        <v>239</v>
      </c>
      <c r="C2" s="367"/>
      <c r="D2" s="367"/>
    </row>
    <row r="3" spans="1:4" ht="18.75">
      <c r="B3" s="367" t="s">
        <v>234</v>
      </c>
      <c r="C3" s="367"/>
      <c r="D3" s="367"/>
    </row>
    <row r="4" spans="1:4" ht="18.75">
      <c r="B4" s="367" t="s">
        <v>994</v>
      </c>
      <c r="C4" s="367"/>
      <c r="D4" s="367"/>
    </row>
    <row r="6" spans="1:4" ht="44.25" customHeight="1">
      <c r="A6" s="364" t="s">
        <v>238</v>
      </c>
      <c r="B6" s="364"/>
      <c r="C6" s="364"/>
      <c r="D6" s="364"/>
    </row>
    <row r="8" spans="1:4" ht="18.75">
      <c r="A8" s="1"/>
      <c r="B8" s="1"/>
      <c r="D8" s="1" t="s">
        <v>0</v>
      </c>
    </row>
    <row r="9" spans="1:4" ht="15" customHeight="1">
      <c r="A9" s="354" t="s">
        <v>1</v>
      </c>
      <c r="B9" s="354" t="s">
        <v>6</v>
      </c>
      <c r="C9" s="355" t="s">
        <v>240</v>
      </c>
      <c r="D9" s="355" t="s">
        <v>241</v>
      </c>
    </row>
    <row r="10" spans="1:4" ht="15" customHeight="1">
      <c r="A10" s="354"/>
      <c r="B10" s="354"/>
      <c r="C10" s="355"/>
      <c r="D10" s="355"/>
    </row>
    <row r="11" spans="1:4" ht="15" customHeight="1">
      <c r="A11" s="354"/>
      <c r="B11" s="354"/>
      <c r="C11" s="355"/>
      <c r="D11" s="355"/>
    </row>
    <row r="12" spans="1:4" s="4" customFormat="1" ht="11.25">
      <c r="A12" s="3" t="s">
        <v>2</v>
      </c>
      <c r="B12" s="3" t="s">
        <v>3</v>
      </c>
      <c r="C12" s="3" t="s">
        <v>4</v>
      </c>
      <c r="D12" s="3" t="s">
        <v>5</v>
      </c>
    </row>
    <row r="13" spans="1:4" ht="18.75">
      <c r="A13" s="356" t="s">
        <v>8</v>
      </c>
      <c r="B13" s="357"/>
      <c r="C13" s="296"/>
      <c r="D13" s="296"/>
    </row>
    <row r="14" spans="1:4" ht="18.75">
      <c r="A14" s="297" t="s">
        <v>9</v>
      </c>
      <c r="B14" s="298" t="s">
        <v>10</v>
      </c>
      <c r="C14" s="299">
        <v>260610.64600000001</v>
      </c>
      <c r="D14" s="299">
        <v>264050.80800000002</v>
      </c>
    </row>
    <row r="15" spans="1:4" ht="15.75">
      <c r="A15" s="293" t="s">
        <v>12</v>
      </c>
      <c r="B15" s="300" t="s">
        <v>13</v>
      </c>
      <c r="C15" s="301">
        <v>216490.261</v>
      </c>
      <c r="D15" s="301">
        <v>220144.31200000001</v>
      </c>
    </row>
    <row r="16" spans="1:4" ht="15.75">
      <c r="A16" s="9" t="s">
        <v>14</v>
      </c>
      <c r="B16" s="14" t="s">
        <v>15</v>
      </c>
      <c r="C16" s="302">
        <v>216490.261</v>
      </c>
      <c r="D16" s="302">
        <v>220144.31200000001</v>
      </c>
    </row>
    <row r="17" spans="1:4" ht="63">
      <c r="A17" s="9" t="s">
        <v>16</v>
      </c>
      <c r="B17" s="14" t="s">
        <v>17</v>
      </c>
      <c r="C17" s="302">
        <v>215545.261</v>
      </c>
      <c r="D17" s="302">
        <v>219180.31200000001</v>
      </c>
    </row>
    <row r="18" spans="1:4" ht="78.75">
      <c r="A18" s="9" t="s">
        <v>20</v>
      </c>
      <c r="B18" s="14" t="s">
        <v>21</v>
      </c>
      <c r="C18" s="302">
        <v>341</v>
      </c>
      <c r="D18" s="302">
        <v>348</v>
      </c>
    </row>
    <row r="19" spans="1:4" ht="31.5">
      <c r="A19" s="9" t="s">
        <v>22</v>
      </c>
      <c r="B19" s="14" t="s">
        <v>23</v>
      </c>
      <c r="C19" s="302">
        <v>604</v>
      </c>
      <c r="D19" s="302">
        <v>616</v>
      </c>
    </row>
    <row r="20" spans="1:4" ht="31.5">
      <c r="A20" s="293" t="s">
        <v>24</v>
      </c>
      <c r="B20" s="300" t="s">
        <v>25</v>
      </c>
      <c r="C20" s="301">
        <v>9861.9850000000006</v>
      </c>
      <c r="D20" s="301">
        <v>9871.8459999999995</v>
      </c>
    </row>
    <row r="21" spans="1:4" ht="31.5">
      <c r="A21" s="9" t="s">
        <v>26</v>
      </c>
      <c r="B21" s="14" t="s">
        <v>27</v>
      </c>
      <c r="C21" s="302">
        <v>9861.9850000000006</v>
      </c>
      <c r="D21" s="302">
        <v>9871.8459999999995</v>
      </c>
    </row>
    <row r="22" spans="1:4" ht="47.25">
      <c r="A22" s="9" t="s">
        <v>28</v>
      </c>
      <c r="B22" s="14" t="s">
        <v>29</v>
      </c>
      <c r="C22" s="302">
        <v>3576.2139999999999</v>
      </c>
      <c r="D22" s="302">
        <v>3579.79</v>
      </c>
    </row>
    <row r="23" spans="1:4" ht="63">
      <c r="A23" s="9" t="s">
        <v>30</v>
      </c>
      <c r="B23" s="14" t="s">
        <v>31</v>
      </c>
      <c r="C23" s="302">
        <v>25.056999999999999</v>
      </c>
      <c r="D23" s="302">
        <v>25.082000000000001</v>
      </c>
    </row>
    <row r="24" spans="1:4" ht="47.25">
      <c r="A24" s="9" t="s">
        <v>32</v>
      </c>
      <c r="B24" s="14" t="s">
        <v>33</v>
      </c>
      <c r="C24" s="302">
        <v>6260.7139999999999</v>
      </c>
      <c r="D24" s="302">
        <v>6266.9740000000002</v>
      </c>
    </row>
    <row r="25" spans="1:4" ht="15.75">
      <c r="A25" s="293" t="s">
        <v>34</v>
      </c>
      <c r="B25" s="300" t="s">
        <v>35</v>
      </c>
      <c r="C25" s="301">
        <v>13759</v>
      </c>
      <c r="D25" s="301">
        <v>13759</v>
      </c>
    </row>
    <row r="26" spans="1:4" ht="15.75">
      <c r="A26" s="9" t="s">
        <v>36</v>
      </c>
      <c r="B26" s="14" t="s">
        <v>37</v>
      </c>
      <c r="C26" s="302">
        <v>5865</v>
      </c>
      <c r="D26" s="302">
        <v>5865</v>
      </c>
    </row>
    <row r="27" spans="1:4" ht="31.5">
      <c r="A27" s="9" t="s">
        <v>38</v>
      </c>
      <c r="B27" s="14" t="s">
        <v>39</v>
      </c>
      <c r="C27" s="302">
        <v>5245</v>
      </c>
      <c r="D27" s="302">
        <v>5245</v>
      </c>
    </row>
    <row r="28" spans="1:4" ht="31.5">
      <c r="A28" s="9" t="s">
        <v>40</v>
      </c>
      <c r="B28" s="14" t="s">
        <v>39</v>
      </c>
      <c r="C28" s="302">
        <v>5245</v>
      </c>
      <c r="D28" s="302">
        <v>5245</v>
      </c>
    </row>
    <row r="29" spans="1:4" ht="31.5">
      <c r="A29" s="9" t="s">
        <v>41</v>
      </c>
      <c r="B29" s="14" t="s">
        <v>42</v>
      </c>
      <c r="C29" s="302">
        <v>620</v>
      </c>
      <c r="D29" s="302">
        <v>620</v>
      </c>
    </row>
    <row r="30" spans="1:4" ht="47.25">
      <c r="A30" s="9" t="s">
        <v>43</v>
      </c>
      <c r="B30" s="14" t="s">
        <v>44</v>
      </c>
      <c r="C30" s="302">
        <v>620</v>
      </c>
      <c r="D30" s="302">
        <v>620</v>
      </c>
    </row>
    <row r="31" spans="1:4" ht="15.75">
      <c r="A31" s="9" t="s">
        <v>45</v>
      </c>
      <c r="B31" s="14" t="s">
        <v>46</v>
      </c>
      <c r="C31" s="302">
        <v>7220</v>
      </c>
      <c r="D31" s="302">
        <v>7220</v>
      </c>
    </row>
    <row r="32" spans="1:4" ht="15.75">
      <c r="A32" s="9" t="s">
        <v>47</v>
      </c>
      <c r="B32" s="14" t="s">
        <v>46</v>
      </c>
      <c r="C32" s="302">
        <v>7220</v>
      </c>
      <c r="D32" s="302">
        <v>7220</v>
      </c>
    </row>
    <row r="33" spans="1:4" ht="15.75">
      <c r="A33" s="9" t="s">
        <v>48</v>
      </c>
      <c r="B33" s="14" t="s">
        <v>49</v>
      </c>
      <c r="C33" s="302">
        <v>80</v>
      </c>
      <c r="D33" s="302">
        <v>80</v>
      </c>
    </row>
    <row r="34" spans="1:4" ht="15.75">
      <c r="A34" s="9" t="s">
        <v>50</v>
      </c>
      <c r="B34" s="14" t="s">
        <v>49</v>
      </c>
      <c r="C34" s="302">
        <v>80</v>
      </c>
      <c r="D34" s="302">
        <v>80</v>
      </c>
    </row>
    <row r="35" spans="1:4" ht="15.75">
      <c r="A35" s="9" t="s">
        <v>51</v>
      </c>
      <c r="B35" s="14" t="s">
        <v>52</v>
      </c>
      <c r="C35" s="302">
        <v>594</v>
      </c>
      <c r="D35" s="302">
        <v>594</v>
      </c>
    </row>
    <row r="36" spans="1:4" ht="31.5">
      <c r="A36" s="9" t="s">
        <v>53</v>
      </c>
      <c r="B36" s="14" t="s">
        <v>54</v>
      </c>
      <c r="C36" s="302">
        <v>594</v>
      </c>
      <c r="D36" s="302">
        <v>594</v>
      </c>
    </row>
    <row r="37" spans="1:4" ht="15.75">
      <c r="A37" s="293" t="s">
        <v>55</v>
      </c>
      <c r="B37" s="300" t="s">
        <v>56</v>
      </c>
      <c r="C37" s="301">
        <v>2750</v>
      </c>
      <c r="D37" s="301">
        <v>2750</v>
      </c>
    </row>
    <row r="38" spans="1:4" ht="31.5">
      <c r="A38" s="9" t="s">
        <v>57</v>
      </c>
      <c r="B38" s="14" t="s">
        <v>58</v>
      </c>
      <c r="C38" s="302">
        <v>2750</v>
      </c>
      <c r="D38" s="302">
        <v>2750</v>
      </c>
    </row>
    <row r="39" spans="1:4" ht="31.5">
      <c r="A39" s="9" t="s">
        <v>59</v>
      </c>
      <c r="B39" s="14" t="s">
        <v>60</v>
      </c>
      <c r="C39" s="302">
        <v>2750</v>
      </c>
      <c r="D39" s="302">
        <v>2750</v>
      </c>
    </row>
    <row r="40" spans="1:4" ht="31.5">
      <c r="A40" s="293" t="s">
        <v>62</v>
      </c>
      <c r="B40" s="300" t="s">
        <v>63</v>
      </c>
      <c r="C40" s="301">
        <v>13000</v>
      </c>
      <c r="D40" s="301">
        <v>12690</v>
      </c>
    </row>
    <row r="41" spans="1:4" ht="63">
      <c r="A41" s="9" t="s">
        <v>64</v>
      </c>
      <c r="B41" s="14" t="s">
        <v>65</v>
      </c>
      <c r="C41" s="302">
        <v>12750</v>
      </c>
      <c r="D41" s="302">
        <v>12440</v>
      </c>
    </row>
    <row r="42" spans="1:4" ht="47.25">
      <c r="A42" s="9" t="s">
        <v>66</v>
      </c>
      <c r="B42" s="14" t="s">
        <v>67</v>
      </c>
      <c r="C42" s="302">
        <v>4650</v>
      </c>
      <c r="D42" s="302">
        <v>4340</v>
      </c>
    </row>
    <row r="43" spans="1:4" ht="63">
      <c r="A43" s="9" t="s">
        <v>68</v>
      </c>
      <c r="B43" s="14" t="s">
        <v>69</v>
      </c>
      <c r="C43" s="302">
        <v>4650</v>
      </c>
      <c r="D43" s="302">
        <v>4340</v>
      </c>
    </row>
    <row r="44" spans="1:4" ht="31.5">
      <c r="A44" s="9" t="s">
        <v>70</v>
      </c>
      <c r="B44" s="14" t="s">
        <v>71</v>
      </c>
      <c r="C44" s="302">
        <v>8100</v>
      </c>
      <c r="D44" s="302">
        <v>8100</v>
      </c>
    </row>
    <row r="45" spans="1:4" ht="31.5">
      <c r="A45" s="9" t="s">
        <v>72</v>
      </c>
      <c r="B45" s="14" t="s">
        <v>73</v>
      </c>
      <c r="C45" s="302">
        <v>8100</v>
      </c>
      <c r="D45" s="302">
        <v>8100</v>
      </c>
    </row>
    <row r="46" spans="1:4" ht="63">
      <c r="A46" s="9" t="s">
        <v>74</v>
      </c>
      <c r="B46" s="14" t="s">
        <v>75</v>
      </c>
      <c r="C46" s="302">
        <v>250</v>
      </c>
      <c r="D46" s="302">
        <v>250</v>
      </c>
    </row>
    <row r="47" spans="1:4" ht="63">
      <c r="A47" s="9" t="s">
        <v>76</v>
      </c>
      <c r="B47" s="14" t="s">
        <v>77</v>
      </c>
      <c r="C47" s="302">
        <v>250</v>
      </c>
      <c r="D47" s="302">
        <v>250</v>
      </c>
    </row>
    <row r="48" spans="1:4" ht="63">
      <c r="A48" s="9" t="s">
        <v>78</v>
      </c>
      <c r="B48" s="14" t="s">
        <v>79</v>
      </c>
      <c r="C48" s="302">
        <v>250</v>
      </c>
      <c r="D48" s="302">
        <v>250</v>
      </c>
    </row>
    <row r="49" spans="1:4" ht="15.75">
      <c r="A49" s="293" t="s">
        <v>80</v>
      </c>
      <c r="B49" s="300" t="s">
        <v>81</v>
      </c>
      <c r="C49" s="301">
        <v>2003.4</v>
      </c>
      <c r="D49" s="301">
        <v>2089.65</v>
      </c>
    </row>
    <row r="50" spans="1:4" ht="15.75">
      <c r="A50" s="9" t="s">
        <v>82</v>
      </c>
      <c r="B50" s="14" t="s">
        <v>83</v>
      </c>
      <c r="C50" s="302">
        <v>2003.4</v>
      </c>
      <c r="D50" s="302">
        <v>2089.65</v>
      </c>
    </row>
    <row r="51" spans="1:4" ht="31.5">
      <c r="A51" s="9" t="s">
        <v>84</v>
      </c>
      <c r="B51" s="14" t="s">
        <v>85</v>
      </c>
      <c r="C51" s="302">
        <v>1077.5999999999999</v>
      </c>
      <c r="D51" s="302">
        <v>1123.95</v>
      </c>
    </row>
    <row r="52" spans="1:4" ht="15.75">
      <c r="A52" s="9" t="s">
        <v>86</v>
      </c>
      <c r="B52" s="14" t="s">
        <v>87</v>
      </c>
      <c r="C52" s="302">
        <v>882.7</v>
      </c>
      <c r="D52" s="302">
        <v>920.7</v>
      </c>
    </row>
    <row r="53" spans="1:4" ht="15.75">
      <c r="A53" s="9" t="s">
        <v>88</v>
      </c>
      <c r="B53" s="14" t="s">
        <v>89</v>
      </c>
      <c r="C53" s="302">
        <v>43.1</v>
      </c>
      <c r="D53" s="302">
        <v>45</v>
      </c>
    </row>
    <row r="54" spans="1:4" ht="15.75">
      <c r="A54" s="9" t="s">
        <v>90</v>
      </c>
      <c r="B54" s="14" t="s">
        <v>91</v>
      </c>
      <c r="C54" s="302">
        <v>43.1</v>
      </c>
      <c r="D54" s="302">
        <v>45</v>
      </c>
    </row>
    <row r="55" spans="1:4" ht="15.75">
      <c r="A55" s="293" t="s">
        <v>92</v>
      </c>
      <c r="B55" s="300" t="s">
        <v>93</v>
      </c>
      <c r="C55" s="301">
        <v>300</v>
      </c>
      <c r="D55" s="301">
        <v>290</v>
      </c>
    </row>
    <row r="56" spans="1:4" ht="63">
      <c r="A56" s="9" t="s">
        <v>94</v>
      </c>
      <c r="B56" s="14" t="s">
        <v>95</v>
      </c>
      <c r="C56" s="302">
        <v>50</v>
      </c>
      <c r="D56" s="302">
        <v>50</v>
      </c>
    </row>
    <row r="57" spans="1:4" ht="63">
      <c r="A57" s="9" t="s">
        <v>96</v>
      </c>
      <c r="B57" s="14" t="s">
        <v>97</v>
      </c>
      <c r="C57" s="302">
        <v>50</v>
      </c>
      <c r="D57" s="302">
        <v>50</v>
      </c>
    </row>
    <row r="58" spans="1:4" ht="63">
      <c r="A58" s="9" t="s">
        <v>98</v>
      </c>
      <c r="B58" s="14" t="s">
        <v>99</v>
      </c>
      <c r="C58" s="302">
        <v>50</v>
      </c>
      <c r="D58" s="302">
        <v>50</v>
      </c>
    </row>
    <row r="59" spans="1:4" ht="31.5">
      <c r="A59" s="9" t="s">
        <v>100</v>
      </c>
      <c r="B59" s="14" t="s">
        <v>101</v>
      </c>
      <c r="C59" s="302">
        <v>250</v>
      </c>
      <c r="D59" s="302">
        <v>240</v>
      </c>
    </row>
    <row r="60" spans="1:4" ht="31.5">
      <c r="A60" s="9" t="s">
        <v>102</v>
      </c>
      <c r="B60" s="14" t="s">
        <v>103</v>
      </c>
      <c r="C60" s="302">
        <v>250</v>
      </c>
      <c r="D60" s="302">
        <v>240</v>
      </c>
    </row>
    <row r="61" spans="1:4" ht="47.25">
      <c r="A61" s="9" t="s">
        <v>104</v>
      </c>
      <c r="B61" s="14" t="s">
        <v>105</v>
      </c>
      <c r="C61" s="302">
        <v>250</v>
      </c>
      <c r="D61" s="302">
        <v>240</v>
      </c>
    </row>
    <row r="62" spans="1:4" ht="15.75">
      <c r="A62" s="293" t="s">
        <v>106</v>
      </c>
      <c r="B62" s="300" t="s">
        <v>107</v>
      </c>
      <c r="C62" s="301">
        <v>2446</v>
      </c>
      <c r="D62" s="301">
        <v>2456</v>
      </c>
    </row>
    <row r="63" spans="1:4" ht="15.75">
      <c r="A63" s="9" t="s">
        <v>108</v>
      </c>
      <c r="B63" s="14" t="s">
        <v>109</v>
      </c>
      <c r="C63" s="302">
        <v>46</v>
      </c>
      <c r="D63" s="302">
        <v>46</v>
      </c>
    </row>
    <row r="64" spans="1:4" ht="63">
      <c r="A64" s="9" t="s">
        <v>110</v>
      </c>
      <c r="B64" s="14" t="s">
        <v>111</v>
      </c>
      <c r="C64" s="302">
        <v>44</v>
      </c>
      <c r="D64" s="302">
        <v>44</v>
      </c>
    </row>
    <row r="65" spans="1:4" ht="47.25">
      <c r="A65" s="9" t="s">
        <v>112</v>
      </c>
      <c r="B65" s="14" t="s">
        <v>113</v>
      </c>
      <c r="C65" s="302">
        <v>2</v>
      </c>
      <c r="D65" s="302">
        <v>2</v>
      </c>
    </row>
    <row r="66" spans="1:4" ht="47.25">
      <c r="A66" s="9" t="s">
        <v>114</v>
      </c>
      <c r="B66" s="14" t="s">
        <v>115</v>
      </c>
      <c r="C66" s="302">
        <v>75</v>
      </c>
      <c r="D66" s="302">
        <v>75</v>
      </c>
    </row>
    <row r="67" spans="1:4" ht="47.25">
      <c r="A67" s="9" t="s">
        <v>116</v>
      </c>
      <c r="B67" s="14" t="s">
        <v>117</v>
      </c>
      <c r="C67" s="302">
        <v>75</v>
      </c>
      <c r="D67" s="302">
        <v>75</v>
      </c>
    </row>
    <row r="68" spans="1:4" ht="78.75">
      <c r="A68" s="9" t="s">
        <v>118</v>
      </c>
      <c r="B68" s="14" t="s">
        <v>119</v>
      </c>
      <c r="C68" s="302">
        <v>121</v>
      </c>
      <c r="D68" s="302">
        <v>121</v>
      </c>
    </row>
    <row r="69" spans="1:4" ht="31.5">
      <c r="A69" s="9" t="s">
        <v>120</v>
      </c>
      <c r="B69" s="14" t="s">
        <v>121</v>
      </c>
      <c r="C69" s="302">
        <v>121</v>
      </c>
      <c r="D69" s="302">
        <v>121</v>
      </c>
    </row>
    <row r="70" spans="1:4" ht="47.25">
      <c r="A70" s="9" t="s">
        <v>122</v>
      </c>
      <c r="B70" s="14" t="s">
        <v>123</v>
      </c>
      <c r="C70" s="302">
        <v>375</v>
      </c>
      <c r="D70" s="302">
        <v>385</v>
      </c>
    </row>
    <row r="71" spans="1:4" ht="15.75">
      <c r="A71" s="9" t="s">
        <v>124</v>
      </c>
      <c r="B71" s="14" t="s">
        <v>125</v>
      </c>
      <c r="C71" s="302">
        <v>200</v>
      </c>
      <c r="D71" s="302">
        <v>200</v>
      </c>
    </row>
    <row r="72" spans="1:4" ht="15.75">
      <c r="A72" s="9" t="s">
        <v>126</v>
      </c>
      <c r="B72" s="14" t="s">
        <v>127</v>
      </c>
      <c r="C72" s="302">
        <v>200</v>
      </c>
      <c r="D72" s="302">
        <v>200</v>
      </c>
    </row>
    <row r="73" spans="1:4" ht="47.25">
      <c r="A73" s="9" t="s">
        <v>128</v>
      </c>
      <c r="B73" s="14" t="s">
        <v>129</v>
      </c>
      <c r="C73" s="302">
        <v>55</v>
      </c>
      <c r="D73" s="302">
        <v>55</v>
      </c>
    </row>
    <row r="74" spans="1:4" ht="47.25">
      <c r="A74" s="9" t="s">
        <v>130</v>
      </c>
      <c r="B74" s="14" t="s">
        <v>131</v>
      </c>
      <c r="C74" s="302">
        <v>55</v>
      </c>
      <c r="D74" s="302">
        <v>55</v>
      </c>
    </row>
    <row r="75" spans="1:4" ht="15.75">
      <c r="A75" s="9" t="s">
        <v>132</v>
      </c>
      <c r="B75" s="14" t="s">
        <v>133</v>
      </c>
      <c r="C75" s="302">
        <v>1.25</v>
      </c>
      <c r="D75" s="302">
        <v>1.25</v>
      </c>
    </row>
    <row r="76" spans="1:4" ht="31.5">
      <c r="A76" s="9" t="s">
        <v>134</v>
      </c>
      <c r="B76" s="14" t="s">
        <v>135</v>
      </c>
      <c r="C76" s="302">
        <v>1.25</v>
      </c>
      <c r="D76" s="302">
        <v>1.25</v>
      </c>
    </row>
    <row r="77" spans="1:4" ht="47.25">
      <c r="A77" s="9" t="s">
        <v>136</v>
      </c>
      <c r="B77" s="14" t="s">
        <v>137</v>
      </c>
      <c r="C77" s="302">
        <v>250</v>
      </c>
      <c r="D77" s="302">
        <v>250</v>
      </c>
    </row>
    <row r="78" spans="1:4" ht="31.5">
      <c r="A78" s="9" t="s">
        <v>138</v>
      </c>
      <c r="B78" s="14" t="s">
        <v>139</v>
      </c>
      <c r="C78" s="302">
        <v>1322.75</v>
      </c>
      <c r="D78" s="302">
        <v>1322.75</v>
      </c>
    </row>
    <row r="79" spans="1:4" ht="31.5">
      <c r="A79" s="9" t="s">
        <v>140</v>
      </c>
      <c r="B79" s="14" t="s">
        <v>141</v>
      </c>
      <c r="C79" s="302">
        <v>1322.75</v>
      </c>
      <c r="D79" s="302">
        <v>1322.75</v>
      </c>
    </row>
    <row r="80" spans="1:4" ht="18.75">
      <c r="A80" s="310" t="s">
        <v>142</v>
      </c>
      <c r="B80" s="311" t="s">
        <v>143</v>
      </c>
      <c r="C80" s="312">
        <v>276323.52600000001</v>
      </c>
      <c r="D80" s="312">
        <v>277329.62599999999</v>
      </c>
    </row>
    <row r="81" spans="1:4" ht="31.5">
      <c r="A81" s="293" t="s">
        <v>144</v>
      </c>
      <c r="B81" s="300" t="s">
        <v>145</v>
      </c>
      <c r="C81" s="301">
        <v>276323.52600000001</v>
      </c>
      <c r="D81" s="301">
        <v>277329.62599999999</v>
      </c>
    </row>
    <row r="82" spans="1:4" ht="15.75">
      <c r="A82" s="9" t="s">
        <v>146</v>
      </c>
      <c r="B82" s="14" t="s">
        <v>147</v>
      </c>
      <c r="C82" s="302">
        <v>386.8</v>
      </c>
      <c r="D82" s="302">
        <v>533.70000000000005</v>
      </c>
    </row>
    <row r="83" spans="1:4" ht="15.75">
      <c r="A83" s="9" t="s">
        <v>148</v>
      </c>
      <c r="B83" s="14" t="s">
        <v>149</v>
      </c>
      <c r="C83" s="302">
        <v>386.8</v>
      </c>
      <c r="D83" s="302">
        <v>533.70000000000005</v>
      </c>
    </row>
    <row r="84" spans="1:4" ht="31.5">
      <c r="A84" s="9" t="s">
        <v>150</v>
      </c>
      <c r="B84" s="14" t="s">
        <v>151</v>
      </c>
      <c r="C84" s="302">
        <v>386.8</v>
      </c>
      <c r="D84" s="302">
        <v>533.70000000000005</v>
      </c>
    </row>
    <row r="85" spans="1:4" ht="31.5">
      <c r="A85" s="9" t="s">
        <v>150</v>
      </c>
      <c r="B85" s="14" t="s">
        <v>153</v>
      </c>
      <c r="C85" s="302">
        <v>386.8</v>
      </c>
      <c r="D85" s="302">
        <v>533.70000000000005</v>
      </c>
    </row>
    <row r="86" spans="1:4" ht="31.5">
      <c r="A86" s="9" t="s">
        <v>159</v>
      </c>
      <c r="B86" s="14" t="s">
        <v>160</v>
      </c>
      <c r="C86" s="302">
        <v>9048.4</v>
      </c>
      <c r="D86" s="302">
        <v>9048.4</v>
      </c>
    </row>
    <row r="87" spans="1:4" ht="15.75">
      <c r="A87" s="9" t="s">
        <v>161</v>
      </c>
      <c r="B87" s="14" t="s">
        <v>162</v>
      </c>
      <c r="C87" s="302">
        <v>9048.4</v>
      </c>
      <c r="D87" s="302">
        <v>9048.4</v>
      </c>
    </row>
    <row r="88" spans="1:4" ht="15.75">
      <c r="A88" s="9" t="s">
        <v>163</v>
      </c>
      <c r="B88" s="14" t="s">
        <v>164</v>
      </c>
      <c r="C88" s="302">
        <v>9048.4</v>
      </c>
      <c r="D88" s="302">
        <v>9048.4</v>
      </c>
    </row>
    <row r="89" spans="1:4" ht="31.5">
      <c r="A89" s="9" t="s">
        <v>163</v>
      </c>
      <c r="B89" s="14" t="s">
        <v>167</v>
      </c>
      <c r="C89" s="302">
        <v>702.3</v>
      </c>
      <c r="D89" s="302">
        <v>702.3</v>
      </c>
    </row>
    <row r="90" spans="1:4" ht="47.25">
      <c r="A90" s="9" t="s">
        <v>163</v>
      </c>
      <c r="B90" s="14" t="s">
        <v>169</v>
      </c>
      <c r="C90" s="302">
        <v>8346.1</v>
      </c>
      <c r="D90" s="302">
        <v>8346.1</v>
      </c>
    </row>
    <row r="91" spans="1:4" ht="15.75">
      <c r="A91" s="9" t="s">
        <v>170</v>
      </c>
      <c r="B91" s="14" t="s">
        <v>171</v>
      </c>
      <c r="C91" s="302">
        <v>266850.3</v>
      </c>
      <c r="D91" s="302">
        <v>267709.5</v>
      </c>
    </row>
    <row r="92" spans="1:4" ht="31.5">
      <c r="A92" s="9" t="s">
        <v>172</v>
      </c>
      <c r="B92" s="14" t="s">
        <v>173</v>
      </c>
      <c r="C92" s="302">
        <v>4303.6000000000004</v>
      </c>
      <c r="D92" s="302">
        <v>4291.6000000000004</v>
      </c>
    </row>
    <row r="93" spans="1:4" ht="31.5">
      <c r="A93" s="9" t="s">
        <v>174</v>
      </c>
      <c r="B93" s="14" t="s">
        <v>175</v>
      </c>
      <c r="C93" s="302">
        <v>4303.6000000000004</v>
      </c>
      <c r="D93" s="302">
        <v>4291.6000000000004</v>
      </c>
    </row>
    <row r="94" spans="1:4" ht="63">
      <c r="A94" s="9" t="s">
        <v>174</v>
      </c>
      <c r="B94" s="14" t="s">
        <v>176</v>
      </c>
      <c r="C94" s="302">
        <v>221.5</v>
      </c>
      <c r="D94" s="302">
        <v>221.5</v>
      </c>
    </row>
    <row r="95" spans="1:4" ht="78.75">
      <c r="A95" s="9" t="s">
        <v>174</v>
      </c>
      <c r="B95" s="14" t="s">
        <v>177</v>
      </c>
      <c r="C95" s="302">
        <v>2.5</v>
      </c>
      <c r="D95" s="302">
        <v>2.5</v>
      </c>
    </row>
    <row r="96" spans="1:4" ht="63">
      <c r="A96" s="9" t="s">
        <v>174</v>
      </c>
      <c r="B96" s="14" t="s">
        <v>178</v>
      </c>
      <c r="C96" s="302">
        <v>4</v>
      </c>
      <c r="D96" s="302">
        <v>4</v>
      </c>
    </row>
    <row r="97" spans="1:4" ht="31.5">
      <c r="A97" s="9" t="s">
        <v>174</v>
      </c>
      <c r="B97" s="14" t="s">
        <v>179</v>
      </c>
      <c r="C97" s="302">
        <v>580.6</v>
      </c>
      <c r="D97" s="302">
        <v>568.6</v>
      </c>
    </row>
    <row r="98" spans="1:4" ht="110.25">
      <c r="A98" s="9" t="s">
        <v>174</v>
      </c>
      <c r="B98" s="14" t="s">
        <v>180</v>
      </c>
      <c r="C98" s="302">
        <v>41.3</v>
      </c>
      <c r="D98" s="302">
        <v>41.3</v>
      </c>
    </row>
    <row r="99" spans="1:4" ht="47.25">
      <c r="A99" s="9" t="s">
        <v>174</v>
      </c>
      <c r="B99" s="14" t="s">
        <v>181</v>
      </c>
      <c r="C99" s="302">
        <v>334.5</v>
      </c>
      <c r="D99" s="302">
        <v>334.5</v>
      </c>
    </row>
    <row r="100" spans="1:4" ht="47.25">
      <c r="A100" s="9" t="s">
        <v>174</v>
      </c>
      <c r="B100" s="14" t="s">
        <v>182</v>
      </c>
      <c r="C100" s="302">
        <v>11.8</v>
      </c>
      <c r="D100" s="302">
        <v>11.8</v>
      </c>
    </row>
    <row r="101" spans="1:4" ht="63">
      <c r="A101" s="9" t="s">
        <v>174</v>
      </c>
      <c r="B101" s="14" t="s">
        <v>183</v>
      </c>
      <c r="C101" s="302">
        <v>62.5</v>
      </c>
      <c r="D101" s="302">
        <v>62.5</v>
      </c>
    </row>
    <row r="102" spans="1:4" ht="31.5">
      <c r="A102" s="9" t="s">
        <v>174</v>
      </c>
      <c r="B102" s="14" t="s">
        <v>184</v>
      </c>
      <c r="C102" s="302">
        <v>200</v>
      </c>
      <c r="D102" s="302">
        <v>200</v>
      </c>
    </row>
    <row r="103" spans="1:4" ht="31.5">
      <c r="A103" s="9" t="s">
        <v>174</v>
      </c>
      <c r="B103" s="14" t="s">
        <v>185</v>
      </c>
      <c r="C103" s="302">
        <v>2387</v>
      </c>
      <c r="D103" s="302">
        <v>2387</v>
      </c>
    </row>
    <row r="104" spans="1:4" ht="63">
      <c r="A104" s="9" t="s">
        <v>174</v>
      </c>
      <c r="B104" s="14" t="s">
        <v>186</v>
      </c>
      <c r="C104" s="302">
        <v>148.5</v>
      </c>
      <c r="D104" s="302">
        <v>148.5</v>
      </c>
    </row>
    <row r="105" spans="1:4" ht="31.5">
      <c r="A105" s="9" t="s">
        <v>174</v>
      </c>
      <c r="B105" s="14" t="s">
        <v>187</v>
      </c>
      <c r="C105" s="302">
        <v>282</v>
      </c>
      <c r="D105" s="302">
        <v>282</v>
      </c>
    </row>
    <row r="106" spans="1:4" ht="78.75">
      <c r="A106" s="9" t="s">
        <v>174</v>
      </c>
      <c r="B106" s="14" t="s">
        <v>188</v>
      </c>
      <c r="C106" s="302">
        <v>4.5</v>
      </c>
      <c r="D106" s="302">
        <v>4.5</v>
      </c>
    </row>
    <row r="107" spans="1:4" ht="63">
      <c r="A107" s="9" t="s">
        <v>174</v>
      </c>
      <c r="B107" s="14" t="s">
        <v>189</v>
      </c>
      <c r="C107" s="302">
        <v>18.399999999999999</v>
      </c>
      <c r="D107" s="302">
        <v>18.399999999999999</v>
      </c>
    </row>
    <row r="108" spans="1:4" ht="78.75">
      <c r="A108" s="9" t="s">
        <v>174</v>
      </c>
      <c r="B108" s="14" t="s">
        <v>190</v>
      </c>
      <c r="C108" s="302">
        <v>4.5</v>
      </c>
      <c r="D108" s="302">
        <v>4.5</v>
      </c>
    </row>
    <row r="109" spans="1:4" ht="47.25">
      <c r="A109" s="9" t="s">
        <v>191</v>
      </c>
      <c r="B109" s="14" t="s">
        <v>192</v>
      </c>
      <c r="C109" s="302">
        <v>3185.5</v>
      </c>
      <c r="D109" s="302">
        <v>3185.5</v>
      </c>
    </row>
    <row r="110" spans="1:4" ht="63">
      <c r="A110" s="9" t="s">
        <v>193</v>
      </c>
      <c r="B110" s="14" t="s">
        <v>194</v>
      </c>
      <c r="C110" s="302">
        <v>3185.5</v>
      </c>
      <c r="D110" s="302">
        <v>3185.5</v>
      </c>
    </row>
    <row r="111" spans="1:4" ht="47.25">
      <c r="A111" s="9" t="s">
        <v>193</v>
      </c>
      <c r="B111" s="14" t="s">
        <v>195</v>
      </c>
      <c r="C111" s="302">
        <v>3185.5</v>
      </c>
      <c r="D111" s="302">
        <v>3185.5</v>
      </c>
    </row>
    <row r="112" spans="1:4" ht="47.25">
      <c r="A112" s="9" t="s">
        <v>196</v>
      </c>
      <c r="B112" s="14" t="s">
        <v>197</v>
      </c>
      <c r="C112" s="302">
        <v>8001.6</v>
      </c>
      <c r="D112" s="302">
        <v>8001.6</v>
      </c>
    </row>
    <row r="113" spans="1:4" ht="47.25">
      <c r="A113" s="9" t="s">
        <v>198</v>
      </c>
      <c r="B113" s="14" t="s">
        <v>199</v>
      </c>
      <c r="C113" s="302">
        <v>8001.6</v>
      </c>
      <c r="D113" s="302">
        <v>8001.6</v>
      </c>
    </row>
    <row r="114" spans="1:4" ht="47.25">
      <c r="A114" s="9" t="s">
        <v>198</v>
      </c>
      <c r="B114" s="14" t="s">
        <v>181</v>
      </c>
      <c r="C114" s="302">
        <v>2400.5</v>
      </c>
      <c r="D114" s="302">
        <v>2400.5</v>
      </c>
    </row>
    <row r="115" spans="1:4" ht="47.25">
      <c r="A115" s="9" t="s">
        <v>198</v>
      </c>
      <c r="B115" s="14" t="s">
        <v>200</v>
      </c>
      <c r="C115" s="302">
        <v>5601.1</v>
      </c>
      <c r="D115" s="302">
        <v>5601.1</v>
      </c>
    </row>
    <row r="116" spans="1:4" ht="31.5">
      <c r="A116" s="9" t="s">
        <v>201</v>
      </c>
      <c r="B116" s="14" t="s">
        <v>202</v>
      </c>
      <c r="C116" s="302">
        <v>1281.9000000000001</v>
      </c>
      <c r="D116" s="302">
        <v>1281.9000000000001</v>
      </c>
    </row>
    <row r="117" spans="1:4" ht="47.25">
      <c r="A117" s="9" t="s">
        <v>201</v>
      </c>
      <c r="B117" s="14" t="s">
        <v>203</v>
      </c>
      <c r="C117" s="302">
        <v>1281.9000000000001</v>
      </c>
      <c r="D117" s="302">
        <v>1281.9000000000001</v>
      </c>
    </row>
    <row r="118" spans="1:4" ht="47.25">
      <c r="A118" s="9" t="s">
        <v>204</v>
      </c>
      <c r="B118" s="14" t="s">
        <v>205</v>
      </c>
      <c r="C118" s="302">
        <v>834.5</v>
      </c>
      <c r="D118" s="302">
        <v>834.5</v>
      </c>
    </row>
    <row r="119" spans="1:4" ht="47.25">
      <c r="A119" s="9" t="s">
        <v>206</v>
      </c>
      <c r="B119" s="14" t="s">
        <v>207</v>
      </c>
      <c r="C119" s="302">
        <v>834.5</v>
      </c>
      <c r="D119" s="302">
        <v>834.5</v>
      </c>
    </row>
    <row r="120" spans="1:4" ht="47.25">
      <c r="A120" s="9" t="s">
        <v>1001</v>
      </c>
      <c r="B120" s="14" t="s">
        <v>208</v>
      </c>
      <c r="C120" s="302">
        <v>834.5</v>
      </c>
      <c r="D120" s="302">
        <v>834.5</v>
      </c>
    </row>
    <row r="121" spans="1:4" ht="47.25">
      <c r="A121" s="9" t="s">
        <v>209</v>
      </c>
      <c r="B121" s="14" t="s">
        <v>210</v>
      </c>
      <c r="C121" s="302">
        <v>834.5</v>
      </c>
      <c r="D121" s="302">
        <v>834.5</v>
      </c>
    </row>
    <row r="122" spans="1:4" ht="63">
      <c r="A122" s="9" t="s">
        <v>211</v>
      </c>
      <c r="B122" s="14" t="s">
        <v>212</v>
      </c>
      <c r="C122" s="302">
        <v>834.5</v>
      </c>
      <c r="D122" s="302">
        <v>834.5</v>
      </c>
    </row>
    <row r="123" spans="1:4" ht="47.25">
      <c r="A123" s="9" t="s">
        <v>211</v>
      </c>
      <c r="B123" s="14" t="s">
        <v>213</v>
      </c>
      <c r="C123" s="302">
        <v>834.5</v>
      </c>
      <c r="D123" s="302">
        <v>834.5</v>
      </c>
    </row>
    <row r="124" spans="1:4" ht="15.75">
      <c r="A124" s="9" t="s">
        <v>214</v>
      </c>
      <c r="B124" s="14" t="s">
        <v>215</v>
      </c>
      <c r="C124" s="302">
        <v>50.7</v>
      </c>
      <c r="D124" s="302">
        <v>50.7</v>
      </c>
    </row>
    <row r="125" spans="1:4" ht="31.5">
      <c r="A125" s="9" t="s">
        <v>216</v>
      </c>
      <c r="B125" s="14" t="s">
        <v>217</v>
      </c>
      <c r="C125" s="302">
        <v>50.7</v>
      </c>
      <c r="D125" s="302">
        <v>50.7</v>
      </c>
    </row>
    <row r="126" spans="1:4" ht="31.5">
      <c r="A126" s="9" t="s">
        <v>216</v>
      </c>
      <c r="B126" s="14" t="s">
        <v>218</v>
      </c>
      <c r="C126" s="302">
        <v>50.7</v>
      </c>
      <c r="D126" s="302">
        <v>50.7</v>
      </c>
    </row>
    <row r="127" spans="1:4" ht="15.75">
      <c r="A127" s="9" t="s">
        <v>219</v>
      </c>
      <c r="B127" s="14" t="s">
        <v>220</v>
      </c>
      <c r="C127" s="302">
        <v>248358</v>
      </c>
      <c r="D127" s="302">
        <v>249229.2</v>
      </c>
    </row>
    <row r="128" spans="1:4" ht="15.75">
      <c r="A128" s="9" t="s">
        <v>221</v>
      </c>
      <c r="B128" s="14" t="s">
        <v>222</v>
      </c>
      <c r="C128" s="302">
        <v>248358</v>
      </c>
      <c r="D128" s="302">
        <v>249229.2</v>
      </c>
    </row>
    <row r="129" spans="1:4" ht="31.5">
      <c r="A129" s="9" t="s">
        <v>221</v>
      </c>
      <c r="B129" s="14" t="s">
        <v>223</v>
      </c>
      <c r="C129" s="302">
        <v>248358</v>
      </c>
      <c r="D129" s="302">
        <v>249229.2</v>
      </c>
    </row>
    <row r="130" spans="1:4" ht="15.75">
      <c r="A130" s="9" t="s">
        <v>224</v>
      </c>
      <c r="B130" s="14" t="s">
        <v>225</v>
      </c>
      <c r="C130" s="302">
        <v>38.026000000000003</v>
      </c>
      <c r="D130" s="302">
        <v>38.026000000000003</v>
      </c>
    </row>
    <row r="131" spans="1:4" ht="47.25">
      <c r="A131" s="9" t="s">
        <v>226</v>
      </c>
      <c r="B131" s="14" t="s">
        <v>227</v>
      </c>
      <c r="C131" s="302">
        <v>38.026000000000003</v>
      </c>
      <c r="D131" s="302">
        <v>38.026000000000003</v>
      </c>
    </row>
    <row r="132" spans="1:4" ht="47.25">
      <c r="A132" s="9" t="s">
        <v>228</v>
      </c>
      <c r="B132" s="14" t="s">
        <v>229</v>
      </c>
      <c r="C132" s="302">
        <v>38.026000000000003</v>
      </c>
      <c r="D132" s="302">
        <v>38.026000000000003</v>
      </c>
    </row>
    <row r="133" spans="1:4" ht="31.5">
      <c r="A133" s="9" t="s">
        <v>228</v>
      </c>
      <c r="B133" s="14" t="s">
        <v>230</v>
      </c>
      <c r="C133" s="302">
        <v>38.026000000000003</v>
      </c>
      <c r="D133" s="302">
        <v>38.026000000000003</v>
      </c>
    </row>
    <row r="134" spans="1:4" ht="18.75">
      <c r="A134" s="365" t="s">
        <v>232</v>
      </c>
      <c r="B134" s="366"/>
      <c r="C134" s="313">
        <v>536934.17200000002</v>
      </c>
      <c r="D134" s="313">
        <v>541380.43400000001</v>
      </c>
    </row>
  </sheetData>
  <mergeCells count="11">
    <mergeCell ref="A13:B13"/>
    <mergeCell ref="A134:B134"/>
    <mergeCell ref="C9:C11"/>
    <mergeCell ref="D9:D11"/>
    <mergeCell ref="B1:D1"/>
    <mergeCell ref="B2:D2"/>
    <mergeCell ref="B3:D3"/>
    <mergeCell ref="B4:D4"/>
    <mergeCell ref="A6:D6"/>
    <mergeCell ref="A9:A11"/>
    <mergeCell ref="B9:B11"/>
  </mergeCells>
  <pageMargins left="0.39370078740157483" right="0.39370078740157483" top="0.59055118110236227" bottom="0.59055118110236227" header="0.39370078740157483" footer="0.39370078740157483"/>
  <pageSetup paperSize="9" scale="5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1"/>
  <sheetViews>
    <sheetView workbookViewId="0">
      <selection sqref="A1:D18"/>
    </sheetView>
  </sheetViews>
  <sheetFormatPr defaultRowHeight="15.75"/>
  <cols>
    <col min="1" max="1" width="27.7109375" style="159" customWidth="1"/>
    <col min="2" max="2" width="15.140625" style="70" customWidth="1"/>
    <col min="3" max="3" width="20" style="70" customWidth="1"/>
    <col min="4" max="4" width="21" style="70" customWidth="1"/>
    <col min="5" max="256" width="9.140625" style="70"/>
    <col min="257" max="257" width="27.7109375" style="70" customWidth="1"/>
    <col min="258" max="258" width="15.140625" style="70" customWidth="1"/>
    <col min="259" max="259" width="20" style="70" customWidth="1"/>
    <col min="260" max="260" width="21" style="70" customWidth="1"/>
    <col min="261" max="512" width="9.140625" style="70"/>
    <col min="513" max="513" width="27.7109375" style="70" customWidth="1"/>
    <col min="514" max="514" width="15.140625" style="70" customWidth="1"/>
    <col min="515" max="515" width="20" style="70" customWidth="1"/>
    <col min="516" max="516" width="21" style="70" customWidth="1"/>
    <col min="517" max="768" width="9.140625" style="70"/>
    <col min="769" max="769" width="27.7109375" style="70" customWidth="1"/>
    <col min="770" max="770" width="15.140625" style="70" customWidth="1"/>
    <col min="771" max="771" width="20" style="70" customWidth="1"/>
    <col min="772" max="772" width="21" style="70" customWidth="1"/>
    <col min="773" max="1024" width="9.140625" style="70"/>
    <col min="1025" max="1025" width="27.7109375" style="70" customWidth="1"/>
    <col min="1026" max="1026" width="15.140625" style="70" customWidth="1"/>
    <col min="1027" max="1027" width="20" style="70" customWidth="1"/>
    <col min="1028" max="1028" width="21" style="70" customWidth="1"/>
    <col min="1029" max="1280" width="9.140625" style="70"/>
    <col min="1281" max="1281" width="27.7109375" style="70" customWidth="1"/>
    <col min="1282" max="1282" width="15.140625" style="70" customWidth="1"/>
    <col min="1283" max="1283" width="20" style="70" customWidth="1"/>
    <col min="1284" max="1284" width="21" style="70" customWidth="1"/>
    <col min="1285" max="1536" width="9.140625" style="70"/>
    <col min="1537" max="1537" width="27.7109375" style="70" customWidth="1"/>
    <col min="1538" max="1538" width="15.140625" style="70" customWidth="1"/>
    <col min="1539" max="1539" width="20" style="70" customWidth="1"/>
    <col min="1540" max="1540" width="21" style="70" customWidth="1"/>
    <col min="1541" max="1792" width="9.140625" style="70"/>
    <col min="1793" max="1793" width="27.7109375" style="70" customWidth="1"/>
    <col min="1794" max="1794" width="15.140625" style="70" customWidth="1"/>
    <col min="1795" max="1795" width="20" style="70" customWidth="1"/>
    <col min="1796" max="1796" width="21" style="70" customWidth="1"/>
    <col min="1797" max="2048" width="9.140625" style="70"/>
    <col min="2049" max="2049" width="27.7109375" style="70" customWidth="1"/>
    <col min="2050" max="2050" width="15.140625" style="70" customWidth="1"/>
    <col min="2051" max="2051" width="20" style="70" customWidth="1"/>
    <col min="2052" max="2052" width="21" style="70" customWidth="1"/>
    <col min="2053" max="2304" width="9.140625" style="70"/>
    <col min="2305" max="2305" width="27.7109375" style="70" customWidth="1"/>
    <col min="2306" max="2306" width="15.140625" style="70" customWidth="1"/>
    <col min="2307" max="2307" width="20" style="70" customWidth="1"/>
    <col min="2308" max="2308" width="21" style="70" customWidth="1"/>
    <col min="2309" max="2560" width="9.140625" style="70"/>
    <col min="2561" max="2561" width="27.7109375" style="70" customWidth="1"/>
    <col min="2562" max="2562" width="15.140625" style="70" customWidth="1"/>
    <col min="2563" max="2563" width="20" style="70" customWidth="1"/>
    <col min="2564" max="2564" width="21" style="70" customWidth="1"/>
    <col min="2565" max="2816" width="9.140625" style="70"/>
    <col min="2817" max="2817" width="27.7109375" style="70" customWidth="1"/>
    <col min="2818" max="2818" width="15.140625" style="70" customWidth="1"/>
    <col min="2819" max="2819" width="20" style="70" customWidth="1"/>
    <col min="2820" max="2820" width="21" style="70" customWidth="1"/>
    <col min="2821" max="3072" width="9.140625" style="70"/>
    <col min="3073" max="3073" width="27.7109375" style="70" customWidth="1"/>
    <col min="3074" max="3074" width="15.140625" style="70" customWidth="1"/>
    <col min="3075" max="3075" width="20" style="70" customWidth="1"/>
    <col min="3076" max="3076" width="21" style="70" customWidth="1"/>
    <col min="3077" max="3328" width="9.140625" style="70"/>
    <col min="3329" max="3329" width="27.7109375" style="70" customWidth="1"/>
    <col min="3330" max="3330" width="15.140625" style="70" customWidth="1"/>
    <col min="3331" max="3331" width="20" style="70" customWidth="1"/>
    <col min="3332" max="3332" width="21" style="70" customWidth="1"/>
    <col min="3333" max="3584" width="9.140625" style="70"/>
    <col min="3585" max="3585" width="27.7109375" style="70" customWidth="1"/>
    <col min="3586" max="3586" width="15.140625" style="70" customWidth="1"/>
    <col min="3587" max="3587" width="20" style="70" customWidth="1"/>
    <col min="3588" max="3588" width="21" style="70" customWidth="1"/>
    <col min="3589" max="3840" width="9.140625" style="70"/>
    <col min="3841" max="3841" width="27.7109375" style="70" customWidth="1"/>
    <col min="3842" max="3842" width="15.140625" style="70" customWidth="1"/>
    <col min="3843" max="3843" width="20" style="70" customWidth="1"/>
    <col min="3844" max="3844" width="21" style="70" customWidth="1"/>
    <col min="3845" max="4096" width="9.140625" style="70"/>
    <col min="4097" max="4097" width="27.7109375" style="70" customWidth="1"/>
    <col min="4098" max="4098" width="15.140625" style="70" customWidth="1"/>
    <col min="4099" max="4099" width="20" style="70" customWidth="1"/>
    <col min="4100" max="4100" width="21" style="70" customWidth="1"/>
    <col min="4101" max="4352" width="9.140625" style="70"/>
    <col min="4353" max="4353" width="27.7109375" style="70" customWidth="1"/>
    <col min="4354" max="4354" width="15.140625" style="70" customWidth="1"/>
    <col min="4355" max="4355" width="20" style="70" customWidth="1"/>
    <col min="4356" max="4356" width="21" style="70" customWidth="1"/>
    <col min="4357" max="4608" width="9.140625" style="70"/>
    <col min="4609" max="4609" width="27.7109375" style="70" customWidth="1"/>
    <col min="4610" max="4610" width="15.140625" style="70" customWidth="1"/>
    <col min="4611" max="4611" width="20" style="70" customWidth="1"/>
    <col min="4612" max="4612" width="21" style="70" customWidth="1"/>
    <col min="4613" max="4864" width="9.140625" style="70"/>
    <col min="4865" max="4865" width="27.7109375" style="70" customWidth="1"/>
    <col min="4866" max="4866" width="15.140625" style="70" customWidth="1"/>
    <col min="4867" max="4867" width="20" style="70" customWidth="1"/>
    <col min="4868" max="4868" width="21" style="70" customWidth="1"/>
    <col min="4869" max="5120" width="9.140625" style="70"/>
    <col min="5121" max="5121" width="27.7109375" style="70" customWidth="1"/>
    <col min="5122" max="5122" width="15.140625" style="70" customWidth="1"/>
    <col min="5123" max="5123" width="20" style="70" customWidth="1"/>
    <col min="5124" max="5124" width="21" style="70" customWidth="1"/>
    <col min="5125" max="5376" width="9.140625" style="70"/>
    <col min="5377" max="5377" width="27.7109375" style="70" customWidth="1"/>
    <col min="5378" max="5378" width="15.140625" style="70" customWidth="1"/>
    <col min="5379" max="5379" width="20" style="70" customWidth="1"/>
    <col min="5380" max="5380" width="21" style="70" customWidth="1"/>
    <col min="5381" max="5632" width="9.140625" style="70"/>
    <col min="5633" max="5633" width="27.7109375" style="70" customWidth="1"/>
    <col min="5634" max="5634" width="15.140625" style="70" customWidth="1"/>
    <col min="5635" max="5635" width="20" style="70" customWidth="1"/>
    <col min="5636" max="5636" width="21" style="70" customWidth="1"/>
    <col min="5637" max="5888" width="9.140625" style="70"/>
    <col min="5889" max="5889" width="27.7109375" style="70" customWidth="1"/>
    <col min="5890" max="5890" width="15.140625" style="70" customWidth="1"/>
    <col min="5891" max="5891" width="20" style="70" customWidth="1"/>
    <col min="5892" max="5892" width="21" style="70" customWidth="1"/>
    <col min="5893" max="6144" width="9.140625" style="70"/>
    <col min="6145" max="6145" width="27.7109375" style="70" customWidth="1"/>
    <col min="6146" max="6146" width="15.140625" style="70" customWidth="1"/>
    <col min="6147" max="6147" width="20" style="70" customWidth="1"/>
    <col min="6148" max="6148" width="21" style="70" customWidth="1"/>
    <col min="6149" max="6400" width="9.140625" style="70"/>
    <col min="6401" max="6401" width="27.7109375" style="70" customWidth="1"/>
    <col min="6402" max="6402" width="15.140625" style="70" customWidth="1"/>
    <col min="6403" max="6403" width="20" style="70" customWidth="1"/>
    <col min="6404" max="6404" width="21" style="70" customWidth="1"/>
    <col min="6405" max="6656" width="9.140625" style="70"/>
    <col min="6657" max="6657" width="27.7109375" style="70" customWidth="1"/>
    <col min="6658" max="6658" width="15.140625" style="70" customWidth="1"/>
    <col min="6659" max="6659" width="20" style="70" customWidth="1"/>
    <col min="6660" max="6660" width="21" style="70" customWidth="1"/>
    <col min="6661" max="6912" width="9.140625" style="70"/>
    <col min="6913" max="6913" width="27.7109375" style="70" customWidth="1"/>
    <col min="6914" max="6914" width="15.140625" style="70" customWidth="1"/>
    <col min="6915" max="6915" width="20" style="70" customWidth="1"/>
    <col min="6916" max="6916" width="21" style="70" customWidth="1"/>
    <col min="6917" max="7168" width="9.140625" style="70"/>
    <col min="7169" max="7169" width="27.7109375" style="70" customWidth="1"/>
    <col min="7170" max="7170" width="15.140625" style="70" customWidth="1"/>
    <col min="7171" max="7171" width="20" style="70" customWidth="1"/>
    <col min="7172" max="7172" width="21" style="70" customWidth="1"/>
    <col min="7173" max="7424" width="9.140625" style="70"/>
    <col min="7425" max="7425" width="27.7109375" style="70" customWidth="1"/>
    <col min="7426" max="7426" width="15.140625" style="70" customWidth="1"/>
    <col min="7427" max="7427" width="20" style="70" customWidth="1"/>
    <col min="7428" max="7428" width="21" style="70" customWidth="1"/>
    <col min="7429" max="7680" width="9.140625" style="70"/>
    <col min="7681" max="7681" width="27.7109375" style="70" customWidth="1"/>
    <col min="7682" max="7682" width="15.140625" style="70" customWidth="1"/>
    <col min="7683" max="7683" width="20" style="70" customWidth="1"/>
    <col min="7684" max="7684" width="21" style="70" customWidth="1"/>
    <col min="7685" max="7936" width="9.140625" style="70"/>
    <col min="7937" max="7937" width="27.7109375" style="70" customWidth="1"/>
    <col min="7938" max="7938" width="15.140625" style="70" customWidth="1"/>
    <col min="7939" max="7939" width="20" style="70" customWidth="1"/>
    <col min="7940" max="7940" width="21" style="70" customWidth="1"/>
    <col min="7941" max="8192" width="9.140625" style="70"/>
    <col min="8193" max="8193" width="27.7109375" style="70" customWidth="1"/>
    <col min="8194" max="8194" width="15.140625" style="70" customWidth="1"/>
    <col min="8195" max="8195" width="20" style="70" customWidth="1"/>
    <col min="8196" max="8196" width="21" style="70" customWidth="1"/>
    <col min="8197" max="8448" width="9.140625" style="70"/>
    <col min="8449" max="8449" width="27.7109375" style="70" customWidth="1"/>
    <col min="8450" max="8450" width="15.140625" style="70" customWidth="1"/>
    <col min="8451" max="8451" width="20" style="70" customWidth="1"/>
    <col min="8452" max="8452" width="21" style="70" customWidth="1"/>
    <col min="8453" max="8704" width="9.140625" style="70"/>
    <col min="8705" max="8705" width="27.7109375" style="70" customWidth="1"/>
    <col min="8706" max="8706" width="15.140625" style="70" customWidth="1"/>
    <col min="8707" max="8707" width="20" style="70" customWidth="1"/>
    <col min="8708" max="8708" width="21" style="70" customWidth="1"/>
    <col min="8709" max="8960" width="9.140625" style="70"/>
    <col min="8961" max="8961" width="27.7109375" style="70" customWidth="1"/>
    <col min="8962" max="8962" width="15.140625" style="70" customWidth="1"/>
    <col min="8963" max="8963" width="20" style="70" customWidth="1"/>
    <col min="8964" max="8964" width="21" style="70" customWidth="1"/>
    <col min="8965" max="9216" width="9.140625" style="70"/>
    <col min="9217" max="9217" width="27.7109375" style="70" customWidth="1"/>
    <col min="9218" max="9218" width="15.140625" style="70" customWidth="1"/>
    <col min="9219" max="9219" width="20" style="70" customWidth="1"/>
    <col min="9220" max="9220" width="21" style="70" customWidth="1"/>
    <col min="9221" max="9472" width="9.140625" style="70"/>
    <col min="9473" max="9473" width="27.7109375" style="70" customWidth="1"/>
    <col min="9474" max="9474" width="15.140625" style="70" customWidth="1"/>
    <col min="9475" max="9475" width="20" style="70" customWidth="1"/>
    <col min="9476" max="9476" width="21" style="70" customWidth="1"/>
    <col min="9477" max="9728" width="9.140625" style="70"/>
    <col min="9729" max="9729" width="27.7109375" style="70" customWidth="1"/>
    <col min="9730" max="9730" width="15.140625" style="70" customWidth="1"/>
    <col min="9731" max="9731" width="20" style="70" customWidth="1"/>
    <col min="9732" max="9732" width="21" style="70" customWidth="1"/>
    <col min="9733" max="9984" width="9.140625" style="70"/>
    <col min="9985" max="9985" width="27.7109375" style="70" customWidth="1"/>
    <col min="9986" max="9986" width="15.140625" style="70" customWidth="1"/>
    <col min="9987" max="9987" width="20" style="70" customWidth="1"/>
    <col min="9988" max="9988" width="21" style="70" customWidth="1"/>
    <col min="9989" max="10240" width="9.140625" style="70"/>
    <col min="10241" max="10241" width="27.7109375" style="70" customWidth="1"/>
    <col min="10242" max="10242" width="15.140625" style="70" customWidth="1"/>
    <col min="10243" max="10243" width="20" style="70" customWidth="1"/>
    <col min="10244" max="10244" width="21" style="70" customWidth="1"/>
    <col min="10245" max="10496" width="9.140625" style="70"/>
    <col min="10497" max="10497" width="27.7109375" style="70" customWidth="1"/>
    <col min="10498" max="10498" width="15.140625" style="70" customWidth="1"/>
    <col min="10499" max="10499" width="20" style="70" customWidth="1"/>
    <col min="10500" max="10500" width="21" style="70" customWidth="1"/>
    <col min="10501" max="10752" width="9.140625" style="70"/>
    <col min="10753" max="10753" width="27.7109375" style="70" customWidth="1"/>
    <col min="10754" max="10754" width="15.140625" style="70" customWidth="1"/>
    <col min="10755" max="10755" width="20" style="70" customWidth="1"/>
    <col min="10756" max="10756" width="21" style="70" customWidth="1"/>
    <col min="10757" max="11008" width="9.140625" style="70"/>
    <col min="11009" max="11009" width="27.7109375" style="70" customWidth="1"/>
    <col min="11010" max="11010" width="15.140625" style="70" customWidth="1"/>
    <col min="11011" max="11011" width="20" style="70" customWidth="1"/>
    <col min="11012" max="11012" width="21" style="70" customWidth="1"/>
    <col min="11013" max="11264" width="9.140625" style="70"/>
    <col min="11265" max="11265" width="27.7109375" style="70" customWidth="1"/>
    <col min="11266" max="11266" width="15.140625" style="70" customWidth="1"/>
    <col min="11267" max="11267" width="20" style="70" customWidth="1"/>
    <col min="11268" max="11268" width="21" style="70" customWidth="1"/>
    <col min="11269" max="11520" width="9.140625" style="70"/>
    <col min="11521" max="11521" width="27.7109375" style="70" customWidth="1"/>
    <col min="11522" max="11522" width="15.140625" style="70" customWidth="1"/>
    <col min="11523" max="11523" width="20" style="70" customWidth="1"/>
    <col min="11524" max="11524" width="21" style="70" customWidth="1"/>
    <col min="11525" max="11776" width="9.140625" style="70"/>
    <col min="11777" max="11777" width="27.7109375" style="70" customWidth="1"/>
    <col min="11778" max="11778" width="15.140625" style="70" customWidth="1"/>
    <col min="11779" max="11779" width="20" style="70" customWidth="1"/>
    <col min="11780" max="11780" width="21" style="70" customWidth="1"/>
    <col min="11781" max="12032" width="9.140625" style="70"/>
    <col min="12033" max="12033" width="27.7109375" style="70" customWidth="1"/>
    <col min="12034" max="12034" width="15.140625" style="70" customWidth="1"/>
    <col min="12035" max="12035" width="20" style="70" customWidth="1"/>
    <col min="12036" max="12036" width="21" style="70" customWidth="1"/>
    <col min="12037" max="12288" width="9.140625" style="70"/>
    <col min="12289" max="12289" width="27.7109375" style="70" customWidth="1"/>
    <col min="12290" max="12290" width="15.140625" style="70" customWidth="1"/>
    <col min="12291" max="12291" width="20" style="70" customWidth="1"/>
    <col min="12292" max="12292" width="21" style="70" customWidth="1"/>
    <col min="12293" max="12544" width="9.140625" style="70"/>
    <col min="12545" max="12545" width="27.7109375" style="70" customWidth="1"/>
    <col min="12546" max="12546" width="15.140625" style="70" customWidth="1"/>
    <col min="12547" max="12547" width="20" style="70" customWidth="1"/>
    <col min="12548" max="12548" width="21" style="70" customWidth="1"/>
    <col min="12549" max="12800" width="9.140625" style="70"/>
    <col min="12801" max="12801" width="27.7109375" style="70" customWidth="1"/>
    <col min="12802" max="12802" width="15.140625" style="70" customWidth="1"/>
    <col min="12803" max="12803" width="20" style="70" customWidth="1"/>
    <col min="12804" max="12804" width="21" style="70" customWidth="1"/>
    <col min="12805" max="13056" width="9.140625" style="70"/>
    <col min="13057" max="13057" width="27.7109375" style="70" customWidth="1"/>
    <col min="13058" max="13058" width="15.140625" style="70" customWidth="1"/>
    <col min="13059" max="13059" width="20" style="70" customWidth="1"/>
    <col min="13060" max="13060" width="21" style="70" customWidth="1"/>
    <col min="13061" max="13312" width="9.140625" style="70"/>
    <col min="13313" max="13313" width="27.7109375" style="70" customWidth="1"/>
    <col min="13314" max="13314" width="15.140625" style="70" customWidth="1"/>
    <col min="13315" max="13315" width="20" style="70" customWidth="1"/>
    <col min="13316" max="13316" width="21" style="70" customWidth="1"/>
    <col min="13317" max="13568" width="9.140625" style="70"/>
    <col min="13569" max="13569" width="27.7109375" style="70" customWidth="1"/>
    <col min="13570" max="13570" width="15.140625" style="70" customWidth="1"/>
    <col min="13571" max="13571" width="20" style="70" customWidth="1"/>
    <col min="13572" max="13572" width="21" style="70" customWidth="1"/>
    <col min="13573" max="13824" width="9.140625" style="70"/>
    <col min="13825" max="13825" width="27.7109375" style="70" customWidth="1"/>
    <col min="13826" max="13826" width="15.140625" style="70" customWidth="1"/>
    <col min="13827" max="13827" width="20" style="70" customWidth="1"/>
    <col min="13828" max="13828" width="21" style="70" customWidth="1"/>
    <col min="13829" max="14080" width="9.140625" style="70"/>
    <col min="14081" max="14081" width="27.7109375" style="70" customWidth="1"/>
    <col min="14082" max="14082" width="15.140625" style="70" customWidth="1"/>
    <col min="14083" max="14083" width="20" style="70" customWidth="1"/>
    <col min="14084" max="14084" width="21" style="70" customWidth="1"/>
    <col min="14085" max="14336" width="9.140625" style="70"/>
    <col min="14337" max="14337" width="27.7109375" style="70" customWidth="1"/>
    <col min="14338" max="14338" width="15.140625" style="70" customWidth="1"/>
    <col min="14339" max="14339" width="20" style="70" customWidth="1"/>
    <col min="14340" max="14340" width="21" style="70" customWidth="1"/>
    <col min="14341" max="14592" width="9.140625" style="70"/>
    <col min="14593" max="14593" width="27.7109375" style="70" customWidth="1"/>
    <col min="14594" max="14594" width="15.140625" style="70" customWidth="1"/>
    <col min="14595" max="14595" width="20" style="70" customWidth="1"/>
    <col min="14596" max="14596" width="21" style="70" customWidth="1"/>
    <col min="14597" max="14848" width="9.140625" style="70"/>
    <col min="14849" max="14849" width="27.7109375" style="70" customWidth="1"/>
    <col min="14850" max="14850" width="15.140625" style="70" customWidth="1"/>
    <col min="14851" max="14851" width="20" style="70" customWidth="1"/>
    <col min="14852" max="14852" width="21" style="70" customWidth="1"/>
    <col min="14853" max="15104" width="9.140625" style="70"/>
    <col min="15105" max="15105" width="27.7109375" style="70" customWidth="1"/>
    <col min="15106" max="15106" width="15.140625" style="70" customWidth="1"/>
    <col min="15107" max="15107" width="20" style="70" customWidth="1"/>
    <col min="15108" max="15108" width="21" style="70" customWidth="1"/>
    <col min="15109" max="15360" width="9.140625" style="70"/>
    <col min="15361" max="15361" width="27.7109375" style="70" customWidth="1"/>
    <col min="15362" max="15362" width="15.140625" style="70" customWidth="1"/>
    <col min="15363" max="15363" width="20" style="70" customWidth="1"/>
    <col min="15364" max="15364" width="21" style="70" customWidth="1"/>
    <col min="15365" max="15616" width="9.140625" style="70"/>
    <col min="15617" max="15617" width="27.7109375" style="70" customWidth="1"/>
    <col min="15618" max="15618" width="15.140625" style="70" customWidth="1"/>
    <col min="15619" max="15619" width="20" style="70" customWidth="1"/>
    <col min="15620" max="15620" width="21" style="70" customWidth="1"/>
    <col min="15621" max="15872" width="9.140625" style="70"/>
    <col min="15873" max="15873" width="27.7109375" style="70" customWidth="1"/>
    <col min="15874" max="15874" width="15.140625" style="70" customWidth="1"/>
    <col min="15875" max="15875" width="20" style="70" customWidth="1"/>
    <col min="15876" max="15876" width="21" style="70" customWidth="1"/>
    <col min="15877" max="16128" width="9.140625" style="70"/>
    <col min="16129" max="16129" width="27.7109375" style="70" customWidth="1"/>
    <col min="16130" max="16130" width="15.140625" style="70" customWidth="1"/>
    <col min="16131" max="16131" width="20" style="70" customWidth="1"/>
    <col min="16132" max="16132" width="21" style="70" customWidth="1"/>
    <col min="16133" max="16384" width="9.140625" style="70"/>
  </cols>
  <sheetData>
    <row r="1" spans="1:4" ht="18.75">
      <c r="A1" s="417" t="s">
        <v>940</v>
      </c>
      <c r="B1" s="418"/>
      <c r="C1" s="418"/>
      <c r="D1" s="418"/>
    </row>
    <row r="2" spans="1:4" ht="18.75">
      <c r="A2" s="417" t="s">
        <v>925</v>
      </c>
      <c r="B2" s="418"/>
      <c r="C2" s="418"/>
      <c r="D2" s="418"/>
    </row>
    <row r="3" spans="1:4" ht="18.75">
      <c r="A3" s="417" t="s">
        <v>234</v>
      </c>
      <c r="B3" s="418"/>
      <c r="C3" s="418"/>
      <c r="D3" s="418"/>
    </row>
    <row r="4" spans="1:4" ht="18.75">
      <c r="A4" s="417" t="s">
        <v>995</v>
      </c>
      <c r="B4" s="417"/>
      <c r="C4" s="417"/>
      <c r="D4" s="417"/>
    </row>
    <row r="5" spans="1:4" ht="18.75">
      <c r="A5" s="185"/>
      <c r="B5" s="214"/>
      <c r="C5" s="214"/>
      <c r="D5" s="214"/>
    </row>
    <row r="6" spans="1:4" ht="18.75">
      <c r="A6" s="244"/>
      <c r="B6" s="417" t="s">
        <v>969</v>
      </c>
      <c r="C6" s="425"/>
      <c r="D6" s="425"/>
    </row>
    <row r="7" spans="1:4" ht="18.75">
      <c r="A7" s="362"/>
      <c r="B7" s="362"/>
      <c r="C7" s="214"/>
      <c r="D7" s="214"/>
    </row>
    <row r="8" spans="1:4" ht="18.75">
      <c r="A8" s="244"/>
      <c r="B8" s="214"/>
      <c r="C8" s="214"/>
      <c r="D8" s="214"/>
    </row>
    <row r="9" spans="1:4" ht="18.75">
      <c r="A9" s="413" t="s">
        <v>965</v>
      </c>
      <c r="B9" s="425"/>
      <c r="C9" s="425"/>
      <c r="D9" s="425"/>
    </row>
    <row r="10" spans="1:4" ht="15">
      <c r="A10" s="415" t="s">
        <v>970</v>
      </c>
      <c r="B10" s="425"/>
      <c r="C10" s="425"/>
      <c r="D10" s="425"/>
    </row>
    <row r="11" spans="1:4" ht="39.75" customHeight="1">
      <c r="A11" s="386"/>
      <c r="B11" s="386"/>
      <c r="C11" s="386"/>
      <c r="D11" s="386"/>
    </row>
    <row r="12" spans="1:4" ht="18.75">
      <c r="A12" s="215"/>
      <c r="B12" s="214"/>
      <c r="C12" s="214"/>
      <c r="D12" s="214"/>
    </row>
    <row r="13" spans="1:4" ht="93.75">
      <c r="A13" s="164" t="s">
        <v>929</v>
      </c>
      <c r="B13" s="164" t="s">
        <v>957</v>
      </c>
      <c r="C13" s="233" t="s">
        <v>958</v>
      </c>
      <c r="D13" s="233" t="s">
        <v>967</v>
      </c>
    </row>
    <row r="14" spans="1:4" ht="18.75">
      <c r="A14" s="219" t="s">
        <v>930</v>
      </c>
      <c r="B14" s="248">
        <f>C14+D14</f>
        <v>108.86800000000001</v>
      </c>
      <c r="C14" s="249">
        <f>C15</f>
        <v>0</v>
      </c>
      <c r="D14" s="250">
        <f>D15+D16+D17</f>
        <v>108.86800000000001</v>
      </c>
    </row>
    <row r="15" spans="1:4" ht="37.5">
      <c r="A15" s="251" t="s">
        <v>931</v>
      </c>
      <c r="B15" s="252">
        <f>C15+D15</f>
        <v>36</v>
      </c>
      <c r="C15" s="252"/>
      <c r="D15" s="353">
        <v>36</v>
      </c>
    </row>
    <row r="16" spans="1:4" ht="37.5">
      <c r="A16" s="251" t="s">
        <v>932</v>
      </c>
      <c r="B16" s="252">
        <f>C16+D16</f>
        <v>33.978000000000002</v>
      </c>
      <c r="C16" s="252"/>
      <c r="D16" s="227">
        <v>33.978000000000002</v>
      </c>
    </row>
    <row r="17" spans="1:4" ht="37.5">
      <c r="A17" s="251" t="s">
        <v>937</v>
      </c>
      <c r="B17" s="252">
        <f>C17+D17</f>
        <v>38.89</v>
      </c>
      <c r="C17" s="252"/>
      <c r="D17" s="227">
        <v>38.89</v>
      </c>
    </row>
    <row r="18" spans="1:4" ht="18.75">
      <c r="A18" s="253"/>
      <c r="B18" s="254"/>
      <c r="C18" s="255"/>
      <c r="D18" s="256"/>
    </row>
    <row r="19" spans="1:4" ht="18.75">
      <c r="A19" s="185"/>
      <c r="B19" s="214"/>
      <c r="C19" s="214"/>
      <c r="D19" s="214"/>
    </row>
    <row r="20" spans="1:4" ht="18.75">
      <c r="A20" s="185"/>
      <c r="B20" s="214"/>
      <c r="C20" s="214"/>
      <c r="D20" s="214"/>
    </row>
    <row r="21" spans="1:4" ht="18.75">
      <c r="A21" s="185"/>
      <c r="B21" s="214"/>
      <c r="C21" s="214"/>
      <c r="D21" s="214"/>
    </row>
  </sheetData>
  <mergeCells count="8">
    <mergeCell ref="A9:D9"/>
    <mergeCell ref="A10:D11"/>
    <mergeCell ref="A1:D1"/>
    <mergeCell ref="A2:D2"/>
    <mergeCell ref="A3:D3"/>
    <mergeCell ref="A4:D4"/>
    <mergeCell ref="B6:D6"/>
    <mergeCell ref="A7:B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0"/>
  <sheetViews>
    <sheetView workbookViewId="0">
      <selection sqref="A1:D17"/>
    </sheetView>
  </sheetViews>
  <sheetFormatPr defaultRowHeight="15.75"/>
  <cols>
    <col min="1" max="1" width="27.7109375" style="159" customWidth="1"/>
    <col min="2" max="2" width="15.140625" style="70" customWidth="1"/>
    <col min="3" max="3" width="20" style="70" customWidth="1"/>
    <col min="4" max="4" width="21" style="70" customWidth="1"/>
    <col min="5" max="256" width="9.140625" style="70"/>
    <col min="257" max="257" width="27.7109375" style="70" customWidth="1"/>
    <col min="258" max="258" width="15.140625" style="70" customWidth="1"/>
    <col min="259" max="259" width="20" style="70" customWidth="1"/>
    <col min="260" max="260" width="21" style="70" customWidth="1"/>
    <col min="261" max="512" width="9.140625" style="70"/>
    <col min="513" max="513" width="27.7109375" style="70" customWidth="1"/>
    <col min="514" max="514" width="15.140625" style="70" customWidth="1"/>
    <col min="515" max="515" width="20" style="70" customWidth="1"/>
    <col min="516" max="516" width="21" style="70" customWidth="1"/>
    <col min="517" max="768" width="9.140625" style="70"/>
    <col min="769" max="769" width="27.7109375" style="70" customWidth="1"/>
    <col min="770" max="770" width="15.140625" style="70" customWidth="1"/>
    <col min="771" max="771" width="20" style="70" customWidth="1"/>
    <col min="772" max="772" width="21" style="70" customWidth="1"/>
    <col min="773" max="1024" width="9.140625" style="70"/>
    <col min="1025" max="1025" width="27.7109375" style="70" customWidth="1"/>
    <col min="1026" max="1026" width="15.140625" style="70" customWidth="1"/>
    <col min="1027" max="1027" width="20" style="70" customWidth="1"/>
    <col min="1028" max="1028" width="21" style="70" customWidth="1"/>
    <col min="1029" max="1280" width="9.140625" style="70"/>
    <col min="1281" max="1281" width="27.7109375" style="70" customWidth="1"/>
    <col min="1282" max="1282" width="15.140625" style="70" customWidth="1"/>
    <col min="1283" max="1283" width="20" style="70" customWidth="1"/>
    <col min="1284" max="1284" width="21" style="70" customWidth="1"/>
    <col min="1285" max="1536" width="9.140625" style="70"/>
    <col min="1537" max="1537" width="27.7109375" style="70" customWidth="1"/>
    <col min="1538" max="1538" width="15.140625" style="70" customWidth="1"/>
    <col min="1539" max="1539" width="20" style="70" customWidth="1"/>
    <col min="1540" max="1540" width="21" style="70" customWidth="1"/>
    <col min="1541" max="1792" width="9.140625" style="70"/>
    <col min="1793" max="1793" width="27.7109375" style="70" customWidth="1"/>
    <col min="1794" max="1794" width="15.140625" style="70" customWidth="1"/>
    <col min="1795" max="1795" width="20" style="70" customWidth="1"/>
    <col min="1796" max="1796" width="21" style="70" customWidth="1"/>
    <col min="1797" max="2048" width="9.140625" style="70"/>
    <col min="2049" max="2049" width="27.7109375" style="70" customWidth="1"/>
    <col min="2050" max="2050" width="15.140625" style="70" customWidth="1"/>
    <col min="2051" max="2051" width="20" style="70" customWidth="1"/>
    <col min="2052" max="2052" width="21" style="70" customWidth="1"/>
    <col min="2053" max="2304" width="9.140625" style="70"/>
    <col min="2305" max="2305" width="27.7109375" style="70" customWidth="1"/>
    <col min="2306" max="2306" width="15.140625" style="70" customWidth="1"/>
    <col min="2307" max="2307" width="20" style="70" customWidth="1"/>
    <col min="2308" max="2308" width="21" style="70" customWidth="1"/>
    <col min="2309" max="2560" width="9.140625" style="70"/>
    <col min="2561" max="2561" width="27.7109375" style="70" customWidth="1"/>
    <col min="2562" max="2562" width="15.140625" style="70" customWidth="1"/>
    <col min="2563" max="2563" width="20" style="70" customWidth="1"/>
    <col min="2564" max="2564" width="21" style="70" customWidth="1"/>
    <col min="2565" max="2816" width="9.140625" style="70"/>
    <col min="2817" max="2817" width="27.7109375" style="70" customWidth="1"/>
    <col min="2818" max="2818" width="15.140625" style="70" customWidth="1"/>
    <col min="2819" max="2819" width="20" style="70" customWidth="1"/>
    <col min="2820" max="2820" width="21" style="70" customWidth="1"/>
    <col min="2821" max="3072" width="9.140625" style="70"/>
    <col min="3073" max="3073" width="27.7109375" style="70" customWidth="1"/>
    <col min="3074" max="3074" width="15.140625" style="70" customWidth="1"/>
    <col min="3075" max="3075" width="20" style="70" customWidth="1"/>
    <col min="3076" max="3076" width="21" style="70" customWidth="1"/>
    <col min="3077" max="3328" width="9.140625" style="70"/>
    <col min="3329" max="3329" width="27.7109375" style="70" customWidth="1"/>
    <col min="3330" max="3330" width="15.140625" style="70" customWidth="1"/>
    <col min="3331" max="3331" width="20" style="70" customWidth="1"/>
    <col min="3332" max="3332" width="21" style="70" customWidth="1"/>
    <col min="3333" max="3584" width="9.140625" style="70"/>
    <col min="3585" max="3585" width="27.7109375" style="70" customWidth="1"/>
    <col min="3586" max="3586" width="15.140625" style="70" customWidth="1"/>
    <col min="3587" max="3587" width="20" style="70" customWidth="1"/>
    <col min="3588" max="3588" width="21" style="70" customWidth="1"/>
    <col min="3589" max="3840" width="9.140625" style="70"/>
    <col min="3841" max="3841" width="27.7109375" style="70" customWidth="1"/>
    <col min="3842" max="3842" width="15.140625" style="70" customWidth="1"/>
    <col min="3843" max="3843" width="20" style="70" customWidth="1"/>
    <col min="3844" max="3844" width="21" style="70" customWidth="1"/>
    <col min="3845" max="4096" width="9.140625" style="70"/>
    <col min="4097" max="4097" width="27.7109375" style="70" customWidth="1"/>
    <col min="4098" max="4098" width="15.140625" style="70" customWidth="1"/>
    <col min="4099" max="4099" width="20" style="70" customWidth="1"/>
    <col min="4100" max="4100" width="21" style="70" customWidth="1"/>
    <col min="4101" max="4352" width="9.140625" style="70"/>
    <col min="4353" max="4353" width="27.7109375" style="70" customWidth="1"/>
    <col min="4354" max="4354" width="15.140625" style="70" customWidth="1"/>
    <col min="4355" max="4355" width="20" style="70" customWidth="1"/>
    <col min="4356" max="4356" width="21" style="70" customWidth="1"/>
    <col min="4357" max="4608" width="9.140625" style="70"/>
    <col min="4609" max="4609" width="27.7109375" style="70" customWidth="1"/>
    <col min="4610" max="4610" width="15.140625" style="70" customWidth="1"/>
    <col min="4611" max="4611" width="20" style="70" customWidth="1"/>
    <col min="4612" max="4612" width="21" style="70" customWidth="1"/>
    <col min="4613" max="4864" width="9.140625" style="70"/>
    <col min="4865" max="4865" width="27.7109375" style="70" customWidth="1"/>
    <col min="4866" max="4866" width="15.140625" style="70" customWidth="1"/>
    <col min="4867" max="4867" width="20" style="70" customWidth="1"/>
    <col min="4868" max="4868" width="21" style="70" customWidth="1"/>
    <col min="4869" max="5120" width="9.140625" style="70"/>
    <col min="5121" max="5121" width="27.7109375" style="70" customWidth="1"/>
    <col min="5122" max="5122" width="15.140625" style="70" customWidth="1"/>
    <col min="5123" max="5123" width="20" style="70" customWidth="1"/>
    <col min="5124" max="5124" width="21" style="70" customWidth="1"/>
    <col min="5125" max="5376" width="9.140625" style="70"/>
    <col min="5377" max="5377" width="27.7109375" style="70" customWidth="1"/>
    <col min="5378" max="5378" width="15.140625" style="70" customWidth="1"/>
    <col min="5379" max="5379" width="20" style="70" customWidth="1"/>
    <col min="5380" max="5380" width="21" style="70" customWidth="1"/>
    <col min="5381" max="5632" width="9.140625" style="70"/>
    <col min="5633" max="5633" width="27.7109375" style="70" customWidth="1"/>
    <col min="5634" max="5634" width="15.140625" style="70" customWidth="1"/>
    <col min="5635" max="5635" width="20" style="70" customWidth="1"/>
    <col min="5636" max="5636" width="21" style="70" customWidth="1"/>
    <col min="5637" max="5888" width="9.140625" style="70"/>
    <col min="5889" max="5889" width="27.7109375" style="70" customWidth="1"/>
    <col min="5890" max="5890" width="15.140625" style="70" customWidth="1"/>
    <col min="5891" max="5891" width="20" style="70" customWidth="1"/>
    <col min="5892" max="5892" width="21" style="70" customWidth="1"/>
    <col min="5893" max="6144" width="9.140625" style="70"/>
    <col min="6145" max="6145" width="27.7109375" style="70" customWidth="1"/>
    <col min="6146" max="6146" width="15.140625" style="70" customWidth="1"/>
    <col min="6147" max="6147" width="20" style="70" customWidth="1"/>
    <col min="6148" max="6148" width="21" style="70" customWidth="1"/>
    <col min="6149" max="6400" width="9.140625" style="70"/>
    <col min="6401" max="6401" width="27.7109375" style="70" customWidth="1"/>
    <col min="6402" max="6402" width="15.140625" style="70" customWidth="1"/>
    <col min="6403" max="6403" width="20" style="70" customWidth="1"/>
    <col min="6404" max="6404" width="21" style="70" customWidth="1"/>
    <col min="6405" max="6656" width="9.140625" style="70"/>
    <col min="6657" max="6657" width="27.7109375" style="70" customWidth="1"/>
    <col min="6658" max="6658" width="15.140625" style="70" customWidth="1"/>
    <col min="6659" max="6659" width="20" style="70" customWidth="1"/>
    <col min="6660" max="6660" width="21" style="70" customWidth="1"/>
    <col min="6661" max="6912" width="9.140625" style="70"/>
    <col min="6913" max="6913" width="27.7109375" style="70" customWidth="1"/>
    <col min="6914" max="6914" width="15.140625" style="70" customWidth="1"/>
    <col min="6915" max="6915" width="20" style="70" customWidth="1"/>
    <col min="6916" max="6916" width="21" style="70" customWidth="1"/>
    <col min="6917" max="7168" width="9.140625" style="70"/>
    <col min="7169" max="7169" width="27.7109375" style="70" customWidth="1"/>
    <col min="7170" max="7170" width="15.140625" style="70" customWidth="1"/>
    <col min="7171" max="7171" width="20" style="70" customWidth="1"/>
    <col min="7172" max="7172" width="21" style="70" customWidth="1"/>
    <col min="7173" max="7424" width="9.140625" style="70"/>
    <col min="7425" max="7425" width="27.7109375" style="70" customWidth="1"/>
    <col min="7426" max="7426" width="15.140625" style="70" customWidth="1"/>
    <col min="7427" max="7427" width="20" style="70" customWidth="1"/>
    <col min="7428" max="7428" width="21" style="70" customWidth="1"/>
    <col min="7429" max="7680" width="9.140625" style="70"/>
    <col min="7681" max="7681" width="27.7109375" style="70" customWidth="1"/>
    <col min="7682" max="7682" width="15.140625" style="70" customWidth="1"/>
    <col min="7683" max="7683" width="20" style="70" customWidth="1"/>
    <col min="7684" max="7684" width="21" style="70" customWidth="1"/>
    <col min="7685" max="7936" width="9.140625" style="70"/>
    <col min="7937" max="7937" width="27.7109375" style="70" customWidth="1"/>
    <col min="7938" max="7938" width="15.140625" style="70" customWidth="1"/>
    <col min="7939" max="7939" width="20" style="70" customWidth="1"/>
    <col min="7940" max="7940" width="21" style="70" customWidth="1"/>
    <col min="7941" max="8192" width="9.140625" style="70"/>
    <col min="8193" max="8193" width="27.7109375" style="70" customWidth="1"/>
    <col min="8194" max="8194" width="15.140625" style="70" customWidth="1"/>
    <col min="8195" max="8195" width="20" style="70" customWidth="1"/>
    <col min="8196" max="8196" width="21" style="70" customWidth="1"/>
    <col min="8197" max="8448" width="9.140625" style="70"/>
    <col min="8449" max="8449" width="27.7109375" style="70" customWidth="1"/>
    <col min="8450" max="8450" width="15.140625" style="70" customWidth="1"/>
    <col min="8451" max="8451" width="20" style="70" customWidth="1"/>
    <col min="8452" max="8452" width="21" style="70" customWidth="1"/>
    <col min="8453" max="8704" width="9.140625" style="70"/>
    <col min="8705" max="8705" width="27.7109375" style="70" customWidth="1"/>
    <col min="8706" max="8706" width="15.140625" style="70" customWidth="1"/>
    <col min="8707" max="8707" width="20" style="70" customWidth="1"/>
    <col min="8708" max="8708" width="21" style="70" customWidth="1"/>
    <col min="8709" max="8960" width="9.140625" style="70"/>
    <col min="8961" max="8961" width="27.7109375" style="70" customWidth="1"/>
    <col min="8962" max="8962" width="15.140625" style="70" customWidth="1"/>
    <col min="8963" max="8963" width="20" style="70" customWidth="1"/>
    <col min="8964" max="8964" width="21" style="70" customWidth="1"/>
    <col min="8965" max="9216" width="9.140625" style="70"/>
    <col min="9217" max="9217" width="27.7109375" style="70" customWidth="1"/>
    <col min="9218" max="9218" width="15.140625" style="70" customWidth="1"/>
    <col min="9219" max="9219" width="20" style="70" customWidth="1"/>
    <col min="9220" max="9220" width="21" style="70" customWidth="1"/>
    <col min="9221" max="9472" width="9.140625" style="70"/>
    <col min="9473" max="9473" width="27.7109375" style="70" customWidth="1"/>
    <col min="9474" max="9474" width="15.140625" style="70" customWidth="1"/>
    <col min="9475" max="9475" width="20" style="70" customWidth="1"/>
    <col min="9476" max="9476" width="21" style="70" customWidth="1"/>
    <col min="9477" max="9728" width="9.140625" style="70"/>
    <col min="9729" max="9729" width="27.7109375" style="70" customWidth="1"/>
    <col min="9730" max="9730" width="15.140625" style="70" customWidth="1"/>
    <col min="9731" max="9731" width="20" style="70" customWidth="1"/>
    <col min="9732" max="9732" width="21" style="70" customWidth="1"/>
    <col min="9733" max="9984" width="9.140625" style="70"/>
    <col min="9985" max="9985" width="27.7109375" style="70" customWidth="1"/>
    <col min="9986" max="9986" width="15.140625" style="70" customWidth="1"/>
    <col min="9987" max="9987" width="20" style="70" customWidth="1"/>
    <col min="9988" max="9988" width="21" style="70" customWidth="1"/>
    <col min="9989" max="10240" width="9.140625" style="70"/>
    <col min="10241" max="10241" width="27.7109375" style="70" customWidth="1"/>
    <col min="10242" max="10242" width="15.140625" style="70" customWidth="1"/>
    <col min="10243" max="10243" width="20" style="70" customWidth="1"/>
    <col min="10244" max="10244" width="21" style="70" customWidth="1"/>
    <col min="10245" max="10496" width="9.140625" style="70"/>
    <col min="10497" max="10497" width="27.7109375" style="70" customWidth="1"/>
    <col min="10498" max="10498" width="15.140625" style="70" customWidth="1"/>
    <col min="10499" max="10499" width="20" style="70" customWidth="1"/>
    <col min="10500" max="10500" width="21" style="70" customWidth="1"/>
    <col min="10501" max="10752" width="9.140625" style="70"/>
    <col min="10753" max="10753" width="27.7109375" style="70" customWidth="1"/>
    <col min="10754" max="10754" width="15.140625" style="70" customWidth="1"/>
    <col min="10755" max="10755" width="20" style="70" customWidth="1"/>
    <col min="10756" max="10756" width="21" style="70" customWidth="1"/>
    <col min="10757" max="11008" width="9.140625" style="70"/>
    <col min="11009" max="11009" width="27.7109375" style="70" customWidth="1"/>
    <col min="11010" max="11010" width="15.140625" style="70" customWidth="1"/>
    <col min="11011" max="11011" width="20" style="70" customWidth="1"/>
    <col min="11012" max="11012" width="21" style="70" customWidth="1"/>
    <col min="11013" max="11264" width="9.140625" style="70"/>
    <col min="11265" max="11265" width="27.7109375" style="70" customWidth="1"/>
    <col min="11266" max="11266" width="15.140625" style="70" customWidth="1"/>
    <col min="11267" max="11267" width="20" style="70" customWidth="1"/>
    <col min="11268" max="11268" width="21" style="70" customWidth="1"/>
    <col min="11269" max="11520" width="9.140625" style="70"/>
    <col min="11521" max="11521" width="27.7109375" style="70" customWidth="1"/>
    <col min="11522" max="11522" width="15.140625" style="70" customWidth="1"/>
    <col min="11523" max="11523" width="20" style="70" customWidth="1"/>
    <col min="11524" max="11524" width="21" style="70" customWidth="1"/>
    <col min="11525" max="11776" width="9.140625" style="70"/>
    <col min="11777" max="11777" width="27.7109375" style="70" customWidth="1"/>
    <col min="11778" max="11778" width="15.140625" style="70" customWidth="1"/>
    <col min="11779" max="11779" width="20" style="70" customWidth="1"/>
    <col min="11780" max="11780" width="21" style="70" customWidth="1"/>
    <col min="11781" max="12032" width="9.140625" style="70"/>
    <col min="12033" max="12033" width="27.7109375" style="70" customWidth="1"/>
    <col min="12034" max="12034" width="15.140625" style="70" customWidth="1"/>
    <col min="12035" max="12035" width="20" style="70" customWidth="1"/>
    <col min="12036" max="12036" width="21" style="70" customWidth="1"/>
    <col min="12037" max="12288" width="9.140625" style="70"/>
    <col min="12289" max="12289" width="27.7109375" style="70" customWidth="1"/>
    <col min="12290" max="12290" width="15.140625" style="70" customWidth="1"/>
    <col min="12291" max="12291" width="20" style="70" customWidth="1"/>
    <col min="12292" max="12292" width="21" style="70" customWidth="1"/>
    <col min="12293" max="12544" width="9.140625" style="70"/>
    <col min="12545" max="12545" width="27.7109375" style="70" customWidth="1"/>
    <col min="12546" max="12546" width="15.140625" style="70" customWidth="1"/>
    <col min="12547" max="12547" width="20" style="70" customWidth="1"/>
    <col min="12548" max="12548" width="21" style="70" customWidth="1"/>
    <col min="12549" max="12800" width="9.140625" style="70"/>
    <col min="12801" max="12801" width="27.7109375" style="70" customWidth="1"/>
    <col min="12802" max="12802" width="15.140625" style="70" customWidth="1"/>
    <col min="12803" max="12803" width="20" style="70" customWidth="1"/>
    <col min="12804" max="12804" width="21" style="70" customWidth="1"/>
    <col min="12805" max="13056" width="9.140625" style="70"/>
    <col min="13057" max="13057" width="27.7109375" style="70" customWidth="1"/>
    <col min="13058" max="13058" width="15.140625" style="70" customWidth="1"/>
    <col min="13059" max="13059" width="20" style="70" customWidth="1"/>
    <col min="13060" max="13060" width="21" style="70" customWidth="1"/>
    <col min="13061" max="13312" width="9.140625" style="70"/>
    <col min="13313" max="13313" width="27.7109375" style="70" customWidth="1"/>
    <col min="13314" max="13314" width="15.140625" style="70" customWidth="1"/>
    <col min="13315" max="13315" width="20" style="70" customWidth="1"/>
    <col min="13316" max="13316" width="21" style="70" customWidth="1"/>
    <col min="13317" max="13568" width="9.140625" style="70"/>
    <col min="13569" max="13569" width="27.7109375" style="70" customWidth="1"/>
    <col min="13570" max="13570" width="15.140625" style="70" customWidth="1"/>
    <col min="13571" max="13571" width="20" style="70" customWidth="1"/>
    <col min="13572" max="13572" width="21" style="70" customWidth="1"/>
    <col min="13573" max="13824" width="9.140625" style="70"/>
    <col min="13825" max="13825" width="27.7109375" style="70" customWidth="1"/>
    <col min="13826" max="13826" width="15.140625" style="70" customWidth="1"/>
    <col min="13827" max="13827" width="20" style="70" customWidth="1"/>
    <col min="13828" max="13828" width="21" style="70" customWidth="1"/>
    <col min="13829" max="14080" width="9.140625" style="70"/>
    <col min="14081" max="14081" width="27.7109375" style="70" customWidth="1"/>
    <col min="14082" max="14082" width="15.140625" style="70" customWidth="1"/>
    <col min="14083" max="14083" width="20" style="70" customWidth="1"/>
    <col min="14084" max="14084" width="21" style="70" customWidth="1"/>
    <col min="14085" max="14336" width="9.140625" style="70"/>
    <col min="14337" max="14337" width="27.7109375" style="70" customWidth="1"/>
    <col min="14338" max="14338" width="15.140625" style="70" customWidth="1"/>
    <col min="14339" max="14339" width="20" style="70" customWidth="1"/>
    <col min="14340" max="14340" width="21" style="70" customWidth="1"/>
    <col min="14341" max="14592" width="9.140625" style="70"/>
    <col min="14593" max="14593" width="27.7109375" style="70" customWidth="1"/>
    <col min="14594" max="14594" width="15.140625" style="70" customWidth="1"/>
    <col min="14595" max="14595" width="20" style="70" customWidth="1"/>
    <col min="14596" max="14596" width="21" style="70" customWidth="1"/>
    <col min="14597" max="14848" width="9.140625" style="70"/>
    <col min="14849" max="14849" width="27.7109375" style="70" customWidth="1"/>
    <col min="14850" max="14850" width="15.140625" style="70" customWidth="1"/>
    <col min="14851" max="14851" width="20" style="70" customWidth="1"/>
    <col min="14852" max="14852" width="21" style="70" customWidth="1"/>
    <col min="14853" max="15104" width="9.140625" style="70"/>
    <col min="15105" max="15105" width="27.7109375" style="70" customWidth="1"/>
    <col min="15106" max="15106" width="15.140625" style="70" customWidth="1"/>
    <col min="15107" max="15107" width="20" style="70" customWidth="1"/>
    <col min="15108" max="15108" width="21" style="70" customWidth="1"/>
    <col min="15109" max="15360" width="9.140625" style="70"/>
    <col min="15361" max="15361" width="27.7109375" style="70" customWidth="1"/>
    <col min="15362" max="15362" width="15.140625" style="70" customWidth="1"/>
    <col min="15363" max="15363" width="20" style="70" customWidth="1"/>
    <col min="15364" max="15364" width="21" style="70" customWidth="1"/>
    <col min="15365" max="15616" width="9.140625" style="70"/>
    <col min="15617" max="15617" width="27.7109375" style="70" customWidth="1"/>
    <col min="15618" max="15618" width="15.140625" style="70" customWidth="1"/>
    <col min="15619" max="15619" width="20" style="70" customWidth="1"/>
    <col min="15620" max="15620" width="21" style="70" customWidth="1"/>
    <col min="15621" max="15872" width="9.140625" style="70"/>
    <col min="15873" max="15873" width="27.7109375" style="70" customWidth="1"/>
    <col min="15874" max="15874" width="15.140625" style="70" customWidth="1"/>
    <col min="15875" max="15875" width="20" style="70" customWidth="1"/>
    <col min="15876" max="15876" width="21" style="70" customWidth="1"/>
    <col min="15877" max="16128" width="9.140625" style="70"/>
    <col min="16129" max="16129" width="27.7109375" style="70" customWidth="1"/>
    <col min="16130" max="16130" width="15.140625" style="70" customWidth="1"/>
    <col min="16131" max="16131" width="20" style="70" customWidth="1"/>
    <col min="16132" max="16132" width="21" style="70" customWidth="1"/>
    <col min="16133" max="16384" width="9.140625" style="70"/>
  </cols>
  <sheetData>
    <row r="1" spans="1:4" ht="18.75">
      <c r="A1" s="417" t="s">
        <v>940</v>
      </c>
      <c r="B1" s="418"/>
      <c r="C1" s="418"/>
      <c r="D1" s="418"/>
    </row>
    <row r="2" spans="1:4" ht="18.75">
      <c r="A2" s="417" t="s">
        <v>925</v>
      </c>
      <c r="B2" s="418"/>
      <c r="C2" s="418"/>
      <c r="D2" s="418"/>
    </row>
    <row r="3" spans="1:4" ht="18.75">
      <c r="A3" s="417" t="s">
        <v>234</v>
      </c>
      <c r="B3" s="418"/>
      <c r="C3" s="418"/>
      <c r="D3" s="418"/>
    </row>
    <row r="4" spans="1:4" ht="18.75">
      <c r="A4" s="417" t="s">
        <v>997</v>
      </c>
      <c r="B4" s="417"/>
      <c r="C4" s="417"/>
      <c r="D4" s="417"/>
    </row>
    <row r="5" spans="1:4" ht="18.75">
      <c r="A5" s="185"/>
      <c r="B5" s="214"/>
      <c r="C5" s="214"/>
      <c r="D5" s="214"/>
    </row>
    <row r="6" spans="1:4" ht="18.75">
      <c r="A6" s="244"/>
      <c r="B6" s="417" t="s">
        <v>971</v>
      </c>
      <c r="C6" s="425"/>
      <c r="D6" s="425"/>
    </row>
    <row r="7" spans="1:4" ht="18.75">
      <c r="A7" s="362"/>
      <c r="B7" s="362"/>
      <c r="C7" s="214"/>
      <c r="D7" s="214"/>
    </row>
    <row r="8" spans="1:4" ht="18.75">
      <c r="A8" s="244"/>
      <c r="B8" s="214"/>
      <c r="C8" s="214"/>
      <c r="D8" s="214"/>
    </row>
    <row r="9" spans="1:4" ht="18.75">
      <c r="A9" s="413" t="s">
        <v>965</v>
      </c>
      <c r="B9" s="425"/>
      <c r="C9" s="425"/>
      <c r="D9" s="425"/>
    </row>
    <row r="10" spans="1:4" ht="15">
      <c r="A10" s="415" t="s">
        <v>972</v>
      </c>
      <c r="B10" s="425"/>
      <c r="C10" s="425"/>
      <c r="D10" s="425"/>
    </row>
    <row r="11" spans="1:4" ht="61.5" customHeight="1">
      <c r="A11" s="386"/>
      <c r="B11" s="386"/>
      <c r="C11" s="386"/>
      <c r="D11" s="386"/>
    </row>
    <row r="12" spans="1:4" ht="18.75">
      <c r="A12" s="215"/>
      <c r="B12" s="214"/>
      <c r="C12" s="214"/>
      <c r="D12" s="214"/>
    </row>
    <row r="13" spans="1:4" ht="93.75">
      <c r="A13" s="164" t="s">
        <v>929</v>
      </c>
      <c r="B13" s="164" t="s">
        <v>957</v>
      </c>
      <c r="C13" s="233" t="s">
        <v>958</v>
      </c>
      <c r="D13" s="233" t="s">
        <v>967</v>
      </c>
    </row>
    <row r="14" spans="1:4" ht="18.75">
      <c r="A14" s="219" t="s">
        <v>930</v>
      </c>
      <c r="B14" s="248">
        <f>C14+D14</f>
        <v>173.57599999999999</v>
      </c>
      <c r="C14" s="249">
        <f>C15</f>
        <v>0</v>
      </c>
      <c r="D14" s="250">
        <f>D15+D16</f>
        <v>173.57599999999999</v>
      </c>
    </row>
    <row r="15" spans="1:4" ht="37.5">
      <c r="A15" s="251" t="s">
        <v>931</v>
      </c>
      <c r="B15" s="252">
        <f>C15+D15</f>
        <v>106.054</v>
      </c>
      <c r="C15" s="252">
        <v>0</v>
      </c>
      <c r="D15" s="227">
        <f>36+33.934+36.12</f>
        <v>106.054</v>
      </c>
    </row>
    <row r="16" spans="1:4" ht="37.5">
      <c r="A16" s="251" t="s">
        <v>935</v>
      </c>
      <c r="B16" s="252">
        <f>C16+D16</f>
        <v>67.521999999999991</v>
      </c>
      <c r="C16" s="252">
        <v>0</v>
      </c>
      <c r="D16" s="227">
        <f>34.189+33.333</f>
        <v>67.521999999999991</v>
      </c>
    </row>
    <row r="17" spans="1:4" ht="18.75">
      <c r="A17" s="253"/>
      <c r="B17" s="254"/>
      <c r="C17" s="255"/>
      <c r="D17" s="256"/>
    </row>
    <row r="18" spans="1:4" ht="18.75">
      <c r="A18" s="185"/>
      <c r="B18" s="214"/>
      <c r="C18" s="214"/>
      <c r="D18" s="214"/>
    </row>
    <row r="19" spans="1:4" ht="18.75">
      <c r="A19" s="185"/>
      <c r="B19" s="214"/>
      <c r="C19" s="214"/>
      <c r="D19" s="214"/>
    </row>
    <row r="20" spans="1:4" ht="18.75">
      <c r="A20" s="185"/>
      <c r="B20" s="214"/>
      <c r="C20" s="214"/>
      <c r="D20" s="214"/>
    </row>
  </sheetData>
  <mergeCells count="8">
    <mergeCell ref="A9:D9"/>
    <mergeCell ref="A10:D11"/>
    <mergeCell ref="A1:D1"/>
    <mergeCell ref="A2:D2"/>
    <mergeCell ref="A3:D3"/>
    <mergeCell ref="A4:D4"/>
    <mergeCell ref="B6:D6"/>
    <mergeCell ref="A7:B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9"/>
  <sheetViews>
    <sheetView workbookViewId="0">
      <selection sqref="A1:D16"/>
    </sheetView>
  </sheetViews>
  <sheetFormatPr defaultRowHeight="15.75"/>
  <cols>
    <col min="1" max="1" width="27.7109375" style="159" customWidth="1"/>
    <col min="2" max="2" width="15.140625" style="70" customWidth="1"/>
    <col min="3" max="3" width="20" style="70" customWidth="1"/>
    <col min="4" max="4" width="21" style="70" customWidth="1"/>
    <col min="5" max="256" width="9.140625" style="70"/>
    <col min="257" max="257" width="27.7109375" style="70" customWidth="1"/>
    <col min="258" max="258" width="15.140625" style="70" customWidth="1"/>
    <col min="259" max="259" width="20" style="70" customWidth="1"/>
    <col min="260" max="260" width="21" style="70" customWidth="1"/>
    <col min="261" max="512" width="9.140625" style="70"/>
    <col min="513" max="513" width="27.7109375" style="70" customWidth="1"/>
    <col min="514" max="514" width="15.140625" style="70" customWidth="1"/>
    <col min="515" max="515" width="20" style="70" customWidth="1"/>
    <col min="516" max="516" width="21" style="70" customWidth="1"/>
    <col min="517" max="768" width="9.140625" style="70"/>
    <col min="769" max="769" width="27.7109375" style="70" customWidth="1"/>
    <col min="770" max="770" width="15.140625" style="70" customWidth="1"/>
    <col min="771" max="771" width="20" style="70" customWidth="1"/>
    <col min="772" max="772" width="21" style="70" customWidth="1"/>
    <col min="773" max="1024" width="9.140625" style="70"/>
    <col min="1025" max="1025" width="27.7109375" style="70" customWidth="1"/>
    <col min="1026" max="1026" width="15.140625" style="70" customWidth="1"/>
    <col min="1027" max="1027" width="20" style="70" customWidth="1"/>
    <col min="1028" max="1028" width="21" style="70" customWidth="1"/>
    <col min="1029" max="1280" width="9.140625" style="70"/>
    <col min="1281" max="1281" width="27.7109375" style="70" customWidth="1"/>
    <col min="1282" max="1282" width="15.140625" style="70" customWidth="1"/>
    <col min="1283" max="1283" width="20" style="70" customWidth="1"/>
    <col min="1284" max="1284" width="21" style="70" customWidth="1"/>
    <col min="1285" max="1536" width="9.140625" style="70"/>
    <col min="1537" max="1537" width="27.7109375" style="70" customWidth="1"/>
    <col min="1538" max="1538" width="15.140625" style="70" customWidth="1"/>
    <col min="1539" max="1539" width="20" style="70" customWidth="1"/>
    <col min="1540" max="1540" width="21" style="70" customWidth="1"/>
    <col min="1541" max="1792" width="9.140625" style="70"/>
    <col min="1793" max="1793" width="27.7109375" style="70" customWidth="1"/>
    <col min="1794" max="1794" width="15.140625" style="70" customWidth="1"/>
    <col min="1795" max="1795" width="20" style="70" customWidth="1"/>
    <col min="1796" max="1796" width="21" style="70" customWidth="1"/>
    <col min="1797" max="2048" width="9.140625" style="70"/>
    <col min="2049" max="2049" width="27.7109375" style="70" customWidth="1"/>
    <col min="2050" max="2050" width="15.140625" style="70" customWidth="1"/>
    <col min="2051" max="2051" width="20" style="70" customWidth="1"/>
    <col min="2052" max="2052" width="21" style="70" customWidth="1"/>
    <col min="2053" max="2304" width="9.140625" style="70"/>
    <col min="2305" max="2305" width="27.7109375" style="70" customWidth="1"/>
    <col min="2306" max="2306" width="15.140625" style="70" customWidth="1"/>
    <col min="2307" max="2307" width="20" style="70" customWidth="1"/>
    <col min="2308" max="2308" width="21" style="70" customWidth="1"/>
    <col min="2309" max="2560" width="9.140625" style="70"/>
    <col min="2561" max="2561" width="27.7109375" style="70" customWidth="1"/>
    <col min="2562" max="2562" width="15.140625" style="70" customWidth="1"/>
    <col min="2563" max="2563" width="20" style="70" customWidth="1"/>
    <col min="2564" max="2564" width="21" style="70" customWidth="1"/>
    <col min="2565" max="2816" width="9.140625" style="70"/>
    <col min="2817" max="2817" width="27.7109375" style="70" customWidth="1"/>
    <col min="2818" max="2818" width="15.140625" style="70" customWidth="1"/>
    <col min="2819" max="2819" width="20" style="70" customWidth="1"/>
    <col min="2820" max="2820" width="21" style="70" customWidth="1"/>
    <col min="2821" max="3072" width="9.140625" style="70"/>
    <col min="3073" max="3073" width="27.7109375" style="70" customWidth="1"/>
    <col min="3074" max="3074" width="15.140625" style="70" customWidth="1"/>
    <col min="3075" max="3075" width="20" style="70" customWidth="1"/>
    <col min="3076" max="3076" width="21" style="70" customWidth="1"/>
    <col min="3077" max="3328" width="9.140625" style="70"/>
    <col min="3329" max="3329" width="27.7109375" style="70" customWidth="1"/>
    <col min="3330" max="3330" width="15.140625" style="70" customWidth="1"/>
    <col min="3331" max="3331" width="20" style="70" customWidth="1"/>
    <col min="3332" max="3332" width="21" style="70" customWidth="1"/>
    <col min="3333" max="3584" width="9.140625" style="70"/>
    <col min="3585" max="3585" width="27.7109375" style="70" customWidth="1"/>
    <col min="3586" max="3586" width="15.140625" style="70" customWidth="1"/>
    <col min="3587" max="3587" width="20" style="70" customWidth="1"/>
    <col min="3588" max="3588" width="21" style="70" customWidth="1"/>
    <col min="3589" max="3840" width="9.140625" style="70"/>
    <col min="3841" max="3841" width="27.7109375" style="70" customWidth="1"/>
    <col min="3842" max="3842" width="15.140625" style="70" customWidth="1"/>
    <col min="3843" max="3843" width="20" style="70" customWidth="1"/>
    <col min="3844" max="3844" width="21" style="70" customWidth="1"/>
    <col min="3845" max="4096" width="9.140625" style="70"/>
    <col min="4097" max="4097" width="27.7109375" style="70" customWidth="1"/>
    <col min="4098" max="4098" width="15.140625" style="70" customWidth="1"/>
    <col min="4099" max="4099" width="20" style="70" customWidth="1"/>
    <col min="4100" max="4100" width="21" style="70" customWidth="1"/>
    <col min="4101" max="4352" width="9.140625" style="70"/>
    <col min="4353" max="4353" width="27.7109375" style="70" customWidth="1"/>
    <col min="4354" max="4354" width="15.140625" style="70" customWidth="1"/>
    <col min="4355" max="4355" width="20" style="70" customWidth="1"/>
    <col min="4356" max="4356" width="21" style="70" customWidth="1"/>
    <col min="4357" max="4608" width="9.140625" style="70"/>
    <col min="4609" max="4609" width="27.7109375" style="70" customWidth="1"/>
    <col min="4610" max="4610" width="15.140625" style="70" customWidth="1"/>
    <col min="4611" max="4611" width="20" style="70" customWidth="1"/>
    <col min="4612" max="4612" width="21" style="70" customWidth="1"/>
    <col min="4613" max="4864" width="9.140625" style="70"/>
    <col min="4865" max="4865" width="27.7109375" style="70" customWidth="1"/>
    <col min="4866" max="4866" width="15.140625" style="70" customWidth="1"/>
    <col min="4867" max="4867" width="20" style="70" customWidth="1"/>
    <col min="4868" max="4868" width="21" style="70" customWidth="1"/>
    <col min="4869" max="5120" width="9.140625" style="70"/>
    <col min="5121" max="5121" width="27.7109375" style="70" customWidth="1"/>
    <col min="5122" max="5122" width="15.140625" style="70" customWidth="1"/>
    <col min="5123" max="5123" width="20" style="70" customWidth="1"/>
    <col min="5124" max="5124" width="21" style="70" customWidth="1"/>
    <col min="5125" max="5376" width="9.140625" style="70"/>
    <col min="5377" max="5377" width="27.7109375" style="70" customWidth="1"/>
    <col min="5378" max="5378" width="15.140625" style="70" customWidth="1"/>
    <col min="5379" max="5379" width="20" style="70" customWidth="1"/>
    <col min="5380" max="5380" width="21" style="70" customWidth="1"/>
    <col min="5381" max="5632" width="9.140625" style="70"/>
    <col min="5633" max="5633" width="27.7109375" style="70" customWidth="1"/>
    <col min="5634" max="5634" width="15.140625" style="70" customWidth="1"/>
    <col min="5635" max="5635" width="20" style="70" customWidth="1"/>
    <col min="5636" max="5636" width="21" style="70" customWidth="1"/>
    <col min="5637" max="5888" width="9.140625" style="70"/>
    <col min="5889" max="5889" width="27.7109375" style="70" customWidth="1"/>
    <col min="5890" max="5890" width="15.140625" style="70" customWidth="1"/>
    <col min="5891" max="5891" width="20" style="70" customWidth="1"/>
    <col min="5892" max="5892" width="21" style="70" customWidth="1"/>
    <col min="5893" max="6144" width="9.140625" style="70"/>
    <col min="6145" max="6145" width="27.7109375" style="70" customWidth="1"/>
    <col min="6146" max="6146" width="15.140625" style="70" customWidth="1"/>
    <col min="6147" max="6147" width="20" style="70" customWidth="1"/>
    <col min="6148" max="6148" width="21" style="70" customWidth="1"/>
    <col min="6149" max="6400" width="9.140625" style="70"/>
    <col min="6401" max="6401" width="27.7109375" style="70" customWidth="1"/>
    <col min="6402" max="6402" width="15.140625" style="70" customWidth="1"/>
    <col min="6403" max="6403" width="20" style="70" customWidth="1"/>
    <col min="6404" max="6404" width="21" style="70" customWidth="1"/>
    <col min="6405" max="6656" width="9.140625" style="70"/>
    <col min="6657" max="6657" width="27.7109375" style="70" customWidth="1"/>
    <col min="6658" max="6658" width="15.140625" style="70" customWidth="1"/>
    <col min="6659" max="6659" width="20" style="70" customWidth="1"/>
    <col min="6660" max="6660" width="21" style="70" customWidth="1"/>
    <col min="6661" max="6912" width="9.140625" style="70"/>
    <col min="6913" max="6913" width="27.7109375" style="70" customWidth="1"/>
    <col min="6914" max="6914" width="15.140625" style="70" customWidth="1"/>
    <col min="6915" max="6915" width="20" style="70" customWidth="1"/>
    <col min="6916" max="6916" width="21" style="70" customWidth="1"/>
    <col min="6917" max="7168" width="9.140625" style="70"/>
    <col min="7169" max="7169" width="27.7109375" style="70" customWidth="1"/>
    <col min="7170" max="7170" width="15.140625" style="70" customWidth="1"/>
    <col min="7171" max="7171" width="20" style="70" customWidth="1"/>
    <col min="7172" max="7172" width="21" style="70" customWidth="1"/>
    <col min="7173" max="7424" width="9.140625" style="70"/>
    <col min="7425" max="7425" width="27.7109375" style="70" customWidth="1"/>
    <col min="7426" max="7426" width="15.140625" style="70" customWidth="1"/>
    <col min="7427" max="7427" width="20" style="70" customWidth="1"/>
    <col min="7428" max="7428" width="21" style="70" customWidth="1"/>
    <col min="7429" max="7680" width="9.140625" style="70"/>
    <col min="7681" max="7681" width="27.7109375" style="70" customWidth="1"/>
    <col min="7682" max="7682" width="15.140625" style="70" customWidth="1"/>
    <col min="7683" max="7683" width="20" style="70" customWidth="1"/>
    <col min="7684" max="7684" width="21" style="70" customWidth="1"/>
    <col min="7685" max="7936" width="9.140625" style="70"/>
    <col min="7937" max="7937" width="27.7109375" style="70" customWidth="1"/>
    <col min="7938" max="7938" width="15.140625" style="70" customWidth="1"/>
    <col min="7939" max="7939" width="20" style="70" customWidth="1"/>
    <col min="7940" max="7940" width="21" style="70" customWidth="1"/>
    <col min="7941" max="8192" width="9.140625" style="70"/>
    <col min="8193" max="8193" width="27.7109375" style="70" customWidth="1"/>
    <col min="8194" max="8194" width="15.140625" style="70" customWidth="1"/>
    <col min="8195" max="8195" width="20" style="70" customWidth="1"/>
    <col min="8196" max="8196" width="21" style="70" customWidth="1"/>
    <col min="8197" max="8448" width="9.140625" style="70"/>
    <col min="8449" max="8449" width="27.7109375" style="70" customWidth="1"/>
    <col min="8450" max="8450" width="15.140625" style="70" customWidth="1"/>
    <col min="8451" max="8451" width="20" style="70" customWidth="1"/>
    <col min="8452" max="8452" width="21" style="70" customWidth="1"/>
    <col min="8453" max="8704" width="9.140625" style="70"/>
    <col min="8705" max="8705" width="27.7109375" style="70" customWidth="1"/>
    <col min="8706" max="8706" width="15.140625" style="70" customWidth="1"/>
    <col min="8707" max="8707" width="20" style="70" customWidth="1"/>
    <col min="8708" max="8708" width="21" style="70" customWidth="1"/>
    <col min="8709" max="8960" width="9.140625" style="70"/>
    <col min="8961" max="8961" width="27.7109375" style="70" customWidth="1"/>
    <col min="8962" max="8962" width="15.140625" style="70" customWidth="1"/>
    <col min="8963" max="8963" width="20" style="70" customWidth="1"/>
    <col min="8964" max="8964" width="21" style="70" customWidth="1"/>
    <col min="8965" max="9216" width="9.140625" style="70"/>
    <col min="9217" max="9217" width="27.7109375" style="70" customWidth="1"/>
    <col min="9218" max="9218" width="15.140625" style="70" customWidth="1"/>
    <col min="9219" max="9219" width="20" style="70" customWidth="1"/>
    <col min="9220" max="9220" width="21" style="70" customWidth="1"/>
    <col min="9221" max="9472" width="9.140625" style="70"/>
    <col min="9473" max="9473" width="27.7109375" style="70" customWidth="1"/>
    <col min="9474" max="9474" width="15.140625" style="70" customWidth="1"/>
    <col min="9475" max="9475" width="20" style="70" customWidth="1"/>
    <col min="9476" max="9476" width="21" style="70" customWidth="1"/>
    <col min="9477" max="9728" width="9.140625" style="70"/>
    <col min="9729" max="9729" width="27.7109375" style="70" customWidth="1"/>
    <col min="9730" max="9730" width="15.140625" style="70" customWidth="1"/>
    <col min="9731" max="9731" width="20" style="70" customWidth="1"/>
    <col min="9732" max="9732" width="21" style="70" customWidth="1"/>
    <col min="9733" max="9984" width="9.140625" style="70"/>
    <col min="9985" max="9985" width="27.7109375" style="70" customWidth="1"/>
    <col min="9986" max="9986" width="15.140625" style="70" customWidth="1"/>
    <col min="9987" max="9987" width="20" style="70" customWidth="1"/>
    <col min="9988" max="9988" width="21" style="70" customWidth="1"/>
    <col min="9989" max="10240" width="9.140625" style="70"/>
    <col min="10241" max="10241" width="27.7109375" style="70" customWidth="1"/>
    <col min="10242" max="10242" width="15.140625" style="70" customWidth="1"/>
    <col min="10243" max="10243" width="20" style="70" customWidth="1"/>
    <col min="10244" max="10244" width="21" style="70" customWidth="1"/>
    <col min="10245" max="10496" width="9.140625" style="70"/>
    <col min="10497" max="10497" width="27.7109375" style="70" customWidth="1"/>
    <col min="10498" max="10498" width="15.140625" style="70" customWidth="1"/>
    <col min="10499" max="10499" width="20" style="70" customWidth="1"/>
    <col min="10500" max="10500" width="21" style="70" customWidth="1"/>
    <col min="10501" max="10752" width="9.140625" style="70"/>
    <col min="10753" max="10753" width="27.7109375" style="70" customWidth="1"/>
    <col min="10754" max="10754" width="15.140625" style="70" customWidth="1"/>
    <col min="10755" max="10755" width="20" style="70" customWidth="1"/>
    <col min="10756" max="10756" width="21" style="70" customWidth="1"/>
    <col min="10757" max="11008" width="9.140625" style="70"/>
    <col min="11009" max="11009" width="27.7109375" style="70" customWidth="1"/>
    <col min="11010" max="11010" width="15.140625" style="70" customWidth="1"/>
    <col min="11011" max="11011" width="20" style="70" customWidth="1"/>
    <col min="11012" max="11012" width="21" style="70" customWidth="1"/>
    <col min="11013" max="11264" width="9.140625" style="70"/>
    <col min="11265" max="11265" width="27.7109375" style="70" customWidth="1"/>
    <col min="11266" max="11266" width="15.140625" style="70" customWidth="1"/>
    <col min="11267" max="11267" width="20" style="70" customWidth="1"/>
    <col min="11268" max="11268" width="21" style="70" customWidth="1"/>
    <col min="11269" max="11520" width="9.140625" style="70"/>
    <col min="11521" max="11521" width="27.7109375" style="70" customWidth="1"/>
    <col min="11522" max="11522" width="15.140625" style="70" customWidth="1"/>
    <col min="11523" max="11523" width="20" style="70" customWidth="1"/>
    <col min="11524" max="11524" width="21" style="70" customWidth="1"/>
    <col min="11525" max="11776" width="9.140625" style="70"/>
    <col min="11777" max="11777" width="27.7109375" style="70" customWidth="1"/>
    <col min="11778" max="11778" width="15.140625" style="70" customWidth="1"/>
    <col min="11779" max="11779" width="20" style="70" customWidth="1"/>
    <col min="11780" max="11780" width="21" style="70" customWidth="1"/>
    <col min="11781" max="12032" width="9.140625" style="70"/>
    <col min="12033" max="12033" width="27.7109375" style="70" customWidth="1"/>
    <col min="12034" max="12034" width="15.140625" style="70" customWidth="1"/>
    <col min="12035" max="12035" width="20" style="70" customWidth="1"/>
    <col min="12036" max="12036" width="21" style="70" customWidth="1"/>
    <col min="12037" max="12288" width="9.140625" style="70"/>
    <col min="12289" max="12289" width="27.7109375" style="70" customWidth="1"/>
    <col min="12290" max="12290" width="15.140625" style="70" customWidth="1"/>
    <col min="12291" max="12291" width="20" style="70" customWidth="1"/>
    <col min="12292" max="12292" width="21" style="70" customWidth="1"/>
    <col min="12293" max="12544" width="9.140625" style="70"/>
    <col min="12545" max="12545" width="27.7109375" style="70" customWidth="1"/>
    <col min="12546" max="12546" width="15.140625" style="70" customWidth="1"/>
    <col min="12547" max="12547" width="20" style="70" customWidth="1"/>
    <col min="12548" max="12548" width="21" style="70" customWidth="1"/>
    <col min="12549" max="12800" width="9.140625" style="70"/>
    <col min="12801" max="12801" width="27.7109375" style="70" customWidth="1"/>
    <col min="12802" max="12802" width="15.140625" style="70" customWidth="1"/>
    <col min="12803" max="12803" width="20" style="70" customWidth="1"/>
    <col min="12804" max="12804" width="21" style="70" customWidth="1"/>
    <col min="12805" max="13056" width="9.140625" style="70"/>
    <col min="13057" max="13057" width="27.7109375" style="70" customWidth="1"/>
    <col min="13058" max="13058" width="15.140625" style="70" customWidth="1"/>
    <col min="13059" max="13059" width="20" style="70" customWidth="1"/>
    <col min="13060" max="13060" width="21" style="70" customWidth="1"/>
    <col min="13061" max="13312" width="9.140625" style="70"/>
    <col min="13313" max="13313" width="27.7109375" style="70" customWidth="1"/>
    <col min="13314" max="13314" width="15.140625" style="70" customWidth="1"/>
    <col min="13315" max="13315" width="20" style="70" customWidth="1"/>
    <col min="13316" max="13316" width="21" style="70" customWidth="1"/>
    <col min="13317" max="13568" width="9.140625" style="70"/>
    <col min="13569" max="13569" width="27.7109375" style="70" customWidth="1"/>
    <col min="13570" max="13570" width="15.140625" style="70" customWidth="1"/>
    <col min="13571" max="13571" width="20" style="70" customWidth="1"/>
    <col min="13572" max="13572" width="21" style="70" customWidth="1"/>
    <col min="13573" max="13824" width="9.140625" style="70"/>
    <col min="13825" max="13825" width="27.7109375" style="70" customWidth="1"/>
    <col min="13826" max="13826" width="15.140625" style="70" customWidth="1"/>
    <col min="13827" max="13827" width="20" style="70" customWidth="1"/>
    <col min="13828" max="13828" width="21" style="70" customWidth="1"/>
    <col min="13829" max="14080" width="9.140625" style="70"/>
    <col min="14081" max="14081" width="27.7109375" style="70" customWidth="1"/>
    <col min="14082" max="14082" width="15.140625" style="70" customWidth="1"/>
    <col min="14083" max="14083" width="20" style="70" customWidth="1"/>
    <col min="14084" max="14084" width="21" style="70" customWidth="1"/>
    <col min="14085" max="14336" width="9.140625" style="70"/>
    <col min="14337" max="14337" width="27.7109375" style="70" customWidth="1"/>
    <col min="14338" max="14338" width="15.140625" style="70" customWidth="1"/>
    <col min="14339" max="14339" width="20" style="70" customWidth="1"/>
    <col min="14340" max="14340" width="21" style="70" customWidth="1"/>
    <col min="14341" max="14592" width="9.140625" style="70"/>
    <col min="14593" max="14593" width="27.7109375" style="70" customWidth="1"/>
    <col min="14594" max="14594" width="15.140625" style="70" customWidth="1"/>
    <col min="14595" max="14595" width="20" style="70" customWidth="1"/>
    <col min="14596" max="14596" width="21" style="70" customWidth="1"/>
    <col min="14597" max="14848" width="9.140625" style="70"/>
    <col min="14849" max="14849" width="27.7109375" style="70" customWidth="1"/>
    <col min="14850" max="14850" width="15.140625" style="70" customWidth="1"/>
    <col min="14851" max="14851" width="20" style="70" customWidth="1"/>
    <col min="14852" max="14852" width="21" style="70" customWidth="1"/>
    <col min="14853" max="15104" width="9.140625" style="70"/>
    <col min="15105" max="15105" width="27.7109375" style="70" customWidth="1"/>
    <col min="15106" max="15106" width="15.140625" style="70" customWidth="1"/>
    <col min="15107" max="15107" width="20" style="70" customWidth="1"/>
    <col min="15108" max="15108" width="21" style="70" customWidth="1"/>
    <col min="15109" max="15360" width="9.140625" style="70"/>
    <col min="15361" max="15361" width="27.7109375" style="70" customWidth="1"/>
    <col min="15362" max="15362" width="15.140625" style="70" customWidth="1"/>
    <col min="15363" max="15363" width="20" style="70" customWidth="1"/>
    <col min="15364" max="15364" width="21" style="70" customWidth="1"/>
    <col min="15365" max="15616" width="9.140625" style="70"/>
    <col min="15617" max="15617" width="27.7109375" style="70" customWidth="1"/>
    <col min="15618" max="15618" width="15.140625" style="70" customWidth="1"/>
    <col min="15619" max="15619" width="20" style="70" customWidth="1"/>
    <col min="15620" max="15620" width="21" style="70" customWidth="1"/>
    <col min="15621" max="15872" width="9.140625" style="70"/>
    <col min="15873" max="15873" width="27.7109375" style="70" customWidth="1"/>
    <col min="15874" max="15874" width="15.140625" style="70" customWidth="1"/>
    <col min="15875" max="15875" width="20" style="70" customWidth="1"/>
    <col min="15876" max="15876" width="21" style="70" customWidth="1"/>
    <col min="15877" max="16128" width="9.140625" style="70"/>
    <col min="16129" max="16129" width="27.7109375" style="70" customWidth="1"/>
    <col min="16130" max="16130" width="15.140625" style="70" customWidth="1"/>
    <col min="16131" max="16131" width="20" style="70" customWidth="1"/>
    <col min="16132" max="16132" width="21" style="70" customWidth="1"/>
    <col min="16133" max="16384" width="9.140625" style="70"/>
  </cols>
  <sheetData>
    <row r="1" spans="1:4" ht="18.75">
      <c r="A1" s="417" t="s">
        <v>940</v>
      </c>
      <c r="B1" s="418"/>
      <c r="C1" s="418"/>
      <c r="D1" s="418"/>
    </row>
    <row r="2" spans="1:4" ht="18.75">
      <c r="A2" s="417" t="s">
        <v>925</v>
      </c>
      <c r="B2" s="418"/>
      <c r="C2" s="418"/>
      <c r="D2" s="418"/>
    </row>
    <row r="3" spans="1:4" ht="18.75">
      <c r="A3" s="417" t="s">
        <v>234</v>
      </c>
      <c r="B3" s="418"/>
      <c r="C3" s="418"/>
      <c r="D3" s="418"/>
    </row>
    <row r="4" spans="1:4" ht="18.75">
      <c r="A4" s="417" t="s">
        <v>995</v>
      </c>
      <c r="B4" s="417"/>
      <c r="C4" s="417"/>
      <c r="D4" s="417"/>
    </row>
    <row r="5" spans="1:4" ht="18.75">
      <c r="A5" s="185"/>
      <c r="B5" s="214"/>
      <c r="C5" s="214"/>
      <c r="D5" s="214"/>
    </row>
    <row r="6" spans="1:4" ht="18.75">
      <c r="A6" s="244"/>
      <c r="B6" s="417" t="s">
        <v>973</v>
      </c>
      <c r="C6" s="425"/>
      <c r="D6" s="425"/>
    </row>
    <row r="7" spans="1:4" ht="18.75">
      <c r="A7" s="362"/>
      <c r="B7" s="362"/>
      <c r="C7" s="214"/>
      <c r="D7" s="214"/>
    </row>
    <row r="8" spans="1:4" ht="18.75">
      <c r="A8" s="244"/>
      <c r="B8" s="214"/>
      <c r="C8" s="214"/>
      <c r="D8" s="214"/>
    </row>
    <row r="9" spans="1:4" ht="18.75">
      <c r="A9" s="413" t="s">
        <v>965</v>
      </c>
      <c r="B9" s="425"/>
      <c r="C9" s="425"/>
      <c r="D9" s="425"/>
    </row>
    <row r="10" spans="1:4" ht="59.25" customHeight="1">
      <c r="A10" s="415" t="s">
        <v>974</v>
      </c>
      <c r="B10" s="425"/>
      <c r="C10" s="425"/>
      <c r="D10" s="425"/>
    </row>
    <row r="11" spans="1:4" ht="18.75">
      <c r="A11" s="162"/>
      <c r="B11" s="214"/>
      <c r="C11" s="214"/>
      <c r="D11" s="214"/>
    </row>
    <row r="12" spans="1:4" ht="18.75">
      <c r="A12" s="215"/>
      <c r="B12" s="214"/>
      <c r="C12" s="214"/>
      <c r="D12" s="214"/>
    </row>
    <row r="13" spans="1:4" ht="93.75">
      <c r="A13" s="164" t="s">
        <v>929</v>
      </c>
      <c r="B13" s="164" t="s">
        <v>957</v>
      </c>
      <c r="C13" s="233" t="s">
        <v>958</v>
      </c>
      <c r="D13" s="233" t="s">
        <v>967</v>
      </c>
    </row>
    <row r="14" spans="1:4" ht="18.75">
      <c r="A14" s="219" t="s">
        <v>930</v>
      </c>
      <c r="B14" s="248">
        <f>B15</f>
        <v>33.332999999999998</v>
      </c>
      <c r="C14" s="249">
        <f>C15</f>
        <v>0</v>
      </c>
      <c r="D14" s="250">
        <f>D15+D16</f>
        <v>33.332999999999998</v>
      </c>
    </row>
    <row r="15" spans="1:4" ht="37.5">
      <c r="A15" s="251" t="s">
        <v>931</v>
      </c>
      <c r="B15" s="252">
        <f>C15+D15</f>
        <v>33.332999999999998</v>
      </c>
      <c r="C15" s="252"/>
      <c r="D15" s="227">
        <v>33.332999999999998</v>
      </c>
    </row>
    <row r="16" spans="1:4" ht="18.75">
      <c r="A16" s="253"/>
      <c r="B16" s="254"/>
      <c r="C16" s="255"/>
      <c r="D16" s="256"/>
    </row>
    <row r="17" spans="1:4" ht="18.75">
      <c r="A17" s="185"/>
      <c r="B17" s="214"/>
      <c r="C17" s="214"/>
      <c r="D17" s="214"/>
    </row>
    <row r="18" spans="1:4" ht="18.75">
      <c r="A18" s="185"/>
      <c r="B18" s="214"/>
      <c r="C18" s="214"/>
      <c r="D18" s="214"/>
    </row>
    <row r="19" spans="1:4" ht="18.75">
      <c r="A19" s="185"/>
      <c r="B19" s="214"/>
      <c r="C19" s="214"/>
      <c r="D19" s="214"/>
    </row>
  </sheetData>
  <mergeCells count="8">
    <mergeCell ref="A9:D9"/>
    <mergeCell ref="A10:D10"/>
    <mergeCell ref="A1:D1"/>
    <mergeCell ref="A2:D2"/>
    <mergeCell ref="A3:D3"/>
    <mergeCell ref="A4:D4"/>
    <mergeCell ref="B6:D6"/>
    <mergeCell ref="A7:B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workbookViewId="0">
      <selection sqref="A1:D16"/>
    </sheetView>
  </sheetViews>
  <sheetFormatPr defaultRowHeight="15.75"/>
  <cols>
    <col min="1" max="1" width="27.7109375" style="159" customWidth="1"/>
    <col min="2" max="2" width="15.140625" style="70" customWidth="1"/>
    <col min="3" max="3" width="20" style="70" customWidth="1"/>
    <col min="4" max="4" width="21" style="70" customWidth="1"/>
    <col min="5" max="256" width="9.140625" style="70"/>
    <col min="257" max="257" width="27.7109375" style="70" customWidth="1"/>
    <col min="258" max="258" width="15.140625" style="70" customWidth="1"/>
    <col min="259" max="259" width="20" style="70" customWidth="1"/>
    <col min="260" max="260" width="21" style="70" customWidth="1"/>
    <col min="261" max="512" width="9.140625" style="70"/>
    <col min="513" max="513" width="27.7109375" style="70" customWidth="1"/>
    <col min="514" max="514" width="15.140625" style="70" customWidth="1"/>
    <col min="515" max="515" width="20" style="70" customWidth="1"/>
    <col min="516" max="516" width="21" style="70" customWidth="1"/>
    <col min="517" max="768" width="9.140625" style="70"/>
    <col min="769" max="769" width="27.7109375" style="70" customWidth="1"/>
    <col min="770" max="770" width="15.140625" style="70" customWidth="1"/>
    <col min="771" max="771" width="20" style="70" customWidth="1"/>
    <col min="772" max="772" width="21" style="70" customWidth="1"/>
    <col min="773" max="1024" width="9.140625" style="70"/>
    <col min="1025" max="1025" width="27.7109375" style="70" customWidth="1"/>
    <col min="1026" max="1026" width="15.140625" style="70" customWidth="1"/>
    <col min="1027" max="1027" width="20" style="70" customWidth="1"/>
    <col min="1028" max="1028" width="21" style="70" customWidth="1"/>
    <col min="1029" max="1280" width="9.140625" style="70"/>
    <col min="1281" max="1281" width="27.7109375" style="70" customWidth="1"/>
    <col min="1282" max="1282" width="15.140625" style="70" customWidth="1"/>
    <col min="1283" max="1283" width="20" style="70" customWidth="1"/>
    <col min="1284" max="1284" width="21" style="70" customWidth="1"/>
    <col min="1285" max="1536" width="9.140625" style="70"/>
    <col min="1537" max="1537" width="27.7109375" style="70" customWidth="1"/>
    <col min="1538" max="1538" width="15.140625" style="70" customWidth="1"/>
    <col min="1539" max="1539" width="20" style="70" customWidth="1"/>
    <col min="1540" max="1540" width="21" style="70" customWidth="1"/>
    <col min="1541" max="1792" width="9.140625" style="70"/>
    <col min="1793" max="1793" width="27.7109375" style="70" customWidth="1"/>
    <col min="1794" max="1794" width="15.140625" style="70" customWidth="1"/>
    <col min="1795" max="1795" width="20" style="70" customWidth="1"/>
    <col min="1796" max="1796" width="21" style="70" customWidth="1"/>
    <col min="1797" max="2048" width="9.140625" style="70"/>
    <col min="2049" max="2049" width="27.7109375" style="70" customWidth="1"/>
    <col min="2050" max="2050" width="15.140625" style="70" customWidth="1"/>
    <col min="2051" max="2051" width="20" style="70" customWidth="1"/>
    <col min="2052" max="2052" width="21" style="70" customWidth="1"/>
    <col min="2053" max="2304" width="9.140625" style="70"/>
    <col min="2305" max="2305" width="27.7109375" style="70" customWidth="1"/>
    <col min="2306" max="2306" width="15.140625" style="70" customWidth="1"/>
    <col min="2307" max="2307" width="20" style="70" customWidth="1"/>
    <col min="2308" max="2308" width="21" style="70" customWidth="1"/>
    <col min="2309" max="2560" width="9.140625" style="70"/>
    <col min="2561" max="2561" width="27.7109375" style="70" customWidth="1"/>
    <col min="2562" max="2562" width="15.140625" style="70" customWidth="1"/>
    <col min="2563" max="2563" width="20" style="70" customWidth="1"/>
    <col min="2564" max="2564" width="21" style="70" customWidth="1"/>
    <col min="2565" max="2816" width="9.140625" style="70"/>
    <col min="2817" max="2817" width="27.7109375" style="70" customWidth="1"/>
    <col min="2818" max="2818" width="15.140625" style="70" customWidth="1"/>
    <col min="2819" max="2819" width="20" style="70" customWidth="1"/>
    <col min="2820" max="2820" width="21" style="70" customWidth="1"/>
    <col min="2821" max="3072" width="9.140625" style="70"/>
    <col min="3073" max="3073" width="27.7109375" style="70" customWidth="1"/>
    <col min="3074" max="3074" width="15.140625" style="70" customWidth="1"/>
    <col min="3075" max="3075" width="20" style="70" customWidth="1"/>
    <col min="3076" max="3076" width="21" style="70" customWidth="1"/>
    <col min="3077" max="3328" width="9.140625" style="70"/>
    <col min="3329" max="3329" width="27.7109375" style="70" customWidth="1"/>
    <col min="3330" max="3330" width="15.140625" style="70" customWidth="1"/>
    <col min="3331" max="3331" width="20" style="70" customWidth="1"/>
    <col min="3332" max="3332" width="21" style="70" customWidth="1"/>
    <col min="3333" max="3584" width="9.140625" style="70"/>
    <col min="3585" max="3585" width="27.7109375" style="70" customWidth="1"/>
    <col min="3586" max="3586" width="15.140625" style="70" customWidth="1"/>
    <col min="3587" max="3587" width="20" style="70" customWidth="1"/>
    <col min="3588" max="3588" width="21" style="70" customWidth="1"/>
    <col min="3589" max="3840" width="9.140625" style="70"/>
    <col min="3841" max="3841" width="27.7109375" style="70" customWidth="1"/>
    <col min="3842" max="3842" width="15.140625" style="70" customWidth="1"/>
    <col min="3843" max="3843" width="20" style="70" customWidth="1"/>
    <col min="3844" max="3844" width="21" style="70" customWidth="1"/>
    <col min="3845" max="4096" width="9.140625" style="70"/>
    <col min="4097" max="4097" width="27.7109375" style="70" customWidth="1"/>
    <col min="4098" max="4098" width="15.140625" style="70" customWidth="1"/>
    <col min="4099" max="4099" width="20" style="70" customWidth="1"/>
    <col min="4100" max="4100" width="21" style="70" customWidth="1"/>
    <col min="4101" max="4352" width="9.140625" style="70"/>
    <col min="4353" max="4353" width="27.7109375" style="70" customWidth="1"/>
    <col min="4354" max="4354" width="15.140625" style="70" customWidth="1"/>
    <col min="4355" max="4355" width="20" style="70" customWidth="1"/>
    <col min="4356" max="4356" width="21" style="70" customWidth="1"/>
    <col min="4357" max="4608" width="9.140625" style="70"/>
    <col min="4609" max="4609" width="27.7109375" style="70" customWidth="1"/>
    <col min="4610" max="4610" width="15.140625" style="70" customWidth="1"/>
    <col min="4611" max="4611" width="20" style="70" customWidth="1"/>
    <col min="4612" max="4612" width="21" style="70" customWidth="1"/>
    <col min="4613" max="4864" width="9.140625" style="70"/>
    <col min="4865" max="4865" width="27.7109375" style="70" customWidth="1"/>
    <col min="4866" max="4866" width="15.140625" style="70" customWidth="1"/>
    <col min="4867" max="4867" width="20" style="70" customWidth="1"/>
    <col min="4868" max="4868" width="21" style="70" customWidth="1"/>
    <col min="4869" max="5120" width="9.140625" style="70"/>
    <col min="5121" max="5121" width="27.7109375" style="70" customWidth="1"/>
    <col min="5122" max="5122" width="15.140625" style="70" customWidth="1"/>
    <col min="5123" max="5123" width="20" style="70" customWidth="1"/>
    <col min="5124" max="5124" width="21" style="70" customWidth="1"/>
    <col min="5125" max="5376" width="9.140625" style="70"/>
    <col min="5377" max="5377" width="27.7109375" style="70" customWidth="1"/>
    <col min="5378" max="5378" width="15.140625" style="70" customWidth="1"/>
    <col min="5379" max="5379" width="20" style="70" customWidth="1"/>
    <col min="5380" max="5380" width="21" style="70" customWidth="1"/>
    <col min="5381" max="5632" width="9.140625" style="70"/>
    <col min="5633" max="5633" width="27.7109375" style="70" customWidth="1"/>
    <col min="5634" max="5634" width="15.140625" style="70" customWidth="1"/>
    <col min="5635" max="5635" width="20" style="70" customWidth="1"/>
    <col min="5636" max="5636" width="21" style="70" customWidth="1"/>
    <col min="5637" max="5888" width="9.140625" style="70"/>
    <col min="5889" max="5889" width="27.7109375" style="70" customWidth="1"/>
    <col min="5890" max="5890" width="15.140625" style="70" customWidth="1"/>
    <col min="5891" max="5891" width="20" style="70" customWidth="1"/>
    <col min="5892" max="5892" width="21" style="70" customWidth="1"/>
    <col min="5893" max="6144" width="9.140625" style="70"/>
    <col min="6145" max="6145" width="27.7109375" style="70" customWidth="1"/>
    <col min="6146" max="6146" width="15.140625" style="70" customWidth="1"/>
    <col min="6147" max="6147" width="20" style="70" customWidth="1"/>
    <col min="6148" max="6148" width="21" style="70" customWidth="1"/>
    <col min="6149" max="6400" width="9.140625" style="70"/>
    <col min="6401" max="6401" width="27.7109375" style="70" customWidth="1"/>
    <col min="6402" max="6402" width="15.140625" style="70" customWidth="1"/>
    <col min="6403" max="6403" width="20" style="70" customWidth="1"/>
    <col min="6404" max="6404" width="21" style="70" customWidth="1"/>
    <col min="6405" max="6656" width="9.140625" style="70"/>
    <col min="6657" max="6657" width="27.7109375" style="70" customWidth="1"/>
    <col min="6658" max="6658" width="15.140625" style="70" customWidth="1"/>
    <col min="6659" max="6659" width="20" style="70" customWidth="1"/>
    <col min="6660" max="6660" width="21" style="70" customWidth="1"/>
    <col min="6661" max="6912" width="9.140625" style="70"/>
    <col min="6913" max="6913" width="27.7109375" style="70" customWidth="1"/>
    <col min="6914" max="6914" width="15.140625" style="70" customWidth="1"/>
    <col min="6915" max="6915" width="20" style="70" customWidth="1"/>
    <col min="6916" max="6916" width="21" style="70" customWidth="1"/>
    <col min="6917" max="7168" width="9.140625" style="70"/>
    <col min="7169" max="7169" width="27.7109375" style="70" customWidth="1"/>
    <col min="7170" max="7170" width="15.140625" style="70" customWidth="1"/>
    <col min="7171" max="7171" width="20" style="70" customWidth="1"/>
    <col min="7172" max="7172" width="21" style="70" customWidth="1"/>
    <col min="7173" max="7424" width="9.140625" style="70"/>
    <col min="7425" max="7425" width="27.7109375" style="70" customWidth="1"/>
    <col min="7426" max="7426" width="15.140625" style="70" customWidth="1"/>
    <col min="7427" max="7427" width="20" style="70" customWidth="1"/>
    <col min="7428" max="7428" width="21" style="70" customWidth="1"/>
    <col min="7429" max="7680" width="9.140625" style="70"/>
    <col min="7681" max="7681" width="27.7109375" style="70" customWidth="1"/>
    <col min="7682" max="7682" width="15.140625" style="70" customWidth="1"/>
    <col min="7683" max="7683" width="20" style="70" customWidth="1"/>
    <col min="7684" max="7684" width="21" style="70" customWidth="1"/>
    <col min="7685" max="7936" width="9.140625" style="70"/>
    <col min="7937" max="7937" width="27.7109375" style="70" customWidth="1"/>
    <col min="7938" max="7938" width="15.140625" style="70" customWidth="1"/>
    <col min="7939" max="7939" width="20" style="70" customWidth="1"/>
    <col min="7940" max="7940" width="21" style="70" customWidth="1"/>
    <col min="7941" max="8192" width="9.140625" style="70"/>
    <col min="8193" max="8193" width="27.7109375" style="70" customWidth="1"/>
    <col min="8194" max="8194" width="15.140625" style="70" customWidth="1"/>
    <col min="8195" max="8195" width="20" style="70" customWidth="1"/>
    <col min="8196" max="8196" width="21" style="70" customWidth="1"/>
    <col min="8197" max="8448" width="9.140625" style="70"/>
    <col min="8449" max="8449" width="27.7109375" style="70" customWidth="1"/>
    <col min="8450" max="8450" width="15.140625" style="70" customWidth="1"/>
    <col min="8451" max="8451" width="20" style="70" customWidth="1"/>
    <col min="8452" max="8452" width="21" style="70" customWidth="1"/>
    <col min="8453" max="8704" width="9.140625" style="70"/>
    <col min="8705" max="8705" width="27.7109375" style="70" customWidth="1"/>
    <col min="8706" max="8706" width="15.140625" style="70" customWidth="1"/>
    <col min="8707" max="8707" width="20" style="70" customWidth="1"/>
    <col min="8708" max="8708" width="21" style="70" customWidth="1"/>
    <col min="8709" max="8960" width="9.140625" style="70"/>
    <col min="8961" max="8961" width="27.7109375" style="70" customWidth="1"/>
    <col min="8962" max="8962" width="15.140625" style="70" customWidth="1"/>
    <col min="8963" max="8963" width="20" style="70" customWidth="1"/>
    <col min="8964" max="8964" width="21" style="70" customWidth="1"/>
    <col min="8965" max="9216" width="9.140625" style="70"/>
    <col min="9217" max="9217" width="27.7109375" style="70" customWidth="1"/>
    <col min="9218" max="9218" width="15.140625" style="70" customWidth="1"/>
    <col min="9219" max="9219" width="20" style="70" customWidth="1"/>
    <col min="9220" max="9220" width="21" style="70" customWidth="1"/>
    <col min="9221" max="9472" width="9.140625" style="70"/>
    <col min="9473" max="9473" width="27.7109375" style="70" customWidth="1"/>
    <col min="9474" max="9474" width="15.140625" style="70" customWidth="1"/>
    <col min="9475" max="9475" width="20" style="70" customWidth="1"/>
    <col min="9476" max="9476" width="21" style="70" customWidth="1"/>
    <col min="9477" max="9728" width="9.140625" style="70"/>
    <col min="9729" max="9729" width="27.7109375" style="70" customWidth="1"/>
    <col min="9730" max="9730" width="15.140625" style="70" customWidth="1"/>
    <col min="9731" max="9731" width="20" style="70" customWidth="1"/>
    <col min="9732" max="9732" width="21" style="70" customWidth="1"/>
    <col min="9733" max="9984" width="9.140625" style="70"/>
    <col min="9985" max="9985" width="27.7109375" style="70" customWidth="1"/>
    <col min="9986" max="9986" width="15.140625" style="70" customWidth="1"/>
    <col min="9987" max="9987" width="20" style="70" customWidth="1"/>
    <col min="9988" max="9988" width="21" style="70" customWidth="1"/>
    <col min="9989" max="10240" width="9.140625" style="70"/>
    <col min="10241" max="10241" width="27.7109375" style="70" customWidth="1"/>
    <col min="10242" max="10242" width="15.140625" style="70" customWidth="1"/>
    <col min="10243" max="10243" width="20" style="70" customWidth="1"/>
    <col min="10244" max="10244" width="21" style="70" customWidth="1"/>
    <col min="10245" max="10496" width="9.140625" style="70"/>
    <col min="10497" max="10497" width="27.7109375" style="70" customWidth="1"/>
    <col min="10498" max="10498" width="15.140625" style="70" customWidth="1"/>
    <col min="10499" max="10499" width="20" style="70" customWidth="1"/>
    <col min="10500" max="10500" width="21" style="70" customWidth="1"/>
    <col min="10501" max="10752" width="9.140625" style="70"/>
    <col min="10753" max="10753" width="27.7109375" style="70" customWidth="1"/>
    <col min="10754" max="10754" width="15.140625" style="70" customWidth="1"/>
    <col min="10755" max="10755" width="20" style="70" customWidth="1"/>
    <col min="10756" max="10756" width="21" style="70" customWidth="1"/>
    <col min="10757" max="11008" width="9.140625" style="70"/>
    <col min="11009" max="11009" width="27.7109375" style="70" customWidth="1"/>
    <col min="11010" max="11010" width="15.140625" style="70" customWidth="1"/>
    <col min="11011" max="11011" width="20" style="70" customWidth="1"/>
    <col min="11012" max="11012" width="21" style="70" customWidth="1"/>
    <col min="11013" max="11264" width="9.140625" style="70"/>
    <col min="11265" max="11265" width="27.7109375" style="70" customWidth="1"/>
    <col min="11266" max="11266" width="15.140625" style="70" customWidth="1"/>
    <col min="11267" max="11267" width="20" style="70" customWidth="1"/>
    <col min="11268" max="11268" width="21" style="70" customWidth="1"/>
    <col min="11269" max="11520" width="9.140625" style="70"/>
    <col min="11521" max="11521" width="27.7109375" style="70" customWidth="1"/>
    <col min="11522" max="11522" width="15.140625" style="70" customWidth="1"/>
    <col min="11523" max="11523" width="20" style="70" customWidth="1"/>
    <col min="11524" max="11524" width="21" style="70" customWidth="1"/>
    <col min="11525" max="11776" width="9.140625" style="70"/>
    <col min="11777" max="11777" width="27.7109375" style="70" customWidth="1"/>
    <col min="11778" max="11778" width="15.140625" style="70" customWidth="1"/>
    <col min="11779" max="11779" width="20" style="70" customWidth="1"/>
    <col min="11780" max="11780" width="21" style="70" customWidth="1"/>
    <col min="11781" max="12032" width="9.140625" style="70"/>
    <col min="12033" max="12033" width="27.7109375" style="70" customWidth="1"/>
    <col min="12034" max="12034" width="15.140625" style="70" customWidth="1"/>
    <col min="12035" max="12035" width="20" style="70" customWidth="1"/>
    <col min="12036" max="12036" width="21" style="70" customWidth="1"/>
    <col min="12037" max="12288" width="9.140625" style="70"/>
    <col min="12289" max="12289" width="27.7109375" style="70" customWidth="1"/>
    <col min="12290" max="12290" width="15.140625" style="70" customWidth="1"/>
    <col min="12291" max="12291" width="20" style="70" customWidth="1"/>
    <col min="12292" max="12292" width="21" style="70" customWidth="1"/>
    <col min="12293" max="12544" width="9.140625" style="70"/>
    <col min="12545" max="12545" width="27.7109375" style="70" customWidth="1"/>
    <col min="12546" max="12546" width="15.140625" style="70" customWidth="1"/>
    <col min="12547" max="12547" width="20" style="70" customWidth="1"/>
    <col min="12548" max="12548" width="21" style="70" customWidth="1"/>
    <col min="12549" max="12800" width="9.140625" style="70"/>
    <col min="12801" max="12801" width="27.7109375" style="70" customWidth="1"/>
    <col min="12802" max="12802" width="15.140625" style="70" customWidth="1"/>
    <col min="12803" max="12803" width="20" style="70" customWidth="1"/>
    <col min="12804" max="12804" width="21" style="70" customWidth="1"/>
    <col min="12805" max="13056" width="9.140625" style="70"/>
    <col min="13057" max="13057" width="27.7109375" style="70" customWidth="1"/>
    <col min="13058" max="13058" width="15.140625" style="70" customWidth="1"/>
    <col min="13059" max="13059" width="20" style="70" customWidth="1"/>
    <col min="13060" max="13060" width="21" style="70" customWidth="1"/>
    <col min="13061" max="13312" width="9.140625" style="70"/>
    <col min="13313" max="13313" width="27.7109375" style="70" customWidth="1"/>
    <col min="13314" max="13314" width="15.140625" style="70" customWidth="1"/>
    <col min="13315" max="13315" width="20" style="70" customWidth="1"/>
    <col min="13316" max="13316" width="21" style="70" customWidth="1"/>
    <col min="13317" max="13568" width="9.140625" style="70"/>
    <col min="13569" max="13569" width="27.7109375" style="70" customWidth="1"/>
    <col min="13570" max="13570" width="15.140625" style="70" customWidth="1"/>
    <col min="13571" max="13571" width="20" style="70" customWidth="1"/>
    <col min="13572" max="13572" width="21" style="70" customWidth="1"/>
    <col min="13573" max="13824" width="9.140625" style="70"/>
    <col min="13825" max="13825" width="27.7109375" style="70" customWidth="1"/>
    <col min="13826" max="13826" width="15.140625" style="70" customWidth="1"/>
    <col min="13827" max="13827" width="20" style="70" customWidth="1"/>
    <col min="13828" max="13828" width="21" style="70" customWidth="1"/>
    <col min="13829" max="14080" width="9.140625" style="70"/>
    <col min="14081" max="14081" width="27.7109375" style="70" customWidth="1"/>
    <col min="14082" max="14082" width="15.140625" style="70" customWidth="1"/>
    <col min="14083" max="14083" width="20" style="70" customWidth="1"/>
    <col min="14084" max="14084" width="21" style="70" customWidth="1"/>
    <col min="14085" max="14336" width="9.140625" style="70"/>
    <col min="14337" max="14337" width="27.7109375" style="70" customWidth="1"/>
    <col min="14338" max="14338" width="15.140625" style="70" customWidth="1"/>
    <col min="14339" max="14339" width="20" style="70" customWidth="1"/>
    <col min="14340" max="14340" width="21" style="70" customWidth="1"/>
    <col min="14341" max="14592" width="9.140625" style="70"/>
    <col min="14593" max="14593" width="27.7109375" style="70" customWidth="1"/>
    <col min="14594" max="14594" width="15.140625" style="70" customWidth="1"/>
    <col min="14595" max="14595" width="20" style="70" customWidth="1"/>
    <col min="14596" max="14596" width="21" style="70" customWidth="1"/>
    <col min="14597" max="14848" width="9.140625" style="70"/>
    <col min="14849" max="14849" width="27.7109375" style="70" customWidth="1"/>
    <col min="14850" max="14850" width="15.140625" style="70" customWidth="1"/>
    <col min="14851" max="14851" width="20" style="70" customWidth="1"/>
    <col min="14852" max="14852" width="21" style="70" customWidth="1"/>
    <col min="14853" max="15104" width="9.140625" style="70"/>
    <col min="15105" max="15105" width="27.7109375" style="70" customWidth="1"/>
    <col min="15106" max="15106" width="15.140625" style="70" customWidth="1"/>
    <col min="15107" max="15107" width="20" style="70" customWidth="1"/>
    <col min="15108" max="15108" width="21" style="70" customWidth="1"/>
    <col min="15109" max="15360" width="9.140625" style="70"/>
    <col min="15361" max="15361" width="27.7109375" style="70" customWidth="1"/>
    <col min="15362" max="15362" width="15.140625" style="70" customWidth="1"/>
    <col min="15363" max="15363" width="20" style="70" customWidth="1"/>
    <col min="15364" max="15364" width="21" style="70" customWidth="1"/>
    <col min="15365" max="15616" width="9.140625" style="70"/>
    <col min="15617" max="15617" width="27.7109375" style="70" customWidth="1"/>
    <col min="15618" max="15618" width="15.140625" style="70" customWidth="1"/>
    <col min="15619" max="15619" width="20" style="70" customWidth="1"/>
    <col min="15620" max="15620" width="21" style="70" customWidth="1"/>
    <col min="15621" max="15872" width="9.140625" style="70"/>
    <col min="15873" max="15873" width="27.7109375" style="70" customWidth="1"/>
    <col min="15874" max="15874" width="15.140625" style="70" customWidth="1"/>
    <col min="15875" max="15875" width="20" style="70" customWidth="1"/>
    <col min="15876" max="15876" width="21" style="70" customWidth="1"/>
    <col min="15877" max="16128" width="9.140625" style="70"/>
    <col min="16129" max="16129" width="27.7109375" style="70" customWidth="1"/>
    <col min="16130" max="16130" width="15.140625" style="70" customWidth="1"/>
    <col min="16131" max="16131" width="20" style="70" customWidth="1"/>
    <col min="16132" max="16132" width="21" style="70" customWidth="1"/>
    <col min="16133" max="16384" width="9.140625" style="70"/>
  </cols>
  <sheetData>
    <row r="1" spans="1:4" ht="18.75">
      <c r="A1" s="417" t="s">
        <v>940</v>
      </c>
      <c r="B1" s="418"/>
      <c r="C1" s="418"/>
      <c r="D1" s="418"/>
    </row>
    <row r="2" spans="1:4" ht="18.75">
      <c r="A2" s="417" t="s">
        <v>925</v>
      </c>
      <c r="B2" s="418"/>
      <c r="C2" s="418"/>
      <c r="D2" s="418"/>
    </row>
    <row r="3" spans="1:4" ht="18.75">
      <c r="A3" s="417" t="s">
        <v>234</v>
      </c>
      <c r="B3" s="418"/>
      <c r="C3" s="418"/>
      <c r="D3" s="418"/>
    </row>
    <row r="4" spans="1:4" ht="18.75">
      <c r="A4" s="417" t="s">
        <v>995</v>
      </c>
      <c r="B4" s="417"/>
      <c r="C4" s="417"/>
      <c r="D4" s="417"/>
    </row>
    <row r="5" spans="1:4" ht="18.75">
      <c r="A5" s="185"/>
      <c r="B5" s="214"/>
      <c r="C5" s="214"/>
      <c r="D5" s="214"/>
    </row>
    <row r="6" spans="1:4" ht="18.75">
      <c r="A6" s="244"/>
      <c r="B6" s="417" t="s">
        <v>975</v>
      </c>
      <c r="C6" s="425"/>
      <c r="D6" s="425"/>
    </row>
    <row r="7" spans="1:4" ht="18.75">
      <c r="A7" s="362"/>
      <c r="B7" s="362"/>
      <c r="C7" s="214"/>
      <c r="D7" s="214"/>
    </row>
    <row r="8" spans="1:4" ht="18.75">
      <c r="A8" s="244"/>
      <c r="B8" s="214"/>
      <c r="C8" s="214"/>
      <c r="D8" s="214"/>
    </row>
    <row r="9" spans="1:4" ht="18.75">
      <c r="A9" s="413" t="s">
        <v>965</v>
      </c>
      <c r="B9" s="425"/>
      <c r="C9" s="425"/>
      <c r="D9" s="425"/>
    </row>
    <row r="10" spans="1:4" ht="15">
      <c r="A10" s="415" t="s">
        <v>976</v>
      </c>
      <c r="B10" s="425"/>
      <c r="C10" s="425"/>
      <c r="D10" s="425"/>
    </row>
    <row r="11" spans="1:4" ht="51" customHeight="1">
      <c r="A11" s="386"/>
      <c r="B11" s="386"/>
      <c r="C11" s="386"/>
      <c r="D11" s="386"/>
    </row>
    <row r="12" spans="1:4" ht="18.75">
      <c r="A12" s="215"/>
      <c r="B12" s="214"/>
      <c r="C12" s="214"/>
      <c r="D12" s="214"/>
    </row>
    <row r="13" spans="1:4" ht="93.75">
      <c r="A13" s="164" t="s">
        <v>929</v>
      </c>
      <c r="B13" s="164" t="s">
        <v>957</v>
      </c>
      <c r="C13" s="233" t="s">
        <v>958</v>
      </c>
      <c r="D13" s="233" t="s">
        <v>967</v>
      </c>
    </row>
    <row r="14" spans="1:4" ht="18.75">
      <c r="A14" s="219" t="s">
        <v>930</v>
      </c>
      <c r="B14" s="248">
        <f>B15</f>
        <v>71.429000000000002</v>
      </c>
      <c r="C14" s="249">
        <f>C15</f>
        <v>0</v>
      </c>
      <c r="D14" s="250">
        <f>D15+D16</f>
        <v>71.429000000000002</v>
      </c>
    </row>
    <row r="15" spans="1:4" ht="37.5">
      <c r="A15" s="251" t="s">
        <v>935</v>
      </c>
      <c r="B15" s="252">
        <f>C15+D15</f>
        <v>71.429000000000002</v>
      </c>
      <c r="C15" s="252">
        <v>0</v>
      </c>
      <c r="D15" s="227">
        <v>71.429000000000002</v>
      </c>
    </row>
    <row r="16" spans="1:4" ht="18.75">
      <c r="A16" s="253"/>
      <c r="B16" s="254"/>
      <c r="C16" s="255"/>
      <c r="D16" s="256"/>
    </row>
    <row r="17" spans="1:4" ht="18.75">
      <c r="A17" s="185"/>
      <c r="B17" s="214"/>
      <c r="C17" s="214"/>
      <c r="D17" s="214"/>
    </row>
    <row r="18" spans="1:4" ht="18.75">
      <c r="A18" s="185"/>
      <c r="B18" s="214"/>
      <c r="C18" s="214"/>
      <c r="D18" s="214"/>
    </row>
    <row r="19" spans="1:4" ht="18.75">
      <c r="A19" s="185"/>
      <c r="B19" s="214"/>
      <c r="C19" s="214"/>
      <c r="D19" s="214"/>
    </row>
  </sheetData>
  <mergeCells count="8">
    <mergeCell ref="A9:D9"/>
    <mergeCell ref="A10:D11"/>
    <mergeCell ref="A1:D1"/>
    <mergeCell ref="A2:D2"/>
    <mergeCell ref="A3:D3"/>
    <mergeCell ref="A4:D4"/>
    <mergeCell ref="B6:D6"/>
    <mergeCell ref="A7:B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workbookViewId="0">
      <selection sqref="A1:D16"/>
    </sheetView>
  </sheetViews>
  <sheetFormatPr defaultRowHeight="15.75"/>
  <cols>
    <col min="1" max="1" width="27.7109375" style="159" customWidth="1"/>
    <col min="2" max="2" width="15.140625" style="70" customWidth="1"/>
    <col min="3" max="3" width="20" style="70" customWidth="1"/>
    <col min="4" max="4" width="21" style="70" customWidth="1"/>
    <col min="5" max="256" width="9.140625" style="70"/>
    <col min="257" max="257" width="27.7109375" style="70" customWidth="1"/>
    <col min="258" max="258" width="15.140625" style="70" customWidth="1"/>
    <col min="259" max="259" width="20" style="70" customWidth="1"/>
    <col min="260" max="260" width="21" style="70" customWidth="1"/>
    <col min="261" max="512" width="9.140625" style="70"/>
    <col min="513" max="513" width="27.7109375" style="70" customWidth="1"/>
    <col min="514" max="514" width="15.140625" style="70" customWidth="1"/>
    <col min="515" max="515" width="20" style="70" customWidth="1"/>
    <col min="516" max="516" width="21" style="70" customWidth="1"/>
    <col min="517" max="768" width="9.140625" style="70"/>
    <col min="769" max="769" width="27.7109375" style="70" customWidth="1"/>
    <col min="770" max="770" width="15.140625" style="70" customWidth="1"/>
    <col min="771" max="771" width="20" style="70" customWidth="1"/>
    <col min="772" max="772" width="21" style="70" customWidth="1"/>
    <col min="773" max="1024" width="9.140625" style="70"/>
    <col min="1025" max="1025" width="27.7109375" style="70" customWidth="1"/>
    <col min="1026" max="1026" width="15.140625" style="70" customWidth="1"/>
    <col min="1027" max="1027" width="20" style="70" customWidth="1"/>
    <col min="1028" max="1028" width="21" style="70" customWidth="1"/>
    <col min="1029" max="1280" width="9.140625" style="70"/>
    <col min="1281" max="1281" width="27.7109375" style="70" customWidth="1"/>
    <col min="1282" max="1282" width="15.140625" style="70" customWidth="1"/>
    <col min="1283" max="1283" width="20" style="70" customWidth="1"/>
    <col min="1284" max="1284" width="21" style="70" customWidth="1"/>
    <col min="1285" max="1536" width="9.140625" style="70"/>
    <col min="1537" max="1537" width="27.7109375" style="70" customWidth="1"/>
    <col min="1538" max="1538" width="15.140625" style="70" customWidth="1"/>
    <col min="1539" max="1539" width="20" style="70" customWidth="1"/>
    <col min="1540" max="1540" width="21" style="70" customWidth="1"/>
    <col min="1541" max="1792" width="9.140625" style="70"/>
    <col min="1793" max="1793" width="27.7109375" style="70" customWidth="1"/>
    <col min="1794" max="1794" width="15.140625" style="70" customWidth="1"/>
    <col min="1795" max="1795" width="20" style="70" customWidth="1"/>
    <col min="1796" max="1796" width="21" style="70" customWidth="1"/>
    <col min="1797" max="2048" width="9.140625" style="70"/>
    <col min="2049" max="2049" width="27.7109375" style="70" customWidth="1"/>
    <col min="2050" max="2050" width="15.140625" style="70" customWidth="1"/>
    <col min="2051" max="2051" width="20" style="70" customWidth="1"/>
    <col min="2052" max="2052" width="21" style="70" customWidth="1"/>
    <col min="2053" max="2304" width="9.140625" style="70"/>
    <col min="2305" max="2305" width="27.7109375" style="70" customWidth="1"/>
    <col min="2306" max="2306" width="15.140625" style="70" customWidth="1"/>
    <col min="2307" max="2307" width="20" style="70" customWidth="1"/>
    <col min="2308" max="2308" width="21" style="70" customWidth="1"/>
    <col min="2309" max="2560" width="9.140625" style="70"/>
    <col min="2561" max="2561" width="27.7109375" style="70" customWidth="1"/>
    <col min="2562" max="2562" width="15.140625" style="70" customWidth="1"/>
    <col min="2563" max="2563" width="20" style="70" customWidth="1"/>
    <col min="2564" max="2564" width="21" style="70" customWidth="1"/>
    <col min="2565" max="2816" width="9.140625" style="70"/>
    <col min="2817" max="2817" width="27.7109375" style="70" customWidth="1"/>
    <col min="2818" max="2818" width="15.140625" style="70" customWidth="1"/>
    <col min="2819" max="2819" width="20" style="70" customWidth="1"/>
    <col min="2820" max="2820" width="21" style="70" customWidth="1"/>
    <col min="2821" max="3072" width="9.140625" style="70"/>
    <col min="3073" max="3073" width="27.7109375" style="70" customWidth="1"/>
    <col min="3074" max="3074" width="15.140625" style="70" customWidth="1"/>
    <col min="3075" max="3075" width="20" style="70" customWidth="1"/>
    <col min="3076" max="3076" width="21" style="70" customWidth="1"/>
    <col min="3077" max="3328" width="9.140625" style="70"/>
    <col min="3329" max="3329" width="27.7109375" style="70" customWidth="1"/>
    <col min="3330" max="3330" width="15.140625" style="70" customWidth="1"/>
    <col min="3331" max="3331" width="20" style="70" customWidth="1"/>
    <col min="3332" max="3332" width="21" style="70" customWidth="1"/>
    <col min="3333" max="3584" width="9.140625" style="70"/>
    <col min="3585" max="3585" width="27.7109375" style="70" customWidth="1"/>
    <col min="3586" max="3586" width="15.140625" style="70" customWidth="1"/>
    <col min="3587" max="3587" width="20" style="70" customWidth="1"/>
    <col min="3588" max="3588" width="21" style="70" customWidth="1"/>
    <col min="3589" max="3840" width="9.140625" style="70"/>
    <col min="3841" max="3841" width="27.7109375" style="70" customWidth="1"/>
    <col min="3842" max="3842" width="15.140625" style="70" customWidth="1"/>
    <col min="3843" max="3843" width="20" style="70" customWidth="1"/>
    <col min="3844" max="3844" width="21" style="70" customWidth="1"/>
    <col min="3845" max="4096" width="9.140625" style="70"/>
    <col min="4097" max="4097" width="27.7109375" style="70" customWidth="1"/>
    <col min="4098" max="4098" width="15.140625" style="70" customWidth="1"/>
    <col min="4099" max="4099" width="20" style="70" customWidth="1"/>
    <col min="4100" max="4100" width="21" style="70" customWidth="1"/>
    <col min="4101" max="4352" width="9.140625" style="70"/>
    <col min="4353" max="4353" width="27.7109375" style="70" customWidth="1"/>
    <col min="4354" max="4354" width="15.140625" style="70" customWidth="1"/>
    <col min="4355" max="4355" width="20" style="70" customWidth="1"/>
    <col min="4356" max="4356" width="21" style="70" customWidth="1"/>
    <col min="4357" max="4608" width="9.140625" style="70"/>
    <col min="4609" max="4609" width="27.7109375" style="70" customWidth="1"/>
    <col min="4610" max="4610" width="15.140625" style="70" customWidth="1"/>
    <col min="4611" max="4611" width="20" style="70" customWidth="1"/>
    <col min="4612" max="4612" width="21" style="70" customWidth="1"/>
    <col min="4613" max="4864" width="9.140625" style="70"/>
    <col min="4865" max="4865" width="27.7109375" style="70" customWidth="1"/>
    <col min="4866" max="4866" width="15.140625" style="70" customWidth="1"/>
    <col min="4867" max="4867" width="20" style="70" customWidth="1"/>
    <col min="4868" max="4868" width="21" style="70" customWidth="1"/>
    <col min="4869" max="5120" width="9.140625" style="70"/>
    <col min="5121" max="5121" width="27.7109375" style="70" customWidth="1"/>
    <col min="5122" max="5122" width="15.140625" style="70" customWidth="1"/>
    <col min="5123" max="5123" width="20" style="70" customWidth="1"/>
    <col min="5124" max="5124" width="21" style="70" customWidth="1"/>
    <col min="5125" max="5376" width="9.140625" style="70"/>
    <col min="5377" max="5377" width="27.7109375" style="70" customWidth="1"/>
    <col min="5378" max="5378" width="15.140625" style="70" customWidth="1"/>
    <col min="5379" max="5379" width="20" style="70" customWidth="1"/>
    <col min="5380" max="5380" width="21" style="70" customWidth="1"/>
    <col min="5381" max="5632" width="9.140625" style="70"/>
    <col min="5633" max="5633" width="27.7109375" style="70" customWidth="1"/>
    <col min="5634" max="5634" width="15.140625" style="70" customWidth="1"/>
    <col min="5635" max="5635" width="20" style="70" customWidth="1"/>
    <col min="5636" max="5636" width="21" style="70" customWidth="1"/>
    <col min="5637" max="5888" width="9.140625" style="70"/>
    <col min="5889" max="5889" width="27.7109375" style="70" customWidth="1"/>
    <col min="5890" max="5890" width="15.140625" style="70" customWidth="1"/>
    <col min="5891" max="5891" width="20" style="70" customWidth="1"/>
    <col min="5892" max="5892" width="21" style="70" customWidth="1"/>
    <col min="5893" max="6144" width="9.140625" style="70"/>
    <col min="6145" max="6145" width="27.7109375" style="70" customWidth="1"/>
    <col min="6146" max="6146" width="15.140625" style="70" customWidth="1"/>
    <col min="6147" max="6147" width="20" style="70" customWidth="1"/>
    <col min="6148" max="6148" width="21" style="70" customWidth="1"/>
    <col min="6149" max="6400" width="9.140625" style="70"/>
    <col min="6401" max="6401" width="27.7109375" style="70" customWidth="1"/>
    <col min="6402" max="6402" width="15.140625" style="70" customWidth="1"/>
    <col min="6403" max="6403" width="20" style="70" customWidth="1"/>
    <col min="6404" max="6404" width="21" style="70" customWidth="1"/>
    <col min="6405" max="6656" width="9.140625" style="70"/>
    <col min="6657" max="6657" width="27.7109375" style="70" customWidth="1"/>
    <col min="6658" max="6658" width="15.140625" style="70" customWidth="1"/>
    <col min="6659" max="6659" width="20" style="70" customWidth="1"/>
    <col min="6660" max="6660" width="21" style="70" customWidth="1"/>
    <col min="6661" max="6912" width="9.140625" style="70"/>
    <col min="6913" max="6913" width="27.7109375" style="70" customWidth="1"/>
    <col min="6914" max="6914" width="15.140625" style="70" customWidth="1"/>
    <col min="6915" max="6915" width="20" style="70" customWidth="1"/>
    <col min="6916" max="6916" width="21" style="70" customWidth="1"/>
    <col min="6917" max="7168" width="9.140625" style="70"/>
    <col min="7169" max="7169" width="27.7109375" style="70" customWidth="1"/>
    <col min="7170" max="7170" width="15.140625" style="70" customWidth="1"/>
    <col min="7171" max="7171" width="20" style="70" customWidth="1"/>
    <col min="7172" max="7172" width="21" style="70" customWidth="1"/>
    <col min="7173" max="7424" width="9.140625" style="70"/>
    <col min="7425" max="7425" width="27.7109375" style="70" customWidth="1"/>
    <col min="7426" max="7426" width="15.140625" style="70" customWidth="1"/>
    <col min="7427" max="7427" width="20" style="70" customWidth="1"/>
    <col min="7428" max="7428" width="21" style="70" customWidth="1"/>
    <col min="7429" max="7680" width="9.140625" style="70"/>
    <col min="7681" max="7681" width="27.7109375" style="70" customWidth="1"/>
    <col min="7682" max="7682" width="15.140625" style="70" customWidth="1"/>
    <col min="7683" max="7683" width="20" style="70" customWidth="1"/>
    <col min="7684" max="7684" width="21" style="70" customWidth="1"/>
    <col min="7685" max="7936" width="9.140625" style="70"/>
    <col min="7937" max="7937" width="27.7109375" style="70" customWidth="1"/>
    <col min="7938" max="7938" width="15.140625" style="70" customWidth="1"/>
    <col min="7939" max="7939" width="20" style="70" customWidth="1"/>
    <col min="7940" max="7940" width="21" style="70" customWidth="1"/>
    <col min="7941" max="8192" width="9.140625" style="70"/>
    <col min="8193" max="8193" width="27.7109375" style="70" customWidth="1"/>
    <col min="8194" max="8194" width="15.140625" style="70" customWidth="1"/>
    <col min="8195" max="8195" width="20" style="70" customWidth="1"/>
    <col min="8196" max="8196" width="21" style="70" customWidth="1"/>
    <col min="8197" max="8448" width="9.140625" style="70"/>
    <col min="8449" max="8449" width="27.7109375" style="70" customWidth="1"/>
    <col min="8450" max="8450" width="15.140625" style="70" customWidth="1"/>
    <col min="8451" max="8451" width="20" style="70" customWidth="1"/>
    <col min="8452" max="8452" width="21" style="70" customWidth="1"/>
    <col min="8453" max="8704" width="9.140625" style="70"/>
    <col min="8705" max="8705" width="27.7109375" style="70" customWidth="1"/>
    <col min="8706" max="8706" width="15.140625" style="70" customWidth="1"/>
    <col min="8707" max="8707" width="20" style="70" customWidth="1"/>
    <col min="8708" max="8708" width="21" style="70" customWidth="1"/>
    <col min="8709" max="8960" width="9.140625" style="70"/>
    <col min="8961" max="8961" width="27.7109375" style="70" customWidth="1"/>
    <col min="8962" max="8962" width="15.140625" style="70" customWidth="1"/>
    <col min="8963" max="8963" width="20" style="70" customWidth="1"/>
    <col min="8964" max="8964" width="21" style="70" customWidth="1"/>
    <col min="8965" max="9216" width="9.140625" style="70"/>
    <col min="9217" max="9217" width="27.7109375" style="70" customWidth="1"/>
    <col min="9218" max="9218" width="15.140625" style="70" customWidth="1"/>
    <col min="9219" max="9219" width="20" style="70" customWidth="1"/>
    <col min="9220" max="9220" width="21" style="70" customWidth="1"/>
    <col min="9221" max="9472" width="9.140625" style="70"/>
    <col min="9473" max="9473" width="27.7109375" style="70" customWidth="1"/>
    <col min="9474" max="9474" width="15.140625" style="70" customWidth="1"/>
    <col min="9475" max="9475" width="20" style="70" customWidth="1"/>
    <col min="9476" max="9476" width="21" style="70" customWidth="1"/>
    <col min="9477" max="9728" width="9.140625" style="70"/>
    <col min="9729" max="9729" width="27.7109375" style="70" customWidth="1"/>
    <col min="9730" max="9730" width="15.140625" style="70" customWidth="1"/>
    <col min="9731" max="9731" width="20" style="70" customWidth="1"/>
    <col min="9732" max="9732" width="21" style="70" customWidth="1"/>
    <col min="9733" max="9984" width="9.140625" style="70"/>
    <col min="9985" max="9985" width="27.7109375" style="70" customWidth="1"/>
    <col min="9986" max="9986" width="15.140625" style="70" customWidth="1"/>
    <col min="9987" max="9987" width="20" style="70" customWidth="1"/>
    <col min="9988" max="9988" width="21" style="70" customWidth="1"/>
    <col min="9989" max="10240" width="9.140625" style="70"/>
    <col min="10241" max="10241" width="27.7109375" style="70" customWidth="1"/>
    <col min="10242" max="10242" width="15.140625" style="70" customWidth="1"/>
    <col min="10243" max="10243" width="20" style="70" customWidth="1"/>
    <col min="10244" max="10244" width="21" style="70" customWidth="1"/>
    <col min="10245" max="10496" width="9.140625" style="70"/>
    <col min="10497" max="10497" width="27.7109375" style="70" customWidth="1"/>
    <col min="10498" max="10498" width="15.140625" style="70" customWidth="1"/>
    <col min="10499" max="10499" width="20" style="70" customWidth="1"/>
    <col min="10500" max="10500" width="21" style="70" customWidth="1"/>
    <col min="10501" max="10752" width="9.140625" style="70"/>
    <col min="10753" max="10753" width="27.7109375" style="70" customWidth="1"/>
    <col min="10754" max="10754" width="15.140625" style="70" customWidth="1"/>
    <col min="10755" max="10755" width="20" style="70" customWidth="1"/>
    <col min="10756" max="10756" width="21" style="70" customWidth="1"/>
    <col min="10757" max="11008" width="9.140625" style="70"/>
    <col min="11009" max="11009" width="27.7109375" style="70" customWidth="1"/>
    <col min="11010" max="11010" width="15.140625" style="70" customWidth="1"/>
    <col min="11011" max="11011" width="20" style="70" customWidth="1"/>
    <col min="11012" max="11012" width="21" style="70" customWidth="1"/>
    <col min="11013" max="11264" width="9.140625" style="70"/>
    <col min="11265" max="11265" width="27.7109375" style="70" customWidth="1"/>
    <col min="11266" max="11266" width="15.140625" style="70" customWidth="1"/>
    <col min="11267" max="11267" width="20" style="70" customWidth="1"/>
    <col min="11268" max="11268" width="21" style="70" customWidth="1"/>
    <col min="11269" max="11520" width="9.140625" style="70"/>
    <col min="11521" max="11521" width="27.7109375" style="70" customWidth="1"/>
    <col min="11522" max="11522" width="15.140625" style="70" customWidth="1"/>
    <col min="11523" max="11523" width="20" style="70" customWidth="1"/>
    <col min="11524" max="11524" width="21" style="70" customWidth="1"/>
    <col min="11525" max="11776" width="9.140625" style="70"/>
    <col min="11777" max="11777" width="27.7109375" style="70" customWidth="1"/>
    <col min="11778" max="11778" width="15.140625" style="70" customWidth="1"/>
    <col min="11779" max="11779" width="20" style="70" customWidth="1"/>
    <col min="11780" max="11780" width="21" style="70" customWidth="1"/>
    <col min="11781" max="12032" width="9.140625" style="70"/>
    <col min="12033" max="12033" width="27.7109375" style="70" customWidth="1"/>
    <col min="12034" max="12034" width="15.140625" style="70" customWidth="1"/>
    <col min="12035" max="12035" width="20" style="70" customWidth="1"/>
    <col min="12036" max="12036" width="21" style="70" customWidth="1"/>
    <col min="12037" max="12288" width="9.140625" style="70"/>
    <col min="12289" max="12289" width="27.7109375" style="70" customWidth="1"/>
    <col min="12290" max="12290" width="15.140625" style="70" customWidth="1"/>
    <col min="12291" max="12291" width="20" style="70" customWidth="1"/>
    <col min="12292" max="12292" width="21" style="70" customWidth="1"/>
    <col min="12293" max="12544" width="9.140625" style="70"/>
    <col min="12545" max="12545" width="27.7109375" style="70" customWidth="1"/>
    <col min="12546" max="12546" width="15.140625" style="70" customWidth="1"/>
    <col min="12547" max="12547" width="20" style="70" customWidth="1"/>
    <col min="12548" max="12548" width="21" style="70" customWidth="1"/>
    <col min="12549" max="12800" width="9.140625" style="70"/>
    <col min="12801" max="12801" width="27.7109375" style="70" customWidth="1"/>
    <col min="12802" max="12802" width="15.140625" style="70" customWidth="1"/>
    <col min="12803" max="12803" width="20" style="70" customWidth="1"/>
    <col min="12804" max="12804" width="21" style="70" customWidth="1"/>
    <col min="12805" max="13056" width="9.140625" style="70"/>
    <col min="13057" max="13057" width="27.7109375" style="70" customWidth="1"/>
    <col min="13058" max="13058" width="15.140625" style="70" customWidth="1"/>
    <col min="13059" max="13059" width="20" style="70" customWidth="1"/>
    <col min="13060" max="13060" width="21" style="70" customWidth="1"/>
    <col min="13061" max="13312" width="9.140625" style="70"/>
    <col min="13313" max="13313" width="27.7109375" style="70" customWidth="1"/>
    <col min="13314" max="13314" width="15.140625" style="70" customWidth="1"/>
    <col min="13315" max="13315" width="20" style="70" customWidth="1"/>
    <col min="13316" max="13316" width="21" style="70" customWidth="1"/>
    <col min="13317" max="13568" width="9.140625" style="70"/>
    <col min="13569" max="13569" width="27.7109375" style="70" customWidth="1"/>
    <col min="13570" max="13570" width="15.140625" style="70" customWidth="1"/>
    <col min="13571" max="13571" width="20" style="70" customWidth="1"/>
    <col min="13572" max="13572" width="21" style="70" customWidth="1"/>
    <col min="13573" max="13824" width="9.140625" style="70"/>
    <col min="13825" max="13825" width="27.7109375" style="70" customWidth="1"/>
    <col min="13826" max="13826" width="15.140625" style="70" customWidth="1"/>
    <col min="13827" max="13827" width="20" style="70" customWidth="1"/>
    <col min="13828" max="13828" width="21" style="70" customWidth="1"/>
    <col min="13829" max="14080" width="9.140625" style="70"/>
    <col min="14081" max="14081" width="27.7109375" style="70" customWidth="1"/>
    <col min="14082" max="14082" width="15.140625" style="70" customWidth="1"/>
    <col min="14083" max="14083" width="20" style="70" customWidth="1"/>
    <col min="14084" max="14084" width="21" style="70" customWidth="1"/>
    <col min="14085" max="14336" width="9.140625" style="70"/>
    <col min="14337" max="14337" width="27.7109375" style="70" customWidth="1"/>
    <col min="14338" max="14338" width="15.140625" style="70" customWidth="1"/>
    <col min="14339" max="14339" width="20" style="70" customWidth="1"/>
    <col min="14340" max="14340" width="21" style="70" customWidth="1"/>
    <col min="14341" max="14592" width="9.140625" style="70"/>
    <col min="14593" max="14593" width="27.7109375" style="70" customWidth="1"/>
    <col min="14594" max="14594" width="15.140625" style="70" customWidth="1"/>
    <col min="14595" max="14595" width="20" style="70" customWidth="1"/>
    <col min="14596" max="14596" width="21" style="70" customWidth="1"/>
    <col min="14597" max="14848" width="9.140625" style="70"/>
    <col min="14849" max="14849" width="27.7109375" style="70" customWidth="1"/>
    <col min="14850" max="14850" width="15.140625" style="70" customWidth="1"/>
    <col min="14851" max="14851" width="20" style="70" customWidth="1"/>
    <col min="14852" max="14852" width="21" style="70" customWidth="1"/>
    <col min="14853" max="15104" width="9.140625" style="70"/>
    <col min="15105" max="15105" width="27.7109375" style="70" customWidth="1"/>
    <col min="15106" max="15106" width="15.140625" style="70" customWidth="1"/>
    <col min="15107" max="15107" width="20" style="70" customWidth="1"/>
    <col min="15108" max="15108" width="21" style="70" customWidth="1"/>
    <col min="15109" max="15360" width="9.140625" style="70"/>
    <col min="15361" max="15361" width="27.7109375" style="70" customWidth="1"/>
    <col min="15362" max="15362" width="15.140625" style="70" customWidth="1"/>
    <col min="15363" max="15363" width="20" style="70" customWidth="1"/>
    <col min="15364" max="15364" width="21" style="70" customWidth="1"/>
    <col min="15365" max="15616" width="9.140625" style="70"/>
    <col min="15617" max="15617" width="27.7109375" style="70" customWidth="1"/>
    <col min="15618" max="15618" width="15.140625" style="70" customWidth="1"/>
    <col min="15619" max="15619" width="20" style="70" customWidth="1"/>
    <col min="15620" max="15620" width="21" style="70" customWidth="1"/>
    <col min="15621" max="15872" width="9.140625" style="70"/>
    <col min="15873" max="15873" width="27.7109375" style="70" customWidth="1"/>
    <col min="15874" max="15874" width="15.140625" style="70" customWidth="1"/>
    <col min="15875" max="15875" width="20" style="70" customWidth="1"/>
    <col min="15876" max="15876" width="21" style="70" customWidth="1"/>
    <col min="15877" max="16128" width="9.140625" style="70"/>
    <col min="16129" max="16129" width="27.7109375" style="70" customWidth="1"/>
    <col min="16130" max="16130" width="15.140625" style="70" customWidth="1"/>
    <col min="16131" max="16131" width="20" style="70" customWidth="1"/>
    <col min="16132" max="16132" width="21" style="70" customWidth="1"/>
    <col min="16133" max="16384" width="9.140625" style="70"/>
  </cols>
  <sheetData>
    <row r="1" spans="1:4" ht="18.75">
      <c r="A1" s="417" t="s">
        <v>940</v>
      </c>
      <c r="B1" s="418"/>
      <c r="C1" s="418"/>
      <c r="D1" s="418"/>
    </row>
    <row r="2" spans="1:4" ht="18.75">
      <c r="A2" s="417" t="s">
        <v>925</v>
      </c>
      <c r="B2" s="418"/>
      <c r="C2" s="418"/>
      <c r="D2" s="418"/>
    </row>
    <row r="3" spans="1:4" ht="18.75">
      <c r="A3" s="417" t="s">
        <v>234</v>
      </c>
      <c r="B3" s="418"/>
      <c r="C3" s="418"/>
      <c r="D3" s="418"/>
    </row>
    <row r="4" spans="1:4" ht="18.75">
      <c r="A4" s="417" t="s">
        <v>995</v>
      </c>
      <c r="B4" s="417"/>
      <c r="C4" s="417"/>
      <c r="D4" s="417"/>
    </row>
    <row r="5" spans="1:4" ht="18.75">
      <c r="A5" s="185"/>
      <c r="B5" s="214"/>
      <c r="C5" s="214"/>
      <c r="D5" s="214"/>
    </row>
    <row r="6" spans="1:4" ht="18.75">
      <c r="A6" s="244"/>
      <c r="B6" s="417" t="s">
        <v>977</v>
      </c>
      <c r="C6" s="425"/>
      <c r="D6" s="425"/>
    </row>
    <row r="7" spans="1:4" ht="18.75">
      <c r="A7" s="362"/>
      <c r="B7" s="362"/>
      <c r="C7" s="214"/>
      <c r="D7" s="214"/>
    </row>
    <row r="8" spans="1:4" ht="18.75">
      <c r="A8" s="244"/>
      <c r="B8" s="214"/>
      <c r="C8" s="214"/>
      <c r="D8" s="214"/>
    </row>
    <row r="9" spans="1:4" ht="18.75">
      <c r="A9" s="413" t="s">
        <v>965</v>
      </c>
      <c r="B9" s="425"/>
      <c r="C9" s="425"/>
      <c r="D9" s="425"/>
    </row>
    <row r="10" spans="1:4" ht="69.75" customHeight="1">
      <c r="A10" s="415" t="s">
        <v>1039</v>
      </c>
      <c r="B10" s="425"/>
      <c r="C10" s="425"/>
      <c r="D10" s="425"/>
    </row>
    <row r="11" spans="1:4" ht="18.75">
      <c r="A11" s="162"/>
      <c r="B11" s="214"/>
      <c r="C11" s="214"/>
      <c r="D11" s="214"/>
    </row>
    <row r="12" spans="1:4" ht="18.75">
      <c r="A12" s="215"/>
      <c r="B12" s="214"/>
      <c r="C12" s="214"/>
      <c r="D12" s="214"/>
    </row>
    <row r="13" spans="1:4" ht="93.75">
      <c r="A13" s="257" t="s">
        <v>929</v>
      </c>
      <c r="B13" s="257" t="s">
        <v>957</v>
      </c>
      <c r="C13" s="258" t="s">
        <v>958</v>
      </c>
      <c r="D13" s="258" t="s">
        <v>967</v>
      </c>
    </row>
    <row r="14" spans="1:4" ht="18.75">
      <c r="A14" s="219" t="s">
        <v>930</v>
      </c>
      <c r="B14" s="248">
        <f>B15</f>
        <v>71.429000000000002</v>
      </c>
      <c r="C14" s="249">
        <f>C15</f>
        <v>0</v>
      </c>
      <c r="D14" s="250">
        <f>D15+D16</f>
        <v>71.429000000000002</v>
      </c>
    </row>
    <row r="15" spans="1:4" ht="37.5">
      <c r="A15" s="251" t="s">
        <v>933</v>
      </c>
      <c r="B15" s="252">
        <f>C15+D15</f>
        <v>71.429000000000002</v>
      </c>
      <c r="C15" s="252">
        <v>0</v>
      </c>
      <c r="D15" s="227">
        <v>71.429000000000002</v>
      </c>
    </row>
    <row r="16" spans="1:4" ht="18.75">
      <c r="A16" s="253"/>
      <c r="B16" s="254"/>
      <c r="C16" s="255"/>
      <c r="D16" s="256"/>
    </row>
    <row r="17" spans="1:4" ht="18.75">
      <c r="A17" s="185"/>
      <c r="B17" s="214"/>
      <c r="C17" s="214"/>
      <c r="D17" s="214"/>
    </row>
    <row r="18" spans="1:4" ht="18.75">
      <c r="A18" s="185"/>
      <c r="B18" s="214"/>
      <c r="C18" s="214"/>
      <c r="D18" s="214"/>
    </row>
    <row r="19" spans="1:4" ht="18.75">
      <c r="A19" s="185"/>
      <c r="B19" s="214"/>
      <c r="C19" s="214"/>
      <c r="D19" s="214"/>
    </row>
  </sheetData>
  <mergeCells count="8">
    <mergeCell ref="A9:D9"/>
    <mergeCell ref="A10:D10"/>
    <mergeCell ref="A1:D1"/>
    <mergeCell ref="A2:D2"/>
    <mergeCell ref="A3:D3"/>
    <mergeCell ref="A4:D4"/>
    <mergeCell ref="B6:D6"/>
    <mergeCell ref="A7:B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57"/>
  <sheetViews>
    <sheetView workbookViewId="0">
      <selection sqref="A1:C23"/>
    </sheetView>
  </sheetViews>
  <sheetFormatPr defaultRowHeight="15.75"/>
  <cols>
    <col min="1" max="1" width="57" style="208" customWidth="1"/>
    <col min="2" max="2" width="13.5703125" style="208" customWidth="1"/>
    <col min="3" max="3" width="14.42578125" style="208" customWidth="1"/>
    <col min="4" max="8" width="9.140625" style="208"/>
    <col min="9" max="9" width="11.85546875" style="208" customWidth="1"/>
    <col min="10" max="10" width="12.7109375" style="208" customWidth="1"/>
    <col min="11" max="11" width="14.140625" style="208" customWidth="1"/>
    <col min="12" max="256" width="9.140625" style="208"/>
    <col min="257" max="257" width="57" style="208" customWidth="1"/>
    <col min="258" max="258" width="13.5703125" style="208" customWidth="1"/>
    <col min="259" max="259" width="14.42578125" style="208" customWidth="1"/>
    <col min="260" max="264" width="9.140625" style="208"/>
    <col min="265" max="265" width="11.85546875" style="208" customWidth="1"/>
    <col min="266" max="266" width="12.7109375" style="208" customWidth="1"/>
    <col min="267" max="267" width="14.140625" style="208" customWidth="1"/>
    <col min="268" max="512" width="9.140625" style="208"/>
    <col min="513" max="513" width="57" style="208" customWidth="1"/>
    <col min="514" max="514" width="13.5703125" style="208" customWidth="1"/>
    <col min="515" max="515" width="14.42578125" style="208" customWidth="1"/>
    <col min="516" max="520" width="9.140625" style="208"/>
    <col min="521" max="521" width="11.85546875" style="208" customWidth="1"/>
    <col min="522" max="522" width="12.7109375" style="208" customWidth="1"/>
    <col min="523" max="523" width="14.140625" style="208" customWidth="1"/>
    <col min="524" max="768" width="9.140625" style="208"/>
    <col min="769" max="769" width="57" style="208" customWidth="1"/>
    <col min="770" max="770" width="13.5703125" style="208" customWidth="1"/>
    <col min="771" max="771" width="14.42578125" style="208" customWidth="1"/>
    <col min="772" max="776" width="9.140625" style="208"/>
    <col min="777" max="777" width="11.85546875" style="208" customWidth="1"/>
    <col min="778" max="778" width="12.7109375" style="208" customWidth="1"/>
    <col min="779" max="779" width="14.140625" style="208" customWidth="1"/>
    <col min="780" max="1024" width="9.140625" style="208"/>
    <col min="1025" max="1025" width="57" style="208" customWidth="1"/>
    <col min="1026" max="1026" width="13.5703125" style="208" customWidth="1"/>
    <col min="1027" max="1027" width="14.42578125" style="208" customWidth="1"/>
    <col min="1028" max="1032" width="9.140625" style="208"/>
    <col min="1033" max="1033" width="11.85546875" style="208" customWidth="1"/>
    <col min="1034" max="1034" width="12.7109375" style="208" customWidth="1"/>
    <col min="1035" max="1035" width="14.140625" style="208" customWidth="1"/>
    <col min="1036" max="1280" width="9.140625" style="208"/>
    <col min="1281" max="1281" width="57" style="208" customWidth="1"/>
    <col min="1282" max="1282" width="13.5703125" style="208" customWidth="1"/>
    <col min="1283" max="1283" width="14.42578125" style="208" customWidth="1"/>
    <col min="1284" max="1288" width="9.140625" style="208"/>
    <col min="1289" max="1289" width="11.85546875" style="208" customWidth="1"/>
    <col min="1290" max="1290" width="12.7109375" style="208" customWidth="1"/>
    <col min="1291" max="1291" width="14.140625" style="208" customWidth="1"/>
    <col min="1292" max="1536" width="9.140625" style="208"/>
    <col min="1537" max="1537" width="57" style="208" customWidth="1"/>
    <col min="1538" max="1538" width="13.5703125" style="208" customWidth="1"/>
    <col min="1539" max="1539" width="14.42578125" style="208" customWidth="1"/>
    <col min="1540" max="1544" width="9.140625" style="208"/>
    <col min="1545" max="1545" width="11.85546875" style="208" customWidth="1"/>
    <col min="1546" max="1546" width="12.7109375" style="208" customWidth="1"/>
    <col min="1547" max="1547" width="14.140625" style="208" customWidth="1"/>
    <col min="1548" max="1792" width="9.140625" style="208"/>
    <col min="1793" max="1793" width="57" style="208" customWidth="1"/>
    <col min="1794" max="1794" width="13.5703125" style="208" customWidth="1"/>
    <col min="1795" max="1795" width="14.42578125" style="208" customWidth="1"/>
    <col min="1796" max="1800" width="9.140625" style="208"/>
    <col min="1801" max="1801" width="11.85546875" style="208" customWidth="1"/>
    <col min="1802" max="1802" width="12.7109375" style="208" customWidth="1"/>
    <col min="1803" max="1803" width="14.140625" style="208" customWidth="1"/>
    <col min="1804" max="2048" width="9.140625" style="208"/>
    <col min="2049" max="2049" width="57" style="208" customWidth="1"/>
    <col min="2050" max="2050" width="13.5703125" style="208" customWidth="1"/>
    <col min="2051" max="2051" width="14.42578125" style="208" customWidth="1"/>
    <col min="2052" max="2056" width="9.140625" style="208"/>
    <col min="2057" max="2057" width="11.85546875" style="208" customWidth="1"/>
    <col min="2058" max="2058" width="12.7109375" style="208" customWidth="1"/>
    <col min="2059" max="2059" width="14.140625" style="208" customWidth="1"/>
    <col min="2060" max="2304" width="9.140625" style="208"/>
    <col min="2305" max="2305" width="57" style="208" customWidth="1"/>
    <col min="2306" max="2306" width="13.5703125" style="208" customWidth="1"/>
    <col min="2307" max="2307" width="14.42578125" style="208" customWidth="1"/>
    <col min="2308" max="2312" width="9.140625" style="208"/>
    <col min="2313" max="2313" width="11.85546875" style="208" customWidth="1"/>
    <col min="2314" max="2314" width="12.7109375" style="208" customWidth="1"/>
    <col min="2315" max="2315" width="14.140625" style="208" customWidth="1"/>
    <col min="2316" max="2560" width="9.140625" style="208"/>
    <col min="2561" max="2561" width="57" style="208" customWidth="1"/>
    <col min="2562" max="2562" width="13.5703125" style="208" customWidth="1"/>
    <col min="2563" max="2563" width="14.42578125" style="208" customWidth="1"/>
    <col min="2564" max="2568" width="9.140625" style="208"/>
    <col min="2569" max="2569" width="11.85546875" style="208" customWidth="1"/>
    <col min="2570" max="2570" width="12.7109375" style="208" customWidth="1"/>
    <col min="2571" max="2571" width="14.140625" style="208" customWidth="1"/>
    <col min="2572" max="2816" width="9.140625" style="208"/>
    <col min="2817" max="2817" width="57" style="208" customWidth="1"/>
    <col min="2818" max="2818" width="13.5703125" style="208" customWidth="1"/>
    <col min="2819" max="2819" width="14.42578125" style="208" customWidth="1"/>
    <col min="2820" max="2824" width="9.140625" style="208"/>
    <col min="2825" max="2825" width="11.85546875" style="208" customWidth="1"/>
    <col min="2826" max="2826" width="12.7109375" style="208" customWidth="1"/>
    <col min="2827" max="2827" width="14.140625" style="208" customWidth="1"/>
    <col min="2828" max="3072" width="9.140625" style="208"/>
    <col min="3073" max="3073" width="57" style="208" customWidth="1"/>
    <col min="3074" max="3074" width="13.5703125" style="208" customWidth="1"/>
    <col min="3075" max="3075" width="14.42578125" style="208" customWidth="1"/>
    <col min="3076" max="3080" width="9.140625" style="208"/>
    <col min="3081" max="3081" width="11.85546875" style="208" customWidth="1"/>
    <col min="3082" max="3082" width="12.7109375" style="208" customWidth="1"/>
    <col min="3083" max="3083" width="14.140625" style="208" customWidth="1"/>
    <col min="3084" max="3328" width="9.140625" style="208"/>
    <col min="3329" max="3329" width="57" style="208" customWidth="1"/>
    <col min="3330" max="3330" width="13.5703125" style="208" customWidth="1"/>
    <col min="3331" max="3331" width="14.42578125" style="208" customWidth="1"/>
    <col min="3332" max="3336" width="9.140625" style="208"/>
    <col min="3337" max="3337" width="11.85546875" style="208" customWidth="1"/>
    <col min="3338" max="3338" width="12.7109375" style="208" customWidth="1"/>
    <col min="3339" max="3339" width="14.140625" style="208" customWidth="1"/>
    <col min="3340" max="3584" width="9.140625" style="208"/>
    <col min="3585" max="3585" width="57" style="208" customWidth="1"/>
    <col min="3586" max="3586" width="13.5703125" style="208" customWidth="1"/>
    <col min="3587" max="3587" width="14.42578125" style="208" customWidth="1"/>
    <col min="3588" max="3592" width="9.140625" style="208"/>
    <col min="3593" max="3593" width="11.85546875" style="208" customWidth="1"/>
    <col min="3594" max="3594" width="12.7109375" style="208" customWidth="1"/>
    <col min="3595" max="3595" width="14.140625" style="208" customWidth="1"/>
    <col min="3596" max="3840" width="9.140625" style="208"/>
    <col min="3841" max="3841" width="57" style="208" customWidth="1"/>
    <col min="3842" max="3842" width="13.5703125" style="208" customWidth="1"/>
    <col min="3843" max="3843" width="14.42578125" style="208" customWidth="1"/>
    <col min="3844" max="3848" width="9.140625" style="208"/>
    <col min="3849" max="3849" width="11.85546875" style="208" customWidth="1"/>
    <col min="3850" max="3850" width="12.7109375" style="208" customWidth="1"/>
    <col min="3851" max="3851" width="14.140625" style="208" customWidth="1"/>
    <col min="3852" max="4096" width="9.140625" style="208"/>
    <col min="4097" max="4097" width="57" style="208" customWidth="1"/>
    <col min="4098" max="4098" width="13.5703125" style="208" customWidth="1"/>
    <col min="4099" max="4099" width="14.42578125" style="208" customWidth="1"/>
    <col min="4100" max="4104" width="9.140625" style="208"/>
    <col min="4105" max="4105" width="11.85546875" style="208" customWidth="1"/>
    <col min="4106" max="4106" width="12.7109375" style="208" customWidth="1"/>
    <col min="4107" max="4107" width="14.140625" style="208" customWidth="1"/>
    <col min="4108" max="4352" width="9.140625" style="208"/>
    <col min="4353" max="4353" width="57" style="208" customWidth="1"/>
    <col min="4354" max="4354" width="13.5703125" style="208" customWidth="1"/>
    <col min="4355" max="4355" width="14.42578125" style="208" customWidth="1"/>
    <col min="4356" max="4360" width="9.140625" style="208"/>
    <col min="4361" max="4361" width="11.85546875" style="208" customWidth="1"/>
    <col min="4362" max="4362" width="12.7109375" style="208" customWidth="1"/>
    <col min="4363" max="4363" width="14.140625" style="208" customWidth="1"/>
    <col min="4364" max="4608" width="9.140625" style="208"/>
    <col min="4609" max="4609" width="57" style="208" customWidth="1"/>
    <col min="4610" max="4610" width="13.5703125" style="208" customWidth="1"/>
    <col min="4611" max="4611" width="14.42578125" style="208" customWidth="1"/>
    <col min="4612" max="4616" width="9.140625" style="208"/>
    <col min="4617" max="4617" width="11.85546875" style="208" customWidth="1"/>
    <col min="4618" max="4618" width="12.7109375" style="208" customWidth="1"/>
    <col min="4619" max="4619" width="14.140625" style="208" customWidth="1"/>
    <col min="4620" max="4864" width="9.140625" style="208"/>
    <col min="4865" max="4865" width="57" style="208" customWidth="1"/>
    <col min="4866" max="4866" width="13.5703125" style="208" customWidth="1"/>
    <col min="4867" max="4867" width="14.42578125" style="208" customWidth="1"/>
    <col min="4868" max="4872" width="9.140625" style="208"/>
    <col min="4873" max="4873" width="11.85546875" style="208" customWidth="1"/>
    <col min="4874" max="4874" width="12.7109375" style="208" customWidth="1"/>
    <col min="4875" max="4875" width="14.140625" style="208" customWidth="1"/>
    <col min="4876" max="5120" width="9.140625" style="208"/>
    <col min="5121" max="5121" width="57" style="208" customWidth="1"/>
    <col min="5122" max="5122" width="13.5703125" style="208" customWidth="1"/>
    <col min="5123" max="5123" width="14.42578125" style="208" customWidth="1"/>
    <col min="5124" max="5128" width="9.140625" style="208"/>
    <col min="5129" max="5129" width="11.85546875" style="208" customWidth="1"/>
    <col min="5130" max="5130" width="12.7109375" style="208" customWidth="1"/>
    <col min="5131" max="5131" width="14.140625" style="208" customWidth="1"/>
    <col min="5132" max="5376" width="9.140625" style="208"/>
    <col min="5377" max="5377" width="57" style="208" customWidth="1"/>
    <col min="5378" max="5378" width="13.5703125" style="208" customWidth="1"/>
    <col min="5379" max="5379" width="14.42578125" style="208" customWidth="1"/>
    <col min="5380" max="5384" width="9.140625" style="208"/>
    <col min="5385" max="5385" width="11.85546875" style="208" customWidth="1"/>
    <col min="5386" max="5386" width="12.7109375" style="208" customWidth="1"/>
    <col min="5387" max="5387" width="14.140625" style="208" customWidth="1"/>
    <col min="5388" max="5632" width="9.140625" style="208"/>
    <col min="5633" max="5633" width="57" style="208" customWidth="1"/>
    <col min="5634" max="5634" width="13.5703125" style="208" customWidth="1"/>
    <col min="5635" max="5635" width="14.42578125" style="208" customWidth="1"/>
    <col min="5636" max="5640" width="9.140625" style="208"/>
    <col min="5641" max="5641" width="11.85546875" style="208" customWidth="1"/>
    <col min="5642" max="5642" width="12.7109375" style="208" customWidth="1"/>
    <col min="5643" max="5643" width="14.140625" style="208" customWidth="1"/>
    <col min="5644" max="5888" width="9.140625" style="208"/>
    <col min="5889" max="5889" width="57" style="208" customWidth="1"/>
    <col min="5890" max="5890" width="13.5703125" style="208" customWidth="1"/>
    <col min="5891" max="5891" width="14.42578125" style="208" customWidth="1"/>
    <col min="5892" max="5896" width="9.140625" style="208"/>
    <col min="5897" max="5897" width="11.85546875" style="208" customWidth="1"/>
    <col min="5898" max="5898" width="12.7109375" style="208" customWidth="1"/>
    <col min="5899" max="5899" width="14.140625" style="208" customWidth="1"/>
    <col min="5900" max="6144" width="9.140625" style="208"/>
    <col min="6145" max="6145" width="57" style="208" customWidth="1"/>
    <col min="6146" max="6146" width="13.5703125" style="208" customWidth="1"/>
    <col min="6147" max="6147" width="14.42578125" style="208" customWidth="1"/>
    <col min="6148" max="6152" width="9.140625" style="208"/>
    <col min="6153" max="6153" width="11.85546875" style="208" customWidth="1"/>
    <col min="6154" max="6154" width="12.7109375" style="208" customWidth="1"/>
    <col min="6155" max="6155" width="14.140625" style="208" customWidth="1"/>
    <col min="6156" max="6400" width="9.140625" style="208"/>
    <col min="6401" max="6401" width="57" style="208" customWidth="1"/>
    <col min="6402" max="6402" width="13.5703125" style="208" customWidth="1"/>
    <col min="6403" max="6403" width="14.42578125" style="208" customWidth="1"/>
    <col min="6404" max="6408" width="9.140625" style="208"/>
    <col min="6409" max="6409" width="11.85546875" style="208" customWidth="1"/>
    <col min="6410" max="6410" width="12.7109375" style="208" customWidth="1"/>
    <col min="6411" max="6411" width="14.140625" style="208" customWidth="1"/>
    <col min="6412" max="6656" width="9.140625" style="208"/>
    <col min="6657" max="6657" width="57" style="208" customWidth="1"/>
    <col min="6658" max="6658" width="13.5703125" style="208" customWidth="1"/>
    <col min="6659" max="6659" width="14.42578125" style="208" customWidth="1"/>
    <col min="6660" max="6664" width="9.140625" style="208"/>
    <col min="6665" max="6665" width="11.85546875" style="208" customWidth="1"/>
    <col min="6666" max="6666" width="12.7109375" style="208" customWidth="1"/>
    <col min="6667" max="6667" width="14.140625" style="208" customWidth="1"/>
    <col min="6668" max="6912" width="9.140625" style="208"/>
    <col min="6913" max="6913" width="57" style="208" customWidth="1"/>
    <col min="6914" max="6914" width="13.5703125" style="208" customWidth="1"/>
    <col min="6915" max="6915" width="14.42578125" style="208" customWidth="1"/>
    <col min="6916" max="6920" width="9.140625" style="208"/>
    <col min="6921" max="6921" width="11.85546875" style="208" customWidth="1"/>
    <col min="6922" max="6922" width="12.7109375" style="208" customWidth="1"/>
    <col min="6923" max="6923" width="14.140625" style="208" customWidth="1"/>
    <col min="6924" max="7168" width="9.140625" style="208"/>
    <col min="7169" max="7169" width="57" style="208" customWidth="1"/>
    <col min="7170" max="7170" width="13.5703125" style="208" customWidth="1"/>
    <col min="7171" max="7171" width="14.42578125" style="208" customWidth="1"/>
    <col min="7172" max="7176" width="9.140625" style="208"/>
    <col min="7177" max="7177" width="11.85546875" style="208" customWidth="1"/>
    <col min="7178" max="7178" width="12.7109375" style="208" customWidth="1"/>
    <col min="7179" max="7179" width="14.140625" style="208" customWidth="1"/>
    <col min="7180" max="7424" width="9.140625" style="208"/>
    <col min="7425" max="7425" width="57" style="208" customWidth="1"/>
    <col min="7426" max="7426" width="13.5703125" style="208" customWidth="1"/>
    <col min="7427" max="7427" width="14.42578125" style="208" customWidth="1"/>
    <col min="7428" max="7432" width="9.140625" style="208"/>
    <col min="7433" max="7433" width="11.85546875" style="208" customWidth="1"/>
    <col min="7434" max="7434" width="12.7109375" style="208" customWidth="1"/>
    <col min="7435" max="7435" width="14.140625" style="208" customWidth="1"/>
    <col min="7436" max="7680" width="9.140625" style="208"/>
    <col min="7681" max="7681" width="57" style="208" customWidth="1"/>
    <col min="7682" max="7682" width="13.5703125" style="208" customWidth="1"/>
    <col min="7683" max="7683" width="14.42578125" style="208" customWidth="1"/>
    <col min="7684" max="7688" width="9.140625" style="208"/>
    <col min="7689" max="7689" width="11.85546875" style="208" customWidth="1"/>
    <col min="7690" max="7690" width="12.7109375" style="208" customWidth="1"/>
    <col min="7691" max="7691" width="14.140625" style="208" customWidth="1"/>
    <col min="7692" max="7936" width="9.140625" style="208"/>
    <col min="7937" max="7937" width="57" style="208" customWidth="1"/>
    <col min="7938" max="7938" width="13.5703125" style="208" customWidth="1"/>
    <col min="7939" max="7939" width="14.42578125" style="208" customWidth="1"/>
    <col min="7940" max="7944" width="9.140625" style="208"/>
    <col min="7945" max="7945" width="11.85546875" style="208" customWidth="1"/>
    <col min="7946" max="7946" width="12.7109375" style="208" customWidth="1"/>
    <col min="7947" max="7947" width="14.140625" style="208" customWidth="1"/>
    <col min="7948" max="8192" width="9.140625" style="208"/>
    <col min="8193" max="8193" width="57" style="208" customWidth="1"/>
    <col min="8194" max="8194" width="13.5703125" style="208" customWidth="1"/>
    <col min="8195" max="8195" width="14.42578125" style="208" customWidth="1"/>
    <col min="8196" max="8200" width="9.140625" style="208"/>
    <col min="8201" max="8201" width="11.85546875" style="208" customWidth="1"/>
    <col min="8202" max="8202" width="12.7109375" style="208" customWidth="1"/>
    <col min="8203" max="8203" width="14.140625" style="208" customWidth="1"/>
    <col min="8204" max="8448" width="9.140625" style="208"/>
    <col min="8449" max="8449" width="57" style="208" customWidth="1"/>
    <col min="8450" max="8450" width="13.5703125" style="208" customWidth="1"/>
    <col min="8451" max="8451" width="14.42578125" style="208" customWidth="1"/>
    <col min="8452" max="8456" width="9.140625" style="208"/>
    <col min="8457" max="8457" width="11.85546875" style="208" customWidth="1"/>
    <col min="8458" max="8458" width="12.7109375" style="208" customWidth="1"/>
    <col min="8459" max="8459" width="14.140625" style="208" customWidth="1"/>
    <col min="8460" max="8704" width="9.140625" style="208"/>
    <col min="8705" max="8705" width="57" style="208" customWidth="1"/>
    <col min="8706" max="8706" width="13.5703125" style="208" customWidth="1"/>
    <col min="8707" max="8707" width="14.42578125" style="208" customWidth="1"/>
    <col min="8708" max="8712" width="9.140625" style="208"/>
    <col min="8713" max="8713" width="11.85546875" style="208" customWidth="1"/>
    <col min="8714" max="8714" width="12.7109375" style="208" customWidth="1"/>
    <col min="8715" max="8715" width="14.140625" style="208" customWidth="1"/>
    <col min="8716" max="8960" width="9.140625" style="208"/>
    <col min="8961" max="8961" width="57" style="208" customWidth="1"/>
    <col min="8962" max="8962" width="13.5703125" style="208" customWidth="1"/>
    <col min="8963" max="8963" width="14.42578125" style="208" customWidth="1"/>
    <col min="8964" max="8968" width="9.140625" style="208"/>
    <col min="8969" max="8969" width="11.85546875" style="208" customWidth="1"/>
    <col min="8970" max="8970" width="12.7109375" style="208" customWidth="1"/>
    <col min="8971" max="8971" width="14.140625" style="208" customWidth="1"/>
    <col min="8972" max="9216" width="9.140625" style="208"/>
    <col min="9217" max="9217" width="57" style="208" customWidth="1"/>
    <col min="9218" max="9218" width="13.5703125" style="208" customWidth="1"/>
    <col min="9219" max="9219" width="14.42578125" style="208" customWidth="1"/>
    <col min="9220" max="9224" width="9.140625" style="208"/>
    <col min="9225" max="9225" width="11.85546875" style="208" customWidth="1"/>
    <col min="9226" max="9226" width="12.7109375" style="208" customWidth="1"/>
    <col min="9227" max="9227" width="14.140625" style="208" customWidth="1"/>
    <col min="9228" max="9472" width="9.140625" style="208"/>
    <col min="9473" max="9473" width="57" style="208" customWidth="1"/>
    <col min="9474" max="9474" width="13.5703125" style="208" customWidth="1"/>
    <col min="9475" max="9475" width="14.42578125" style="208" customWidth="1"/>
    <col min="9476" max="9480" width="9.140625" style="208"/>
    <col min="9481" max="9481" width="11.85546875" style="208" customWidth="1"/>
    <col min="9482" max="9482" width="12.7109375" style="208" customWidth="1"/>
    <col min="9483" max="9483" width="14.140625" style="208" customWidth="1"/>
    <col min="9484" max="9728" width="9.140625" style="208"/>
    <col min="9729" max="9729" width="57" style="208" customWidth="1"/>
    <col min="9730" max="9730" width="13.5703125" style="208" customWidth="1"/>
    <col min="9731" max="9731" width="14.42578125" style="208" customWidth="1"/>
    <col min="9732" max="9736" width="9.140625" style="208"/>
    <col min="9737" max="9737" width="11.85546875" style="208" customWidth="1"/>
    <col min="9738" max="9738" width="12.7109375" style="208" customWidth="1"/>
    <col min="9739" max="9739" width="14.140625" style="208" customWidth="1"/>
    <col min="9740" max="9984" width="9.140625" style="208"/>
    <col min="9985" max="9985" width="57" style="208" customWidth="1"/>
    <col min="9986" max="9986" width="13.5703125" style="208" customWidth="1"/>
    <col min="9987" max="9987" width="14.42578125" style="208" customWidth="1"/>
    <col min="9988" max="9992" width="9.140625" style="208"/>
    <col min="9993" max="9993" width="11.85546875" style="208" customWidth="1"/>
    <col min="9994" max="9994" width="12.7109375" style="208" customWidth="1"/>
    <col min="9995" max="9995" width="14.140625" style="208" customWidth="1"/>
    <col min="9996" max="10240" width="9.140625" style="208"/>
    <col min="10241" max="10241" width="57" style="208" customWidth="1"/>
    <col min="10242" max="10242" width="13.5703125" style="208" customWidth="1"/>
    <col min="10243" max="10243" width="14.42578125" style="208" customWidth="1"/>
    <col min="10244" max="10248" width="9.140625" style="208"/>
    <col min="10249" max="10249" width="11.85546875" style="208" customWidth="1"/>
    <col min="10250" max="10250" width="12.7109375" style="208" customWidth="1"/>
    <col min="10251" max="10251" width="14.140625" style="208" customWidth="1"/>
    <col min="10252" max="10496" width="9.140625" style="208"/>
    <col min="10497" max="10497" width="57" style="208" customWidth="1"/>
    <col min="10498" max="10498" width="13.5703125" style="208" customWidth="1"/>
    <col min="10499" max="10499" width="14.42578125" style="208" customWidth="1"/>
    <col min="10500" max="10504" width="9.140625" style="208"/>
    <col min="10505" max="10505" width="11.85546875" style="208" customWidth="1"/>
    <col min="10506" max="10506" width="12.7109375" style="208" customWidth="1"/>
    <col min="10507" max="10507" width="14.140625" style="208" customWidth="1"/>
    <col min="10508" max="10752" width="9.140625" style="208"/>
    <col min="10753" max="10753" width="57" style="208" customWidth="1"/>
    <col min="10754" max="10754" width="13.5703125" style="208" customWidth="1"/>
    <col min="10755" max="10755" width="14.42578125" style="208" customWidth="1"/>
    <col min="10756" max="10760" width="9.140625" style="208"/>
    <col min="10761" max="10761" width="11.85546875" style="208" customWidth="1"/>
    <col min="10762" max="10762" width="12.7109375" style="208" customWidth="1"/>
    <col min="10763" max="10763" width="14.140625" style="208" customWidth="1"/>
    <col min="10764" max="11008" width="9.140625" style="208"/>
    <col min="11009" max="11009" width="57" style="208" customWidth="1"/>
    <col min="11010" max="11010" width="13.5703125" style="208" customWidth="1"/>
    <col min="11011" max="11011" width="14.42578125" style="208" customWidth="1"/>
    <col min="11012" max="11016" width="9.140625" style="208"/>
    <col min="11017" max="11017" width="11.85546875" style="208" customWidth="1"/>
    <col min="11018" max="11018" width="12.7109375" style="208" customWidth="1"/>
    <col min="11019" max="11019" width="14.140625" style="208" customWidth="1"/>
    <col min="11020" max="11264" width="9.140625" style="208"/>
    <col min="11265" max="11265" width="57" style="208" customWidth="1"/>
    <col min="11266" max="11266" width="13.5703125" style="208" customWidth="1"/>
    <col min="11267" max="11267" width="14.42578125" style="208" customWidth="1"/>
    <col min="11268" max="11272" width="9.140625" style="208"/>
    <col min="11273" max="11273" width="11.85546875" style="208" customWidth="1"/>
    <col min="11274" max="11274" width="12.7109375" style="208" customWidth="1"/>
    <col min="11275" max="11275" width="14.140625" style="208" customWidth="1"/>
    <col min="11276" max="11520" width="9.140625" style="208"/>
    <col min="11521" max="11521" width="57" style="208" customWidth="1"/>
    <col min="11522" max="11522" width="13.5703125" style="208" customWidth="1"/>
    <col min="11523" max="11523" width="14.42578125" style="208" customWidth="1"/>
    <col min="11524" max="11528" width="9.140625" style="208"/>
    <col min="11529" max="11529" width="11.85546875" style="208" customWidth="1"/>
    <col min="11530" max="11530" width="12.7109375" style="208" customWidth="1"/>
    <col min="11531" max="11531" width="14.140625" style="208" customWidth="1"/>
    <col min="11532" max="11776" width="9.140625" style="208"/>
    <col min="11777" max="11777" width="57" style="208" customWidth="1"/>
    <col min="11778" max="11778" width="13.5703125" style="208" customWidth="1"/>
    <col min="11779" max="11779" width="14.42578125" style="208" customWidth="1"/>
    <col min="11780" max="11784" width="9.140625" style="208"/>
    <col min="11785" max="11785" width="11.85546875" style="208" customWidth="1"/>
    <col min="11786" max="11786" width="12.7109375" style="208" customWidth="1"/>
    <col min="11787" max="11787" width="14.140625" style="208" customWidth="1"/>
    <col min="11788" max="12032" width="9.140625" style="208"/>
    <col min="12033" max="12033" width="57" style="208" customWidth="1"/>
    <col min="12034" max="12034" width="13.5703125" style="208" customWidth="1"/>
    <col min="12035" max="12035" width="14.42578125" style="208" customWidth="1"/>
    <col min="12036" max="12040" width="9.140625" style="208"/>
    <col min="12041" max="12041" width="11.85546875" style="208" customWidth="1"/>
    <col min="12042" max="12042" width="12.7109375" style="208" customWidth="1"/>
    <col min="12043" max="12043" width="14.140625" style="208" customWidth="1"/>
    <col min="12044" max="12288" width="9.140625" style="208"/>
    <col min="12289" max="12289" width="57" style="208" customWidth="1"/>
    <col min="12290" max="12290" width="13.5703125" style="208" customWidth="1"/>
    <col min="12291" max="12291" width="14.42578125" style="208" customWidth="1"/>
    <col min="12292" max="12296" width="9.140625" style="208"/>
    <col min="12297" max="12297" width="11.85546875" style="208" customWidth="1"/>
    <col min="12298" max="12298" width="12.7109375" style="208" customWidth="1"/>
    <col min="12299" max="12299" width="14.140625" style="208" customWidth="1"/>
    <col min="12300" max="12544" width="9.140625" style="208"/>
    <col min="12545" max="12545" width="57" style="208" customWidth="1"/>
    <col min="12546" max="12546" width="13.5703125" style="208" customWidth="1"/>
    <col min="12547" max="12547" width="14.42578125" style="208" customWidth="1"/>
    <col min="12548" max="12552" width="9.140625" style="208"/>
    <col min="12553" max="12553" width="11.85546875" style="208" customWidth="1"/>
    <col min="12554" max="12554" width="12.7109375" style="208" customWidth="1"/>
    <col min="12555" max="12555" width="14.140625" style="208" customWidth="1"/>
    <col min="12556" max="12800" width="9.140625" style="208"/>
    <col min="12801" max="12801" width="57" style="208" customWidth="1"/>
    <col min="12802" max="12802" width="13.5703125" style="208" customWidth="1"/>
    <col min="12803" max="12803" width="14.42578125" style="208" customWidth="1"/>
    <col min="12804" max="12808" width="9.140625" style="208"/>
    <col min="12809" max="12809" width="11.85546875" style="208" customWidth="1"/>
    <col min="12810" max="12810" width="12.7109375" style="208" customWidth="1"/>
    <col min="12811" max="12811" width="14.140625" style="208" customWidth="1"/>
    <col min="12812" max="13056" width="9.140625" style="208"/>
    <col min="13057" max="13057" width="57" style="208" customWidth="1"/>
    <col min="13058" max="13058" width="13.5703125" style="208" customWidth="1"/>
    <col min="13059" max="13059" width="14.42578125" style="208" customWidth="1"/>
    <col min="13060" max="13064" width="9.140625" style="208"/>
    <col min="13065" max="13065" width="11.85546875" style="208" customWidth="1"/>
    <col min="13066" max="13066" width="12.7109375" style="208" customWidth="1"/>
    <col min="13067" max="13067" width="14.140625" style="208" customWidth="1"/>
    <col min="13068" max="13312" width="9.140625" style="208"/>
    <col min="13313" max="13313" width="57" style="208" customWidth="1"/>
    <col min="13314" max="13314" width="13.5703125" style="208" customWidth="1"/>
    <col min="13315" max="13315" width="14.42578125" style="208" customWidth="1"/>
    <col min="13316" max="13320" width="9.140625" style="208"/>
    <col min="13321" max="13321" width="11.85546875" style="208" customWidth="1"/>
    <col min="13322" max="13322" width="12.7109375" style="208" customWidth="1"/>
    <col min="13323" max="13323" width="14.140625" style="208" customWidth="1"/>
    <col min="13324" max="13568" width="9.140625" style="208"/>
    <col min="13569" max="13569" width="57" style="208" customWidth="1"/>
    <col min="13570" max="13570" width="13.5703125" style="208" customWidth="1"/>
    <col min="13571" max="13571" width="14.42578125" style="208" customWidth="1"/>
    <col min="13572" max="13576" width="9.140625" style="208"/>
    <col min="13577" max="13577" width="11.85546875" style="208" customWidth="1"/>
    <col min="13578" max="13578" width="12.7109375" style="208" customWidth="1"/>
    <col min="13579" max="13579" width="14.140625" style="208" customWidth="1"/>
    <col min="13580" max="13824" width="9.140625" style="208"/>
    <col min="13825" max="13825" width="57" style="208" customWidth="1"/>
    <col min="13826" max="13826" width="13.5703125" style="208" customWidth="1"/>
    <col min="13827" max="13827" width="14.42578125" style="208" customWidth="1"/>
    <col min="13828" max="13832" width="9.140625" style="208"/>
    <col min="13833" max="13833" width="11.85546875" style="208" customWidth="1"/>
    <col min="13834" max="13834" width="12.7109375" style="208" customWidth="1"/>
    <col min="13835" max="13835" width="14.140625" style="208" customWidth="1"/>
    <col min="13836" max="14080" width="9.140625" style="208"/>
    <col min="14081" max="14081" width="57" style="208" customWidth="1"/>
    <col min="14082" max="14082" width="13.5703125" style="208" customWidth="1"/>
    <col min="14083" max="14083" width="14.42578125" style="208" customWidth="1"/>
    <col min="14084" max="14088" width="9.140625" style="208"/>
    <col min="14089" max="14089" width="11.85546875" style="208" customWidth="1"/>
    <col min="14090" max="14090" width="12.7109375" style="208" customWidth="1"/>
    <col min="14091" max="14091" width="14.140625" style="208" customWidth="1"/>
    <col min="14092" max="14336" width="9.140625" style="208"/>
    <col min="14337" max="14337" width="57" style="208" customWidth="1"/>
    <col min="14338" max="14338" width="13.5703125" style="208" customWidth="1"/>
    <col min="14339" max="14339" width="14.42578125" style="208" customWidth="1"/>
    <col min="14340" max="14344" width="9.140625" style="208"/>
    <col min="14345" max="14345" width="11.85546875" style="208" customWidth="1"/>
    <col min="14346" max="14346" width="12.7109375" style="208" customWidth="1"/>
    <col min="14347" max="14347" width="14.140625" style="208" customWidth="1"/>
    <col min="14348" max="14592" width="9.140625" style="208"/>
    <col min="14593" max="14593" width="57" style="208" customWidth="1"/>
    <col min="14594" max="14594" width="13.5703125" style="208" customWidth="1"/>
    <col min="14595" max="14595" width="14.42578125" style="208" customWidth="1"/>
    <col min="14596" max="14600" width="9.140625" style="208"/>
    <col min="14601" max="14601" width="11.85546875" style="208" customWidth="1"/>
    <col min="14602" max="14602" width="12.7109375" style="208" customWidth="1"/>
    <col min="14603" max="14603" width="14.140625" style="208" customWidth="1"/>
    <col min="14604" max="14848" width="9.140625" style="208"/>
    <col min="14849" max="14849" width="57" style="208" customWidth="1"/>
    <col min="14850" max="14850" width="13.5703125" style="208" customWidth="1"/>
    <col min="14851" max="14851" width="14.42578125" style="208" customWidth="1"/>
    <col min="14852" max="14856" width="9.140625" style="208"/>
    <col min="14857" max="14857" width="11.85546875" style="208" customWidth="1"/>
    <col min="14858" max="14858" width="12.7109375" style="208" customWidth="1"/>
    <col min="14859" max="14859" width="14.140625" style="208" customWidth="1"/>
    <col min="14860" max="15104" width="9.140625" style="208"/>
    <col min="15105" max="15105" width="57" style="208" customWidth="1"/>
    <col min="15106" max="15106" width="13.5703125" style="208" customWidth="1"/>
    <col min="15107" max="15107" width="14.42578125" style="208" customWidth="1"/>
    <col min="15108" max="15112" width="9.140625" style="208"/>
    <col min="15113" max="15113" width="11.85546875" style="208" customWidth="1"/>
    <col min="15114" max="15114" width="12.7109375" style="208" customWidth="1"/>
    <col min="15115" max="15115" width="14.140625" style="208" customWidth="1"/>
    <col min="15116" max="15360" width="9.140625" style="208"/>
    <col min="15361" max="15361" width="57" style="208" customWidth="1"/>
    <col min="15362" max="15362" width="13.5703125" style="208" customWidth="1"/>
    <col min="15363" max="15363" width="14.42578125" style="208" customWidth="1"/>
    <col min="15364" max="15368" width="9.140625" style="208"/>
    <col min="15369" max="15369" width="11.85546875" style="208" customWidth="1"/>
    <col min="15370" max="15370" width="12.7109375" style="208" customWidth="1"/>
    <col min="15371" max="15371" width="14.140625" style="208" customWidth="1"/>
    <col min="15372" max="15616" width="9.140625" style="208"/>
    <col min="15617" max="15617" width="57" style="208" customWidth="1"/>
    <col min="15618" max="15618" width="13.5703125" style="208" customWidth="1"/>
    <col min="15619" max="15619" width="14.42578125" style="208" customWidth="1"/>
    <col min="15620" max="15624" width="9.140625" style="208"/>
    <col min="15625" max="15625" width="11.85546875" style="208" customWidth="1"/>
    <col min="15626" max="15626" width="12.7109375" style="208" customWidth="1"/>
    <col min="15627" max="15627" width="14.140625" style="208" customWidth="1"/>
    <col min="15628" max="15872" width="9.140625" style="208"/>
    <col min="15873" max="15873" width="57" style="208" customWidth="1"/>
    <col min="15874" max="15874" width="13.5703125" style="208" customWidth="1"/>
    <col min="15875" max="15875" width="14.42578125" style="208" customWidth="1"/>
    <col min="15876" max="15880" width="9.140625" style="208"/>
    <col min="15881" max="15881" width="11.85546875" style="208" customWidth="1"/>
    <col min="15882" max="15882" width="12.7109375" style="208" customWidth="1"/>
    <col min="15883" max="15883" width="14.140625" style="208" customWidth="1"/>
    <col min="15884" max="16128" width="9.140625" style="208"/>
    <col min="16129" max="16129" width="57" style="208" customWidth="1"/>
    <col min="16130" max="16130" width="13.5703125" style="208" customWidth="1"/>
    <col min="16131" max="16131" width="14.42578125" style="208" customWidth="1"/>
    <col min="16132" max="16136" width="9.140625" style="208"/>
    <col min="16137" max="16137" width="11.85546875" style="208" customWidth="1"/>
    <col min="16138" max="16138" width="12.7109375" style="208" customWidth="1"/>
    <col min="16139" max="16139" width="14.140625" style="208" customWidth="1"/>
    <col min="16140" max="16384" width="9.140625" style="208"/>
  </cols>
  <sheetData>
    <row r="1" spans="1:12" ht="18.75">
      <c r="A1" s="379" t="s">
        <v>978</v>
      </c>
      <c r="B1" s="379"/>
      <c r="C1" s="431"/>
    </row>
    <row r="2" spans="1:12" ht="18.75">
      <c r="A2" s="379" t="s">
        <v>925</v>
      </c>
      <c r="B2" s="379"/>
      <c r="C2" s="431"/>
    </row>
    <row r="3" spans="1:12" ht="18.75">
      <c r="A3" s="379" t="s">
        <v>234</v>
      </c>
      <c r="B3" s="379"/>
      <c r="C3" s="431"/>
    </row>
    <row r="4" spans="1:12" ht="18.75">
      <c r="A4" s="417" t="s">
        <v>995</v>
      </c>
      <c r="B4" s="417"/>
      <c r="C4" s="417"/>
    </row>
    <row r="5" spans="1:12" ht="18.75">
      <c r="A5" s="245"/>
      <c r="B5" s="245"/>
      <c r="C5" s="32"/>
    </row>
    <row r="6" spans="1:12" ht="18.75">
      <c r="A6" s="410" t="s">
        <v>979</v>
      </c>
      <c r="B6" s="410"/>
      <c r="C6" s="427"/>
    </row>
    <row r="7" spans="1:12" ht="18.75">
      <c r="A7" s="242"/>
      <c r="B7" s="242"/>
      <c r="C7" s="32"/>
    </row>
    <row r="8" spans="1:12" ht="18.75">
      <c r="A8" s="413" t="s">
        <v>927</v>
      </c>
      <c r="B8" s="423"/>
      <c r="C8" s="427"/>
    </row>
    <row r="9" spans="1:12" ht="81" customHeight="1">
      <c r="A9" s="415" t="s">
        <v>980</v>
      </c>
      <c r="B9" s="426"/>
      <c r="C9" s="427"/>
    </row>
    <row r="10" spans="1:12" ht="18.75">
      <c r="A10" s="162"/>
      <c r="B10" s="163"/>
      <c r="C10" s="32"/>
    </row>
    <row r="11" spans="1:12" ht="18.75">
      <c r="A11" s="259" t="s">
        <v>929</v>
      </c>
      <c r="B11" s="428" t="s">
        <v>981</v>
      </c>
      <c r="C11" s="429"/>
    </row>
    <row r="12" spans="1:12" ht="18.75">
      <c r="A12" s="260"/>
      <c r="B12" s="261" t="s">
        <v>733</v>
      </c>
      <c r="C12" s="262" t="s">
        <v>734</v>
      </c>
    </row>
    <row r="13" spans="1:12" ht="18.75">
      <c r="A13" s="263" t="s">
        <v>930</v>
      </c>
      <c r="B13" s="264">
        <f>B15+B16+B17+B18+B19+B20+B21+B22+B23</f>
        <v>580.59999999999991</v>
      </c>
      <c r="C13" s="264">
        <f>C15+C16+C17+C18+C19+C20+C21+C22+C23</f>
        <v>568.6</v>
      </c>
    </row>
    <row r="14" spans="1:12" ht="18.75">
      <c r="A14" s="263"/>
      <c r="B14" s="265"/>
      <c r="C14" s="266"/>
      <c r="G14" s="165"/>
      <c r="H14" s="165"/>
      <c r="I14" s="165"/>
      <c r="J14" s="165"/>
      <c r="K14" s="165"/>
      <c r="L14" s="165"/>
    </row>
    <row r="15" spans="1:12" ht="18.75">
      <c r="A15" s="223" t="s">
        <v>931</v>
      </c>
      <c r="B15" s="267">
        <v>388.6</v>
      </c>
      <c r="C15" s="268">
        <v>380.7</v>
      </c>
      <c r="G15" s="195"/>
      <c r="H15" s="195"/>
      <c r="I15" s="430"/>
      <c r="J15" s="430"/>
      <c r="K15" s="195"/>
      <c r="L15" s="165"/>
    </row>
    <row r="16" spans="1:12" ht="18.75">
      <c r="A16" s="223" t="s">
        <v>932</v>
      </c>
      <c r="B16" s="267">
        <v>64.400000000000006</v>
      </c>
      <c r="C16" s="268">
        <v>63.6</v>
      </c>
      <c r="G16" s="269"/>
      <c r="H16" s="269"/>
      <c r="I16" s="269"/>
      <c r="J16" s="269"/>
      <c r="K16" s="269"/>
      <c r="L16" s="165"/>
    </row>
    <row r="17" spans="1:12" ht="18.75">
      <c r="A17" s="270" t="s">
        <v>933</v>
      </c>
      <c r="B17" s="267">
        <v>46.1</v>
      </c>
      <c r="C17" s="268">
        <v>45.1</v>
      </c>
      <c r="G17" s="188"/>
      <c r="H17" s="169"/>
      <c r="I17" s="189"/>
      <c r="J17" s="189"/>
      <c r="K17" s="271"/>
      <c r="L17" s="165"/>
    </row>
    <row r="18" spans="1:12" ht="18.75">
      <c r="A18" s="223" t="s">
        <v>934</v>
      </c>
      <c r="B18" s="267">
        <v>19.5</v>
      </c>
      <c r="C18" s="268">
        <v>19</v>
      </c>
      <c r="G18" s="188"/>
      <c r="H18" s="169"/>
      <c r="I18" s="189"/>
      <c r="J18" s="189"/>
      <c r="K18" s="271"/>
      <c r="L18" s="165"/>
    </row>
    <row r="19" spans="1:12" ht="18.75">
      <c r="A19" s="223" t="s">
        <v>935</v>
      </c>
      <c r="B19" s="267">
        <v>10.8</v>
      </c>
      <c r="C19" s="268">
        <v>10.6</v>
      </c>
      <c r="G19" s="188"/>
      <c r="H19" s="169"/>
      <c r="I19" s="189"/>
      <c r="J19" s="169"/>
      <c r="K19" s="271"/>
      <c r="L19" s="165"/>
    </row>
    <row r="20" spans="1:12" ht="18.75">
      <c r="A20" s="223" t="s">
        <v>936</v>
      </c>
      <c r="B20" s="267">
        <v>6.9</v>
      </c>
      <c r="C20" s="268">
        <v>6.5</v>
      </c>
      <c r="G20" s="188"/>
      <c r="H20" s="169"/>
      <c r="I20" s="189"/>
      <c r="J20" s="189"/>
      <c r="K20" s="271"/>
      <c r="L20" s="165"/>
    </row>
    <row r="21" spans="1:12" ht="18.75">
      <c r="A21" s="270" t="s">
        <v>937</v>
      </c>
      <c r="B21" s="267">
        <v>7.4</v>
      </c>
      <c r="C21" s="268">
        <v>7.1</v>
      </c>
      <c r="G21" s="188"/>
      <c r="H21" s="169"/>
      <c r="I21" s="189"/>
      <c r="J21" s="189"/>
      <c r="K21" s="271"/>
      <c r="L21" s="165"/>
    </row>
    <row r="22" spans="1:12" ht="18.75">
      <c r="A22" s="270" t="s">
        <v>938</v>
      </c>
      <c r="B22" s="267">
        <v>31.1</v>
      </c>
      <c r="C22" s="268">
        <v>30.6</v>
      </c>
      <c r="G22" s="188"/>
      <c r="H22" s="169"/>
      <c r="I22" s="189"/>
      <c r="J22" s="189"/>
      <c r="K22" s="271"/>
      <c r="L22" s="165"/>
    </row>
    <row r="23" spans="1:12" ht="18.75">
      <c r="A23" s="272" t="s">
        <v>939</v>
      </c>
      <c r="B23" s="273">
        <v>5.8</v>
      </c>
      <c r="C23" s="274">
        <v>5.4</v>
      </c>
      <c r="G23" s="188"/>
      <c r="H23" s="169"/>
      <c r="I23" s="189"/>
      <c r="J23" s="189"/>
      <c r="K23" s="271"/>
      <c r="L23" s="165"/>
    </row>
    <row r="24" spans="1:12" ht="18.75">
      <c r="A24" s="201"/>
      <c r="B24" s="275"/>
      <c r="C24" s="32"/>
      <c r="G24" s="188"/>
      <c r="H24" s="169"/>
      <c r="I24" s="189"/>
      <c r="J24" s="189"/>
      <c r="K24" s="271"/>
      <c r="L24" s="165"/>
    </row>
    <row r="25" spans="1:12" ht="18.75">
      <c r="A25" s="201"/>
      <c r="B25" s="275"/>
      <c r="C25" s="32"/>
      <c r="G25" s="191"/>
      <c r="H25" s="175"/>
      <c r="I25" s="175"/>
      <c r="J25" s="175"/>
      <c r="K25" s="276"/>
      <c r="L25" s="165"/>
    </row>
    <row r="26" spans="1:12">
      <c r="A26" s="202"/>
      <c r="B26" s="277"/>
      <c r="G26" s="195"/>
      <c r="H26" s="195"/>
      <c r="I26" s="195"/>
      <c r="J26" s="195"/>
      <c r="K26" s="195"/>
      <c r="L26" s="165"/>
    </row>
    <row r="27" spans="1:12">
      <c r="A27" s="203"/>
      <c r="B27" s="177"/>
      <c r="G27" s="195"/>
      <c r="H27" s="195"/>
      <c r="I27" s="195"/>
      <c r="J27" s="195"/>
      <c r="K27" s="195"/>
      <c r="L27" s="165"/>
    </row>
    <row r="28" spans="1:12">
      <c r="A28" s="203"/>
      <c r="B28" s="177"/>
      <c r="G28" s="195"/>
      <c r="H28" s="195"/>
      <c r="I28" s="195"/>
      <c r="J28" s="195"/>
      <c r="K28" s="195"/>
      <c r="L28" s="165"/>
    </row>
    <row r="29" spans="1:12">
      <c r="A29" s="203"/>
      <c r="B29" s="177"/>
      <c r="G29" s="195"/>
      <c r="H29" s="195"/>
      <c r="I29" s="430"/>
      <c r="J29" s="430"/>
      <c r="K29" s="195"/>
      <c r="L29" s="165"/>
    </row>
    <row r="30" spans="1:12">
      <c r="A30" s="203"/>
      <c r="B30" s="177"/>
      <c r="G30" s="269"/>
      <c r="H30" s="269"/>
      <c r="I30" s="269"/>
      <c r="J30" s="269"/>
      <c r="K30" s="269"/>
      <c r="L30" s="165"/>
    </row>
    <row r="31" spans="1:12">
      <c r="A31" s="203"/>
      <c r="B31" s="177"/>
      <c r="G31" s="188"/>
      <c r="H31" s="169"/>
      <c r="I31" s="189"/>
      <c r="J31" s="195"/>
      <c r="K31" s="271"/>
      <c r="L31" s="165"/>
    </row>
    <row r="32" spans="1:12">
      <c r="A32" s="203"/>
      <c r="B32" s="177"/>
      <c r="G32" s="188"/>
      <c r="H32" s="169"/>
      <c r="I32" s="189"/>
      <c r="J32" s="195"/>
      <c r="K32" s="271"/>
      <c r="L32" s="165"/>
    </row>
    <row r="33" spans="1:12">
      <c r="A33" s="203"/>
      <c r="B33" s="177"/>
      <c r="G33" s="188"/>
      <c r="H33" s="169"/>
      <c r="I33" s="189"/>
      <c r="J33" s="189"/>
      <c r="K33" s="271"/>
      <c r="L33" s="165"/>
    </row>
    <row r="34" spans="1:12">
      <c r="A34" s="203"/>
      <c r="B34" s="177"/>
      <c r="G34" s="188"/>
      <c r="H34" s="169"/>
      <c r="I34" s="189"/>
      <c r="J34" s="189"/>
      <c r="K34" s="271"/>
      <c r="L34" s="165"/>
    </row>
    <row r="35" spans="1:12">
      <c r="A35" s="202"/>
      <c r="B35" s="177"/>
      <c r="G35" s="188"/>
      <c r="H35" s="169"/>
      <c r="I35" s="189"/>
      <c r="J35" s="169"/>
      <c r="K35" s="271"/>
      <c r="L35" s="165"/>
    </row>
    <row r="36" spans="1:12">
      <c r="A36" s="202"/>
      <c r="B36" s="179"/>
      <c r="G36" s="188"/>
      <c r="H36" s="169"/>
      <c r="I36" s="189"/>
      <c r="J36" s="189"/>
      <c r="K36" s="271"/>
      <c r="L36" s="165"/>
    </row>
    <row r="37" spans="1:12">
      <c r="A37" s="203"/>
      <c r="B37" s="278"/>
      <c r="G37" s="188"/>
      <c r="H37" s="169"/>
      <c r="I37" s="189"/>
      <c r="J37" s="189"/>
      <c r="K37" s="271"/>
      <c r="L37" s="165"/>
    </row>
    <row r="38" spans="1:12">
      <c r="A38" s="204"/>
      <c r="B38" s="177"/>
      <c r="G38" s="188"/>
      <c r="H38" s="169"/>
      <c r="I38" s="189"/>
      <c r="J38" s="189"/>
      <c r="K38" s="271"/>
      <c r="L38" s="165"/>
    </row>
    <row r="39" spans="1:12">
      <c r="A39" s="205"/>
      <c r="B39" s="279"/>
      <c r="G39" s="188"/>
      <c r="H39" s="169"/>
      <c r="I39" s="189"/>
      <c r="J39" s="189"/>
      <c r="K39" s="271"/>
      <c r="L39" s="165"/>
    </row>
    <row r="40" spans="1:12">
      <c r="A40" s="205"/>
      <c r="B40" s="279"/>
      <c r="G40" s="191"/>
      <c r="H40" s="175"/>
      <c r="I40" s="175"/>
      <c r="J40" s="175"/>
      <c r="K40" s="276"/>
      <c r="L40" s="165"/>
    </row>
    <row r="41" spans="1:12">
      <c r="A41" s="205"/>
      <c r="B41" s="279"/>
      <c r="G41" s="165"/>
      <c r="H41" s="165"/>
      <c r="I41" s="165"/>
      <c r="J41" s="165"/>
      <c r="K41" s="165"/>
      <c r="L41" s="165"/>
    </row>
    <row r="42" spans="1:12">
      <c r="A42" s="205"/>
      <c r="B42" s="279"/>
      <c r="G42" s="165"/>
      <c r="H42" s="165"/>
      <c r="I42" s="165"/>
      <c r="J42" s="165"/>
      <c r="K42" s="165"/>
      <c r="L42" s="165"/>
    </row>
    <row r="43" spans="1:12">
      <c r="A43" s="205"/>
      <c r="B43" s="279"/>
    </row>
    <row r="44" spans="1:12">
      <c r="A44" s="205"/>
      <c r="B44" s="279"/>
    </row>
    <row r="45" spans="1:12">
      <c r="A45" s="205"/>
      <c r="B45" s="279"/>
    </row>
    <row r="46" spans="1:12">
      <c r="A46" s="206"/>
      <c r="B46" s="279"/>
    </row>
    <row r="47" spans="1:12">
      <c r="A47" s="207"/>
      <c r="B47" s="280"/>
    </row>
    <row r="48" spans="1:12">
      <c r="B48" s="281"/>
    </row>
    <row r="49" spans="2:2">
      <c r="B49" s="281"/>
    </row>
    <row r="50" spans="2:2">
      <c r="B50" s="281"/>
    </row>
    <row r="51" spans="2:2">
      <c r="B51" s="281"/>
    </row>
    <row r="52" spans="2:2">
      <c r="B52" s="281"/>
    </row>
    <row r="53" spans="2:2">
      <c r="B53" s="281"/>
    </row>
    <row r="54" spans="2:2">
      <c r="B54" s="281"/>
    </row>
    <row r="55" spans="2:2">
      <c r="B55" s="281"/>
    </row>
    <row r="56" spans="2:2">
      <c r="B56" s="281"/>
    </row>
    <row r="57" spans="2:2">
      <c r="B57" s="281"/>
    </row>
    <row r="58" spans="2:2">
      <c r="B58" s="281"/>
    </row>
    <row r="59" spans="2:2">
      <c r="B59" s="281"/>
    </row>
    <row r="60" spans="2:2">
      <c r="B60" s="281"/>
    </row>
    <row r="61" spans="2:2">
      <c r="B61" s="281"/>
    </row>
    <row r="62" spans="2:2">
      <c r="B62" s="281"/>
    </row>
    <row r="63" spans="2:2">
      <c r="B63" s="281"/>
    </row>
    <row r="64" spans="2:2">
      <c r="B64" s="281"/>
    </row>
    <row r="65" spans="2:2">
      <c r="B65" s="281"/>
    </row>
    <row r="66" spans="2:2">
      <c r="B66" s="281"/>
    </row>
    <row r="67" spans="2:2">
      <c r="B67" s="281"/>
    </row>
    <row r="68" spans="2:2">
      <c r="B68" s="281"/>
    </row>
    <row r="69" spans="2:2">
      <c r="B69" s="281"/>
    </row>
    <row r="70" spans="2:2">
      <c r="B70" s="281"/>
    </row>
    <row r="71" spans="2:2">
      <c r="B71" s="281"/>
    </row>
    <row r="72" spans="2:2">
      <c r="B72" s="281"/>
    </row>
    <row r="73" spans="2:2">
      <c r="B73" s="281"/>
    </row>
    <row r="74" spans="2:2">
      <c r="B74" s="281"/>
    </row>
    <row r="75" spans="2:2">
      <c r="B75" s="281"/>
    </row>
    <row r="76" spans="2:2">
      <c r="B76" s="281"/>
    </row>
    <row r="77" spans="2:2">
      <c r="B77" s="281"/>
    </row>
    <row r="78" spans="2:2">
      <c r="B78" s="281"/>
    </row>
    <row r="79" spans="2:2">
      <c r="B79" s="281"/>
    </row>
    <row r="80" spans="2:2">
      <c r="B80" s="281"/>
    </row>
    <row r="81" spans="2:2">
      <c r="B81" s="281"/>
    </row>
    <row r="82" spans="2:2">
      <c r="B82" s="281"/>
    </row>
    <row r="83" spans="2:2">
      <c r="B83" s="281"/>
    </row>
    <row r="84" spans="2:2">
      <c r="B84" s="281"/>
    </row>
    <row r="85" spans="2:2">
      <c r="B85" s="281"/>
    </row>
    <row r="86" spans="2:2">
      <c r="B86" s="281"/>
    </row>
    <row r="87" spans="2:2">
      <c r="B87" s="281"/>
    </row>
    <row r="88" spans="2:2">
      <c r="B88" s="281"/>
    </row>
    <row r="89" spans="2:2">
      <c r="B89" s="281"/>
    </row>
    <row r="90" spans="2:2">
      <c r="B90" s="281"/>
    </row>
    <row r="91" spans="2:2">
      <c r="B91" s="281"/>
    </row>
    <row r="92" spans="2:2">
      <c r="B92" s="281"/>
    </row>
    <row r="93" spans="2:2">
      <c r="B93" s="281"/>
    </row>
    <row r="94" spans="2:2">
      <c r="B94" s="281"/>
    </row>
    <row r="95" spans="2:2">
      <c r="B95" s="281"/>
    </row>
    <row r="96" spans="2:2">
      <c r="B96" s="281"/>
    </row>
    <row r="97" spans="2:2">
      <c r="B97" s="281"/>
    </row>
    <row r="98" spans="2:2">
      <c r="B98" s="281"/>
    </row>
    <row r="99" spans="2:2">
      <c r="B99" s="281"/>
    </row>
    <row r="100" spans="2:2">
      <c r="B100" s="281"/>
    </row>
    <row r="101" spans="2:2">
      <c r="B101" s="281"/>
    </row>
    <row r="102" spans="2:2">
      <c r="B102" s="281"/>
    </row>
    <row r="103" spans="2:2">
      <c r="B103" s="281"/>
    </row>
    <row r="104" spans="2:2">
      <c r="B104" s="281"/>
    </row>
    <row r="105" spans="2:2">
      <c r="B105" s="281"/>
    </row>
    <row r="106" spans="2:2">
      <c r="B106" s="281"/>
    </row>
    <row r="107" spans="2:2">
      <c r="B107" s="281"/>
    </row>
    <row r="108" spans="2:2">
      <c r="B108" s="281"/>
    </row>
    <row r="109" spans="2:2">
      <c r="B109" s="281"/>
    </row>
    <row r="110" spans="2:2">
      <c r="B110" s="281"/>
    </row>
    <row r="111" spans="2:2">
      <c r="B111" s="281"/>
    </row>
    <row r="112" spans="2:2">
      <c r="B112" s="281"/>
    </row>
    <row r="113" spans="2:2">
      <c r="B113" s="281"/>
    </row>
    <row r="114" spans="2:2">
      <c r="B114" s="281"/>
    </row>
    <row r="115" spans="2:2">
      <c r="B115" s="281"/>
    </row>
    <row r="116" spans="2:2">
      <c r="B116" s="281"/>
    </row>
    <row r="117" spans="2:2">
      <c r="B117" s="281"/>
    </row>
    <row r="118" spans="2:2">
      <c r="B118" s="281"/>
    </row>
    <row r="119" spans="2:2">
      <c r="B119" s="281"/>
    </row>
    <row r="120" spans="2:2">
      <c r="B120" s="281"/>
    </row>
    <row r="121" spans="2:2">
      <c r="B121" s="281"/>
    </row>
    <row r="122" spans="2:2">
      <c r="B122" s="281"/>
    </row>
    <row r="123" spans="2:2">
      <c r="B123" s="281"/>
    </row>
    <row r="124" spans="2:2">
      <c r="B124" s="281"/>
    </row>
    <row r="125" spans="2:2">
      <c r="B125" s="281"/>
    </row>
    <row r="126" spans="2:2">
      <c r="B126" s="281"/>
    </row>
    <row r="127" spans="2:2">
      <c r="B127" s="281"/>
    </row>
    <row r="128" spans="2:2">
      <c r="B128" s="281"/>
    </row>
    <row r="129" spans="2:2">
      <c r="B129" s="281"/>
    </row>
    <row r="130" spans="2:2">
      <c r="B130" s="281"/>
    </row>
    <row r="131" spans="2:2">
      <c r="B131" s="281"/>
    </row>
    <row r="132" spans="2:2">
      <c r="B132" s="281"/>
    </row>
    <row r="133" spans="2:2">
      <c r="B133" s="281"/>
    </row>
    <row r="134" spans="2:2">
      <c r="B134" s="281"/>
    </row>
    <row r="135" spans="2:2">
      <c r="B135" s="281"/>
    </row>
    <row r="136" spans="2:2">
      <c r="B136" s="281"/>
    </row>
    <row r="137" spans="2:2">
      <c r="B137" s="281"/>
    </row>
    <row r="138" spans="2:2">
      <c r="B138" s="281"/>
    </row>
    <row r="139" spans="2:2">
      <c r="B139" s="281"/>
    </row>
    <row r="140" spans="2:2">
      <c r="B140" s="281"/>
    </row>
    <row r="141" spans="2:2">
      <c r="B141" s="281"/>
    </row>
    <row r="142" spans="2:2">
      <c r="B142" s="281"/>
    </row>
    <row r="143" spans="2:2">
      <c r="B143" s="281"/>
    </row>
    <row r="144" spans="2:2">
      <c r="B144" s="281"/>
    </row>
    <row r="145" spans="2:2">
      <c r="B145" s="281"/>
    </row>
    <row r="146" spans="2:2">
      <c r="B146" s="281"/>
    </row>
    <row r="147" spans="2:2">
      <c r="B147" s="281"/>
    </row>
    <row r="148" spans="2:2">
      <c r="B148" s="281"/>
    </row>
    <row r="149" spans="2:2">
      <c r="B149" s="281"/>
    </row>
    <row r="150" spans="2:2">
      <c r="B150" s="281"/>
    </row>
    <row r="151" spans="2:2">
      <c r="B151" s="281"/>
    </row>
    <row r="152" spans="2:2">
      <c r="B152" s="281"/>
    </row>
    <row r="153" spans="2:2">
      <c r="B153" s="281"/>
    </row>
    <row r="154" spans="2:2">
      <c r="B154" s="281"/>
    </row>
    <row r="155" spans="2:2">
      <c r="B155" s="281"/>
    </row>
    <row r="156" spans="2:2">
      <c r="B156" s="281"/>
    </row>
    <row r="157" spans="2:2">
      <c r="B157" s="281"/>
    </row>
    <row r="158" spans="2:2">
      <c r="B158" s="281"/>
    </row>
    <row r="159" spans="2:2">
      <c r="B159" s="281"/>
    </row>
    <row r="160" spans="2:2">
      <c r="B160" s="281"/>
    </row>
    <row r="161" spans="2:2">
      <c r="B161" s="281"/>
    </row>
    <row r="162" spans="2:2">
      <c r="B162" s="281"/>
    </row>
    <row r="163" spans="2:2">
      <c r="B163" s="281"/>
    </row>
    <row r="164" spans="2:2">
      <c r="B164" s="281"/>
    </row>
    <row r="165" spans="2:2">
      <c r="B165" s="281"/>
    </row>
    <row r="166" spans="2:2">
      <c r="B166" s="281"/>
    </row>
    <row r="167" spans="2:2">
      <c r="B167" s="281"/>
    </row>
    <row r="168" spans="2:2">
      <c r="B168" s="281"/>
    </row>
    <row r="169" spans="2:2">
      <c r="B169" s="281"/>
    </row>
    <row r="170" spans="2:2">
      <c r="B170" s="281"/>
    </row>
    <row r="171" spans="2:2">
      <c r="B171" s="281"/>
    </row>
    <row r="172" spans="2:2">
      <c r="B172" s="281"/>
    </row>
    <row r="173" spans="2:2">
      <c r="B173" s="281"/>
    </row>
    <row r="174" spans="2:2">
      <c r="B174" s="281"/>
    </row>
    <row r="175" spans="2:2">
      <c r="B175" s="281"/>
    </row>
    <row r="176" spans="2:2">
      <c r="B176" s="281"/>
    </row>
    <row r="177" spans="2:2">
      <c r="B177" s="281"/>
    </row>
    <row r="178" spans="2:2">
      <c r="B178" s="281"/>
    </row>
    <row r="179" spans="2:2">
      <c r="B179" s="281"/>
    </row>
    <row r="180" spans="2:2">
      <c r="B180" s="281"/>
    </row>
    <row r="181" spans="2:2">
      <c r="B181" s="281"/>
    </row>
    <row r="182" spans="2:2">
      <c r="B182" s="281"/>
    </row>
    <row r="183" spans="2:2">
      <c r="B183" s="281"/>
    </row>
    <row r="184" spans="2:2">
      <c r="B184" s="281"/>
    </row>
    <row r="185" spans="2:2">
      <c r="B185" s="281"/>
    </row>
    <row r="186" spans="2:2">
      <c r="B186" s="281"/>
    </row>
    <row r="187" spans="2:2">
      <c r="B187" s="281"/>
    </row>
    <row r="188" spans="2:2">
      <c r="B188" s="281"/>
    </row>
    <row r="189" spans="2:2">
      <c r="B189" s="281"/>
    </row>
    <row r="190" spans="2:2">
      <c r="B190" s="281"/>
    </row>
    <row r="191" spans="2:2">
      <c r="B191" s="281"/>
    </row>
    <row r="192" spans="2:2">
      <c r="B192" s="281"/>
    </row>
    <row r="193" spans="2:2">
      <c r="B193" s="281"/>
    </row>
    <row r="194" spans="2:2">
      <c r="B194" s="281"/>
    </row>
    <row r="195" spans="2:2">
      <c r="B195" s="281"/>
    </row>
    <row r="196" spans="2:2">
      <c r="B196" s="281"/>
    </row>
    <row r="197" spans="2:2">
      <c r="B197" s="281"/>
    </row>
    <row r="198" spans="2:2">
      <c r="B198" s="281"/>
    </row>
    <row r="199" spans="2:2">
      <c r="B199" s="281"/>
    </row>
    <row r="200" spans="2:2">
      <c r="B200" s="281"/>
    </row>
    <row r="201" spans="2:2">
      <c r="B201" s="281"/>
    </row>
    <row r="202" spans="2:2">
      <c r="B202" s="281"/>
    </row>
    <row r="203" spans="2:2">
      <c r="B203" s="281"/>
    </row>
    <row r="204" spans="2:2">
      <c r="B204" s="281"/>
    </row>
    <row r="205" spans="2:2">
      <c r="B205" s="281"/>
    </row>
    <row r="206" spans="2:2">
      <c r="B206" s="281"/>
    </row>
    <row r="207" spans="2:2">
      <c r="B207" s="281"/>
    </row>
    <row r="208" spans="2:2">
      <c r="B208" s="281"/>
    </row>
    <row r="209" spans="2:2">
      <c r="B209" s="281"/>
    </row>
    <row r="210" spans="2:2">
      <c r="B210" s="281"/>
    </row>
    <row r="211" spans="2:2">
      <c r="B211" s="281"/>
    </row>
    <row r="212" spans="2:2">
      <c r="B212" s="281"/>
    </row>
    <row r="213" spans="2:2">
      <c r="B213" s="281"/>
    </row>
    <row r="214" spans="2:2">
      <c r="B214" s="281"/>
    </row>
    <row r="215" spans="2:2">
      <c r="B215" s="281"/>
    </row>
    <row r="216" spans="2:2">
      <c r="B216" s="281"/>
    </row>
    <row r="217" spans="2:2">
      <c r="B217" s="281"/>
    </row>
    <row r="218" spans="2:2">
      <c r="B218" s="281"/>
    </row>
    <row r="219" spans="2:2">
      <c r="B219" s="281"/>
    </row>
    <row r="220" spans="2:2">
      <c r="B220" s="281"/>
    </row>
    <row r="221" spans="2:2">
      <c r="B221" s="281"/>
    </row>
    <row r="222" spans="2:2">
      <c r="B222" s="281"/>
    </row>
    <row r="223" spans="2:2">
      <c r="B223" s="281"/>
    </row>
    <row r="224" spans="2:2">
      <c r="B224" s="281"/>
    </row>
    <row r="225" spans="2:2">
      <c r="B225" s="281"/>
    </row>
    <row r="226" spans="2:2">
      <c r="B226" s="281"/>
    </row>
    <row r="227" spans="2:2">
      <c r="B227" s="281"/>
    </row>
    <row r="228" spans="2:2">
      <c r="B228" s="281"/>
    </row>
    <row r="229" spans="2:2">
      <c r="B229" s="281"/>
    </row>
    <row r="230" spans="2:2">
      <c r="B230" s="281"/>
    </row>
    <row r="231" spans="2:2">
      <c r="B231" s="281"/>
    </row>
    <row r="232" spans="2:2">
      <c r="B232" s="281"/>
    </row>
    <row r="233" spans="2:2">
      <c r="B233" s="281"/>
    </row>
    <row r="234" spans="2:2">
      <c r="B234" s="281"/>
    </row>
    <row r="235" spans="2:2">
      <c r="B235" s="281"/>
    </row>
    <row r="236" spans="2:2">
      <c r="B236" s="281"/>
    </row>
    <row r="237" spans="2:2">
      <c r="B237" s="281"/>
    </row>
    <row r="238" spans="2:2">
      <c r="B238" s="281"/>
    </row>
    <row r="239" spans="2:2">
      <c r="B239" s="281"/>
    </row>
    <row r="240" spans="2:2">
      <c r="B240" s="281"/>
    </row>
    <row r="241" spans="2:2">
      <c r="B241" s="281"/>
    </row>
    <row r="242" spans="2:2">
      <c r="B242" s="281"/>
    </row>
    <row r="243" spans="2:2">
      <c r="B243" s="281"/>
    </row>
    <row r="244" spans="2:2">
      <c r="B244" s="281"/>
    </row>
    <row r="245" spans="2:2">
      <c r="B245" s="281"/>
    </row>
    <row r="246" spans="2:2">
      <c r="B246" s="281"/>
    </row>
    <row r="247" spans="2:2">
      <c r="B247" s="281"/>
    </row>
    <row r="248" spans="2:2">
      <c r="B248" s="281"/>
    </row>
    <row r="249" spans="2:2">
      <c r="B249" s="281"/>
    </row>
    <row r="250" spans="2:2">
      <c r="B250" s="281"/>
    </row>
    <row r="251" spans="2:2">
      <c r="B251" s="281"/>
    </row>
    <row r="252" spans="2:2">
      <c r="B252" s="281"/>
    </row>
    <row r="253" spans="2:2">
      <c r="B253" s="281"/>
    </row>
    <row r="254" spans="2:2">
      <c r="B254" s="281"/>
    </row>
    <row r="255" spans="2:2">
      <c r="B255" s="281"/>
    </row>
    <row r="256" spans="2:2">
      <c r="B256" s="281"/>
    </row>
    <row r="257" spans="2:2">
      <c r="B257" s="281"/>
    </row>
    <row r="258" spans="2:2">
      <c r="B258" s="281"/>
    </row>
    <row r="259" spans="2:2">
      <c r="B259" s="281"/>
    </row>
    <row r="260" spans="2:2">
      <c r="B260" s="281"/>
    </row>
    <row r="261" spans="2:2">
      <c r="B261" s="281"/>
    </row>
    <row r="262" spans="2:2">
      <c r="B262" s="281"/>
    </row>
    <row r="263" spans="2:2">
      <c r="B263" s="281"/>
    </row>
    <row r="264" spans="2:2">
      <c r="B264" s="281"/>
    </row>
    <row r="265" spans="2:2">
      <c r="B265" s="281"/>
    </row>
    <row r="266" spans="2:2">
      <c r="B266" s="281"/>
    </row>
    <row r="267" spans="2:2">
      <c r="B267" s="281"/>
    </row>
    <row r="268" spans="2:2">
      <c r="B268" s="281"/>
    </row>
    <row r="269" spans="2:2">
      <c r="B269" s="281"/>
    </row>
    <row r="270" spans="2:2">
      <c r="B270" s="281"/>
    </row>
    <row r="271" spans="2:2">
      <c r="B271" s="281"/>
    </row>
    <row r="272" spans="2:2">
      <c r="B272" s="281"/>
    </row>
    <row r="273" spans="2:2">
      <c r="B273" s="281"/>
    </row>
    <row r="274" spans="2:2">
      <c r="B274" s="281"/>
    </row>
    <row r="275" spans="2:2">
      <c r="B275" s="281"/>
    </row>
    <row r="276" spans="2:2">
      <c r="B276" s="281"/>
    </row>
    <row r="277" spans="2:2">
      <c r="B277" s="281"/>
    </row>
    <row r="278" spans="2:2">
      <c r="B278" s="281"/>
    </row>
    <row r="279" spans="2:2">
      <c r="B279" s="281"/>
    </row>
    <row r="280" spans="2:2">
      <c r="B280" s="281"/>
    </row>
    <row r="281" spans="2:2">
      <c r="B281" s="281"/>
    </row>
    <row r="282" spans="2:2">
      <c r="B282" s="281"/>
    </row>
    <row r="283" spans="2:2">
      <c r="B283" s="281"/>
    </row>
    <row r="284" spans="2:2">
      <c r="B284" s="281"/>
    </row>
    <row r="285" spans="2:2">
      <c r="B285" s="281"/>
    </row>
    <row r="286" spans="2:2">
      <c r="B286" s="281"/>
    </row>
    <row r="287" spans="2:2">
      <c r="B287" s="281"/>
    </row>
    <row r="288" spans="2:2">
      <c r="B288" s="281"/>
    </row>
    <row r="289" spans="2:2">
      <c r="B289" s="281"/>
    </row>
    <row r="290" spans="2:2">
      <c r="B290" s="281"/>
    </row>
    <row r="291" spans="2:2">
      <c r="B291" s="281"/>
    </row>
    <row r="292" spans="2:2">
      <c r="B292" s="281"/>
    </row>
    <row r="293" spans="2:2">
      <c r="B293" s="281"/>
    </row>
    <row r="294" spans="2:2">
      <c r="B294" s="281"/>
    </row>
    <row r="295" spans="2:2">
      <c r="B295" s="281"/>
    </row>
    <row r="296" spans="2:2">
      <c r="B296" s="281"/>
    </row>
    <row r="297" spans="2:2">
      <c r="B297" s="281"/>
    </row>
    <row r="298" spans="2:2">
      <c r="B298" s="281"/>
    </row>
    <row r="299" spans="2:2">
      <c r="B299" s="281"/>
    </row>
    <row r="300" spans="2:2">
      <c r="B300" s="281"/>
    </row>
    <row r="301" spans="2:2">
      <c r="B301" s="281"/>
    </row>
    <row r="302" spans="2:2">
      <c r="B302" s="281"/>
    </row>
    <row r="303" spans="2:2">
      <c r="B303" s="281"/>
    </row>
    <row r="304" spans="2:2">
      <c r="B304" s="281"/>
    </row>
    <row r="305" spans="2:2">
      <c r="B305" s="281"/>
    </row>
    <row r="306" spans="2:2">
      <c r="B306" s="281"/>
    </row>
    <row r="307" spans="2:2">
      <c r="B307" s="281"/>
    </row>
    <row r="308" spans="2:2">
      <c r="B308" s="281"/>
    </row>
    <row r="309" spans="2:2">
      <c r="B309" s="281"/>
    </row>
    <row r="310" spans="2:2">
      <c r="B310" s="281"/>
    </row>
    <row r="311" spans="2:2">
      <c r="B311" s="281"/>
    </row>
    <row r="312" spans="2:2">
      <c r="B312" s="281"/>
    </row>
    <row r="313" spans="2:2">
      <c r="B313" s="281"/>
    </row>
    <row r="314" spans="2:2">
      <c r="B314" s="281"/>
    </row>
    <row r="315" spans="2:2">
      <c r="B315" s="281"/>
    </row>
    <row r="316" spans="2:2">
      <c r="B316" s="281"/>
    </row>
    <row r="317" spans="2:2">
      <c r="B317" s="281"/>
    </row>
    <row r="318" spans="2:2">
      <c r="B318" s="281"/>
    </row>
    <row r="319" spans="2:2">
      <c r="B319" s="281"/>
    </row>
    <row r="320" spans="2:2">
      <c r="B320" s="281"/>
    </row>
    <row r="321" spans="2:2">
      <c r="B321" s="281"/>
    </row>
    <row r="322" spans="2:2">
      <c r="B322" s="281"/>
    </row>
    <row r="323" spans="2:2">
      <c r="B323" s="281"/>
    </row>
    <row r="324" spans="2:2">
      <c r="B324" s="281"/>
    </row>
    <row r="325" spans="2:2">
      <c r="B325" s="281"/>
    </row>
    <row r="326" spans="2:2">
      <c r="B326" s="281"/>
    </row>
    <row r="327" spans="2:2">
      <c r="B327" s="281"/>
    </row>
    <row r="328" spans="2:2">
      <c r="B328" s="281"/>
    </row>
    <row r="329" spans="2:2">
      <c r="B329" s="281"/>
    </row>
    <row r="330" spans="2:2">
      <c r="B330" s="281"/>
    </row>
    <row r="331" spans="2:2">
      <c r="B331" s="281"/>
    </row>
    <row r="332" spans="2:2">
      <c r="B332" s="281"/>
    </row>
    <row r="333" spans="2:2">
      <c r="B333" s="281"/>
    </row>
    <row r="334" spans="2:2">
      <c r="B334" s="281"/>
    </row>
    <row r="335" spans="2:2">
      <c r="B335" s="281"/>
    </row>
    <row r="336" spans="2:2">
      <c r="B336" s="281"/>
    </row>
    <row r="337" spans="2:2">
      <c r="B337" s="281"/>
    </row>
    <row r="338" spans="2:2">
      <c r="B338" s="281"/>
    </row>
    <row r="339" spans="2:2">
      <c r="B339" s="281"/>
    </row>
    <row r="340" spans="2:2">
      <c r="B340" s="281"/>
    </row>
    <row r="341" spans="2:2">
      <c r="B341" s="281"/>
    </row>
    <row r="342" spans="2:2">
      <c r="B342" s="281"/>
    </row>
    <row r="343" spans="2:2">
      <c r="B343" s="281"/>
    </row>
    <row r="344" spans="2:2">
      <c r="B344" s="281"/>
    </row>
    <row r="345" spans="2:2">
      <c r="B345" s="281"/>
    </row>
    <row r="346" spans="2:2">
      <c r="B346" s="281"/>
    </row>
    <row r="347" spans="2:2">
      <c r="B347" s="281"/>
    </row>
    <row r="348" spans="2:2">
      <c r="B348" s="281"/>
    </row>
    <row r="349" spans="2:2">
      <c r="B349" s="281"/>
    </row>
    <row r="350" spans="2:2">
      <c r="B350" s="281"/>
    </row>
    <row r="351" spans="2:2">
      <c r="B351" s="281"/>
    </row>
    <row r="352" spans="2:2">
      <c r="B352" s="281"/>
    </row>
    <row r="353" spans="2:2">
      <c r="B353" s="281"/>
    </row>
    <row r="354" spans="2:2">
      <c r="B354" s="281"/>
    </row>
    <row r="355" spans="2:2">
      <c r="B355" s="281"/>
    </row>
    <row r="356" spans="2:2">
      <c r="B356" s="281"/>
    </row>
    <row r="357" spans="2:2">
      <c r="B357" s="281"/>
    </row>
    <row r="358" spans="2:2">
      <c r="B358" s="281"/>
    </row>
    <row r="359" spans="2:2">
      <c r="B359" s="281"/>
    </row>
    <row r="360" spans="2:2">
      <c r="B360" s="281"/>
    </row>
    <row r="361" spans="2:2">
      <c r="B361" s="281"/>
    </row>
    <row r="362" spans="2:2">
      <c r="B362" s="281"/>
    </row>
    <row r="363" spans="2:2">
      <c r="B363" s="281"/>
    </row>
    <row r="364" spans="2:2">
      <c r="B364" s="281"/>
    </row>
    <row r="365" spans="2:2">
      <c r="B365" s="281"/>
    </row>
    <row r="366" spans="2:2">
      <c r="B366" s="281"/>
    </row>
    <row r="367" spans="2:2">
      <c r="B367" s="281"/>
    </row>
    <row r="368" spans="2:2">
      <c r="B368" s="281"/>
    </row>
    <row r="369" spans="2:2">
      <c r="B369" s="281"/>
    </row>
    <row r="370" spans="2:2">
      <c r="B370" s="281"/>
    </row>
    <row r="371" spans="2:2">
      <c r="B371" s="281"/>
    </row>
    <row r="372" spans="2:2">
      <c r="B372" s="281"/>
    </row>
    <row r="373" spans="2:2">
      <c r="B373" s="281"/>
    </row>
    <row r="374" spans="2:2">
      <c r="B374" s="281"/>
    </row>
    <row r="375" spans="2:2">
      <c r="B375" s="281"/>
    </row>
    <row r="376" spans="2:2">
      <c r="B376" s="281"/>
    </row>
    <row r="377" spans="2:2">
      <c r="B377" s="281"/>
    </row>
    <row r="378" spans="2:2">
      <c r="B378" s="281"/>
    </row>
    <row r="379" spans="2:2">
      <c r="B379" s="281"/>
    </row>
    <row r="380" spans="2:2">
      <c r="B380" s="281"/>
    </row>
    <row r="381" spans="2:2">
      <c r="B381" s="281"/>
    </row>
    <row r="382" spans="2:2">
      <c r="B382" s="281"/>
    </row>
    <row r="383" spans="2:2">
      <c r="B383" s="281"/>
    </row>
    <row r="384" spans="2:2">
      <c r="B384" s="281"/>
    </row>
    <row r="385" spans="2:2">
      <c r="B385" s="281"/>
    </row>
    <row r="386" spans="2:2">
      <c r="B386" s="281"/>
    </row>
    <row r="387" spans="2:2">
      <c r="B387" s="281"/>
    </row>
    <row r="388" spans="2:2">
      <c r="B388" s="281"/>
    </row>
    <row r="389" spans="2:2">
      <c r="B389" s="281"/>
    </row>
    <row r="390" spans="2:2">
      <c r="B390" s="281"/>
    </row>
    <row r="391" spans="2:2">
      <c r="B391" s="281"/>
    </row>
    <row r="392" spans="2:2">
      <c r="B392" s="281"/>
    </row>
    <row r="393" spans="2:2">
      <c r="B393" s="281"/>
    </row>
    <row r="394" spans="2:2">
      <c r="B394" s="281"/>
    </row>
    <row r="395" spans="2:2">
      <c r="B395" s="281"/>
    </row>
    <row r="396" spans="2:2">
      <c r="B396" s="281"/>
    </row>
    <row r="397" spans="2:2">
      <c r="B397" s="281"/>
    </row>
    <row r="398" spans="2:2">
      <c r="B398" s="281"/>
    </row>
    <row r="399" spans="2:2">
      <c r="B399" s="281"/>
    </row>
    <row r="400" spans="2:2">
      <c r="B400" s="281"/>
    </row>
    <row r="401" spans="2:2">
      <c r="B401" s="281"/>
    </row>
    <row r="402" spans="2:2">
      <c r="B402" s="281"/>
    </row>
    <row r="403" spans="2:2">
      <c r="B403" s="281"/>
    </row>
    <row r="404" spans="2:2">
      <c r="B404" s="281"/>
    </row>
    <row r="405" spans="2:2">
      <c r="B405" s="281"/>
    </row>
    <row r="406" spans="2:2">
      <c r="B406" s="281"/>
    </row>
    <row r="407" spans="2:2">
      <c r="B407" s="281"/>
    </row>
    <row r="408" spans="2:2">
      <c r="B408" s="281"/>
    </row>
    <row r="409" spans="2:2">
      <c r="B409" s="281"/>
    </row>
    <row r="410" spans="2:2">
      <c r="B410" s="281"/>
    </row>
    <row r="411" spans="2:2">
      <c r="B411" s="281"/>
    </row>
    <row r="412" spans="2:2">
      <c r="B412" s="281"/>
    </row>
    <row r="413" spans="2:2">
      <c r="B413" s="281"/>
    </row>
    <row r="414" spans="2:2">
      <c r="B414" s="281"/>
    </row>
    <row r="415" spans="2:2">
      <c r="B415" s="281"/>
    </row>
    <row r="416" spans="2:2">
      <c r="B416" s="281"/>
    </row>
    <row r="417" spans="2:2">
      <c r="B417" s="281"/>
    </row>
    <row r="418" spans="2:2">
      <c r="B418" s="281"/>
    </row>
    <row r="419" spans="2:2">
      <c r="B419" s="281"/>
    </row>
    <row r="420" spans="2:2">
      <c r="B420" s="281"/>
    </row>
    <row r="421" spans="2:2">
      <c r="B421" s="281"/>
    </row>
    <row r="422" spans="2:2">
      <c r="B422" s="281"/>
    </row>
    <row r="423" spans="2:2">
      <c r="B423" s="281"/>
    </row>
    <row r="424" spans="2:2">
      <c r="B424" s="281"/>
    </row>
    <row r="425" spans="2:2">
      <c r="B425" s="281"/>
    </row>
    <row r="426" spans="2:2">
      <c r="B426" s="281"/>
    </row>
    <row r="427" spans="2:2">
      <c r="B427" s="281"/>
    </row>
    <row r="428" spans="2:2">
      <c r="B428" s="281"/>
    </row>
    <row r="429" spans="2:2">
      <c r="B429" s="281"/>
    </row>
    <row r="430" spans="2:2">
      <c r="B430" s="281"/>
    </row>
    <row r="431" spans="2:2">
      <c r="B431" s="281"/>
    </row>
    <row r="432" spans="2:2">
      <c r="B432" s="281"/>
    </row>
    <row r="433" spans="2:2">
      <c r="B433" s="281"/>
    </row>
    <row r="434" spans="2:2">
      <c r="B434" s="281"/>
    </row>
    <row r="435" spans="2:2">
      <c r="B435" s="281"/>
    </row>
    <row r="436" spans="2:2">
      <c r="B436" s="281"/>
    </row>
    <row r="437" spans="2:2">
      <c r="B437" s="281"/>
    </row>
    <row r="438" spans="2:2">
      <c r="B438" s="281"/>
    </row>
    <row r="439" spans="2:2">
      <c r="B439" s="281"/>
    </row>
    <row r="440" spans="2:2">
      <c r="B440" s="281"/>
    </row>
    <row r="441" spans="2:2">
      <c r="B441" s="281"/>
    </row>
    <row r="442" spans="2:2">
      <c r="B442" s="281"/>
    </row>
    <row r="443" spans="2:2">
      <c r="B443" s="281"/>
    </row>
    <row r="444" spans="2:2">
      <c r="B444" s="281"/>
    </row>
    <row r="445" spans="2:2">
      <c r="B445" s="281"/>
    </row>
    <row r="446" spans="2:2">
      <c r="B446" s="281"/>
    </row>
    <row r="447" spans="2:2">
      <c r="B447" s="281"/>
    </row>
    <row r="448" spans="2:2">
      <c r="B448" s="281"/>
    </row>
    <row r="449" spans="2:2">
      <c r="B449" s="281"/>
    </row>
    <row r="450" spans="2:2">
      <c r="B450" s="281"/>
    </row>
    <row r="451" spans="2:2">
      <c r="B451" s="281"/>
    </row>
    <row r="452" spans="2:2">
      <c r="B452" s="281"/>
    </row>
    <row r="453" spans="2:2">
      <c r="B453" s="281"/>
    </row>
    <row r="454" spans="2:2">
      <c r="B454" s="281"/>
    </row>
    <row r="455" spans="2:2">
      <c r="B455" s="281"/>
    </row>
    <row r="456" spans="2:2">
      <c r="B456" s="281"/>
    </row>
    <row r="457" spans="2:2">
      <c r="B457" s="281"/>
    </row>
    <row r="458" spans="2:2">
      <c r="B458" s="281"/>
    </row>
    <row r="459" spans="2:2">
      <c r="B459" s="281"/>
    </row>
    <row r="460" spans="2:2">
      <c r="B460" s="281"/>
    </row>
    <row r="461" spans="2:2">
      <c r="B461" s="281"/>
    </row>
    <row r="462" spans="2:2">
      <c r="B462" s="281"/>
    </row>
    <row r="463" spans="2:2">
      <c r="B463" s="281"/>
    </row>
    <row r="464" spans="2:2">
      <c r="B464" s="281"/>
    </row>
    <row r="465" spans="2:2">
      <c r="B465" s="281"/>
    </row>
    <row r="466" spans="2:2">
      <c r="B466" s="281"/>
    </row>
    <row r="467" spans="2:2">
      <c r="B467" s="281"/>
    </row>
    <row r="468" spans="2:2">
      <c r="B468" s="281"/>
    </row>
    <row r="469" spans="2:2">
      <c r="B469" s="281"/>
    </row>
    <row r="470" spans="2:2">
      <c r="B470" s="281"/>
    </row>
    <row r="471" spans="2:2">
      <c r="B471" s="281"/>
    </row>
    <row r="472" spans="2:2">
      <c r="B472" s="281"/>
    </row>
    <row r="473" spans="2:2">
      <c r="B473" s="281"/>
    </row>
    <row r="474" spans="2:2">
      <c r="B474" s="281"/>
    </row>
    <row r="475" spans="2:2">
      <c r="B475" s="281"/>
    </row>
    <row r="476" spans="2:2">
      <c r="B476" s="281"/>
    </row>
    <row r="477" spans="2:2">
      <c r="B477" s="281"/>
    </row>
    <row r="478" spans="2:2">
      <c r="B478" s="281"/>
    </row>
    <row r="479" spans="2:2">
      <c r="B479" s="281"/>
    </row>
    <row r="480" spans="2:2">
      <c r="B480" s="281"/>
    </row>
    <row r="481" spans="2:2">
      <c r="B481" s="281"/>
    </row>
    <row r="482" spans="2:2">
      <c r="B482" s="281"/>
    </row>
    <row r="483" spans="2:2">
      <c r="B483" s="281"/>
    </row>
    <row r="484" spans="2:2">
      <c r="B484" s="281"/>
    </row>
    <row r="485" spans="2:2">
      <c r="B485" s="281"/>
    </row>
    <row r="486" spans="2:2">
      <c r="B486" s="281"/>
    </row>
    <row r="487" spans="2:2">
      <c r="B487" s="281"/>
    </row>
    <row r="488" spans="2:2">
      <c r="B488" s="281"/>
    </row>
    <row r="489" spans="2:2">
      <c r="B489" s="281"/>
    </row>
    <row r="490" spans="2:2">
      <c r="B490" s="281"/>
    </row>
    <row r="491" spans="2:2">
      <c r="B491" s="281"/>
    </row>
    <row r="492" spans="2:2">
      <c r="B492" s="281"/>
    </row>
    <row r="493" spans="2:2">
      <c r="B493" s="281"/>
    </row>
    <row r="494" spans="2:2">
      <c r="B494" s="281"/>
    </row>
    <row r="495" spans="2:2">
      <c r="B495" s="281"/>
    </row>
    <row r="496" spans="2:2">
      <c r="B496" s="281"/>
    </row>
    <row r="497" spans="2:2">
      <c r="B497" s="281"/>
    </row>
    <row r="498" spans="2:2">
      <c r="B498" s="281"/>
    </row>
    <row r="499" spans="2:2">
      <c r="B499" s="281"/>
    </row>
    <row r="500" spans="2:2">
      <c r="B500" s="281"/>
    </row>
    <row r="501" spans="2:2">
      <c r="B501" s="281"/>
    </row>
    <row r="502" spans="2:2">
      <c r="B502" s="281"/>
    </row>
    <row r="503" spans="2:2">
      <c r="B503" s="281"/>
    </row>
    <row r="504" spans="2:2">
      <c r="B504" s="281"/>
    </row>
    <row r="505" spans="2:2">
      <c r="B505" s="281"/>
    </row>
    <row r="506" spans="2:2">
      <c r="B506" s="281"/>
    </row>
    <row r="507" spans="2:2">
      <c r="B507" s="281"/>
    </row>
    <row r="508" spans="2:2">
      <c r="B508" s="281"/>
    </row>
    <row r="509" spans="2:2">
      <c r="B509" s="281"/>
    </row>
    <row r="510" spans="2:2">
      <c r="B510" s="281"/>
    </row>
    <row r="511" spans="2:2">
      <c r="B511" s="281"/>
    </row>
    <row r="512" spans="2:2">
      <c r="B512" s="281"/>
    </row>
    <row r="513" spans="2:2">
      <c r="B513" s="281"/>
    </row>
    <row r="514" spans="2:2">
      <c r="B514" s="281"/>
    </row>
    <row r="515" spans="2:2">
      <c r="B515" s="281"/>
    </row>
    <row r="516" spans="2:2">
      <c r="B516" s="281"/>
    </row>
    <row r="517" spans="2:2">
      <c r="B517" s="281"/>
    </row>
    <row r="518" spans="2:2">
      <c r="B518" s="281"/>
    </row>
    <row r="519" spans="2:2">
      <c r="B519" s="281"/>
    </row>
    <row r="520" spans="2:2">
      <c r="B520" s="281"/>
    </row>
    <row r="521" spans="2:2">
      <c r="B521" s="281"/>
    </row>
    <row r="522" spans="2:2">
      <c r="B522" s="281"/>
    </row>
    <row r="523" spans="2:2">
      <c r="B523" s="281"/>
    </row>
    <row r="524" spans="2:2">
      <c r="B524" s="281"/>
    </row>
    <row r="525" spans="2:2">
      <c r="B525" s="281"/>
    </row>
    <row r="526" spans="2:2">
      <c r="B526" s="281"/>
    </row>
    <row r="527" spans="2:2">
      <c r="B527" s="281"/>
    </row>
    <row r="528" spans="2:2">
      <c r="B528" s="281"/>
    </row>
    <row r="529" spans="2:2">
      <c r="B529" s="281"/>
    </row>
    <row r="530" spans="2:2">
      <c r="B530" s="281"/>
    </row>
    <row r="531" spans="2:2">
      <c r="B531" s="281"/>
    </row>
    <row r="532" spans="2:2">
      <c r="B532" s="281"/>
    </row>
    <row r="533" spans="2:2">
      <c r="B533" s="281"/>
    </row>
    <row r="534" spans="2:2">
      <c r="B534" s="281"/>
    </row>
    <row r="535" spans="2:2">
      <c r="B535" s="281"/>
    </row>
    <row r="536" spans="2:2">
      <c r="B536" s="281"/>
    </row>
    <row r="537" spans="2:2">
      <c r="B537" s="281"/>
    </row>
    <row r="538" spans="2:2">
      <c r="B538" s="281"/>
    </row>
    <row r="539" spans="2:2">
      <c r="B539" s="281"/>
    </row>
    <row r="540" spans="2:2">
      <c r="B540" s="281"/>
    </row>
    <row r="541" spans="2:2">
      <c r="B541" s="281"/>
    </row>
    <row r="542" spans="2:2">
      <c r="B542" s="281"/>
    </row>
    <row r="543" spans="2:2">
      <c r="B543" s="281"/>
    </row>
    <row r="544" spans="2:2">
      <c r="B544" s="281"/>
    </row>
    <row r="545" spans="2:2">
      <c r="B545" s="281"/>
    </row>
    <row r="546" spans="2:2">
      <c r="B546" s="281"/>
    </row>
    <row r="547" spans="2:2">
      <c r="B547" s="281"/>
    </row>
    <row r="548" spans="2:2">
      <c r="B548" s="281"/>
    </row>
    <row r="549" spans="2:2">
      <c r="B549" s="281"/>
    </row>
    <row r="550" spans="2:2">
      <c r="B550" s="281"/>
    </row>
    <row r="551" spans="2:2">
      <c r="B551" s="281"/>
    </row>
    <row r="552" spans="2:2">
      <c r="B552" s="281"/>
    </row>
    <row r="553" spans="2:2">
      <c r="B553" s="281"/>
    </row>
    <row r="554" spans="2:2">
      <c r="B554" s="281"/>
    </row>
    <row r="555" spans="2:2">
      <c r="B555" s="281"/>
    </row>
    <row r="556" spans="2:2">
      <c r="B556" s="281"/>
    </row>
    <row r="557" spans="2:2">
      <c r="B557" s="281"/>
    </row>
    <row r="558" spans="2:2">
      <c r="B558" s="281"/>
    </row>
    <row r="559" spans="2:2">
      <c r="B559" s="281"/>
    </row>
    <row r="560" spans="2:2">
      <c r="B560" s="281"/>
    </row>
    <row r="561" spans="2:2">
      <c r="B561" s="281"/>
    </row>
    <row r="562" spans="2:2">
      <c r="B562" s="281"/>
    </row>
    <row r="563" spans="2:2">
      <c r="B563" s="281"/>
    </row>
    <row r="564" spans="2:2">
      <c r="B564" s="281"/>
    </row>
    <row r="565" spans="2:2">
      <c r="B565" s="281"/>
    </row>
    <row r="566" spans="2:2">
      <c r="B566" s="281"/>
    </row>
    <row r="567" spans="2:2">
      <c r="B567" s="281"/>
    </row>
    <row r="568" spans="2:2">
      <c r="B568" s="281"/>
    </row>
    <row r="569" spans="2:2">
      <c r="B569" s="281"/>
    </row>
    <row r="570" spans="2:2">
      <c r="B570" s="281"/>
    </row>
    <row r="571" spans="2:2">
      <c r="B571" s="281"/>
    </row>
    <row r="572" spans="2:2">
      <c r="B572" s="281"/>
    </row>
    <row r="573" spans="2:2">
      <c r="B573" s="281"/>
    </row>
    <row r="574" spans="2:2">
      <c r="B574" s="281"/>
    </row>
    <row r="575" spans="2:2">
      <c r="B575" s="281"/>
    </row>
    <row r="576" spans="2:2">
      <c r="B576" s="281"/>
    </row>
    <row r="577" spans="2:2">
      <c r="B577" s="281"/>
    </row>
    <row r="578" spans="2:2">
      <c r="B578" s="281"/>
    </row>
    <row r="579" spans="2:2">
      <c r="B579" s="281"/>
    </row>
    <row r="580" spans="2:2">
      <c r="B580" s="281"/>
    </row>
    <row r="581" spans="2:2">
      <c r="B581" s="281"/>
    </row>
    <row r="582" spans="2:2">
      <c r="B582" s="281"/>
    </row>
    <row r="583" spans="2:2">
      <c r="B583" s="281"/>
    </row>
    <row r="584" spans="2:2">
      <c r="B584" s="281"/>
    </row>
    <row r="585" spans="2:2">
      <c r="B585" s="281"/>
    </row>
    <row r="586" spans="2:2">
      <c r="B586" s="281"/>
    </row>
    <row r="587" spans="2:2">
      <c r="B587" s="281"/>
    </row>
    <row r="588" spans="2:2">
      <c r="B588" s="281"/>
    </row>
    <row r="589" spans="2:2">
      <c r="B589" s="281"/>
    </row>
    <row r="590" spans="2:2">
      <c r="B590" s="281"/>
    </row>
    <row r="591" spans="2:2">
      <c r="B591" s="281"/>
    </row>
    <row r="592" spans="2:2">
      <c r="B592" s="281"/>
    </row>
    <row r="593" spans="2:2">
      <c r="B593" s="281"/>
    </row>
    <row r="594" spans="2:2">
      <c r="B594" s="281"/>
    </row>
    <row r="595" spans="2:2">
      <c r="B595" s="281"/>
    </row>
    <row r="596" spans="2:2">
      <c r="B596" s="281"/>
    </row>
    <row r="597" spans="2:2">
      <c r="B597" s="281"/>
    </row>
    <row r="598" spans="2:2">
      <c r="B598" s="281"/>
    </row>
    <row r="599" spans="2:2">
      <c r="B599" s="281"/>
    </row>
    <row r="600" spans="2:2">
      <c r="B600" s="281"/>
    </row>
    <row r="601" spans="2:2">
      <c r="B601" s="281"/>
    </row>
    <row r="602" spans="2:2">
      <c r="B602" s="281"/>
    </row>
    <row r="603" spans="2:2">
      <c r="B603" s="281"/>
    </row>
    <row r="604" spans="2:2">
      <c r="B604" s="281"/>
    </row>
    <row r="605" spans="2:2">
      <c r="B605" s="281"/>
    </row>
    <row r="606" spans="2:2">
      <c r="B606" s="281"/>
    </row>
    <row r="607" spans="2:2">
      <c r="B607" s="281"/>
    </row>
    <row r="608" spans="2:2">
      <c r="B608" s="281"/>
    </row>
    <row r="609" spans="2:2">
      <c r="B609" s="281"/>
    </row>
    <row r="610" spans="2:2">
      <c r="B610" s="281"/>
    </row>
    <row r="611" spans="2:2">
      <c r="B611" s="281"/>
    </row>
    <row r="612" spans="2:2">
      <c r="B612" s="281"/>
    </row>
    <row r="613" spans="2:2">
      <c r="B613" s="281"/>
    </row>
    <row r="614" spans="2:2">
      <c r="B614" s="281"/>
    </row>
    <row r="615" spans="2:2">
      <c r="B615" s="281"/>
    </row>
    <row r="616" spans="2:2">
      <c r="B616" s="281"/>
    </row>
    <row r="617" spans="2:2">
      <c r="B617" s="281"/>
    </row>
    <row r="618" spans="2:2">
      <c r="B618" s="281"/>
    </row>
    <row r="619" spans="2:2">
      <c r="B619" s="281"/>
    </row>
    <row r="620" spans="2:2">
      <c r="B620" s="281"/>
    </row>
    <row r="621" spans="2:2">
      <c r="B621" s="281"/>
    </row>
    <row r="622" spans="2:2">
      <c r="B622" s="281"/>
    </row>
    <row r="623" spans="2:2">
      <c r="B623" s="281"/>
    </row>
    <row r="624" spans="2:2">
      <c r="B624" s="281"/>
    </row>
    <row r="625" spans="2:2">
      <c r="B625" s="281"/>
    </row>
    <row r="626" spans="2:2">
      <c r="B626" s="281"/>
    </row>
    <row r="627" spans="2:2">
      <c r="B627" s="281"/>
    </row>
    <row r="628" spans="2:2">
      <c r="B628" s="281"/>
    </row>
    <row r="629" spans="2:2">
      <c r="B629" s="281"/>
    </row>
    <row r="630" spans="2:2">
      <c r="B630" s="281"/>
    </row>
    <row r="631" spans="2:2">
      <c r="B631" s="281"/>
    </row>
    <row r="632" spans="2:2">
      <c r="B632" s="281"/>
    </row>
    <row r="633" spans="2:2">
      <c r="B633" s="281"/>
    </row>
    <row r="634" spans="2:2">
      <c r="B634" s="281"/>
    </row>
    <row r="635" spans="2:2">
      <c r="B635" s="281"/>
    </row>
    <row r="636" spans="2:2">
      <c r="B636" s="281"/>
    </row>
    <row r="637" spans="2:2">
      <c r="B637" s="281"/>
    </row>
    <row r="638" spans="2:2">
      <c r="B638" s="281"/>
    </row>
    <row r="639" spans="2:2">
      <c r="B639" s="281"/>
    </row>
    <row r="640" spans="2:2">
      <c r="B640" s="281"/>
    </row>
    <row r="641" spans="2:2">
      <c r="B641" s="281"/>
    </row>
    <row r="642" spans="2:2">
      <c r="B642" s="281"/>
    </row>
    <row r="643" spans="2:2">
      <c r="B643" s="281"/>
    </row>
    <row r="644" spans="2:2">
      <c r="B644" s="281"/>
    </row>
    <row r="645" spans="2:2">
      <c r="B645" s="281"/>
    </row>
    <row r="646" spans="2:2">
      <c r="B646" s="281"/>
    </row>
    <row r="647" spans="2:2">
      <c r="B647" s="281"/>
    </row>
    <row r="648" spans="2:2">
      <c r="B648" s="281"/>
    </row>
    <row r="649" spans="2:2">
      <c r="B649" s="281"/>
    </row>
    <row r="650" spans="2:2">
      <c r="B650" s="281"/>
    </row>
    <row r="651" spans="2:2">
      <c r="B651" s="281"/>
    </row>
    <row r="652" spans="2:2">
      <c r="B652" s="281"/>
    </row>
    <row r="653" spans="2:2">
      <c r="B653" s="281"/>
    </row>
    <row r="654" spans="2:2">
      <c r="B654" s="281"/>
    </row>
    <row r="655" spans="2:2">
      <c r="B655" s="281"/>
    </row>
    <row r="656" spans="2:2">
      <c r="B656" s="281"/>
    </row>
    <row r="657" spans="2:2">
      <c r="B657" s="281"/>
    </row>
    <row r="658" spans="2:2">
      <c r="B658" s="281"/>
    </row>
    <row r="659" spans="2:2">
      <c r="B659" s="281"/>
    </row>
    <row r="660" spans="2:2">
      <c r="B660" s="281"/>
    </row>
    <row r="661" spans="2:2">
      <c r="B661" s="281"/>
    </row>
    <row r="662" spans="2:2">
      <c r="B662" s="281"/>
    </row>
    <row r="663" spans="2:2">
      <c r="B663" s="281"/>
    </row>
    <row r="664" spans="2:2">
      <c r="B664" s="281"/>
    </row>
    <row r="665" spans="2:2">
      <c r="B665" s="281"/>
    </row>
    <row r="666" spans="2:2">
      <c r="B666" s="281"/>
    </row>
    <row r="667" spans="2:2">
      <c r="B667" s="281"/>
    </row>
    <row r="668" spans="2:2">
      <c r="B668" s="281"/>
    </row>
    <row r="669" spans="2:2">
      <c r="B669" s="281"/>
    </row>
    <row r="670" spans="2:2">
      <c r="B670" s="281"/>
    </row>
    <row r="671" spans="2:2">
      <c r="B671" s="281"/>
    </row>
    <row r="672" spans="2:2">
      <c r="B672" s="281"/>
    </row>
    <row r="673" spans="2:2">
      <c r="B673" s="281"/>
    </row>
    <row r="674" spans="2:2">
      <c r="B674" s="281"/>
    </row>
    <row r="675" spans="2:2">
      <c r="B675" s="281"/>
    </row>
    <row r="676" spans="2:2">
      <c r="B676" s="281"/>
    </row>
    <row r="677" spans="2:2">
      <c r="B677" s="281"/>
    </row>
    <row r="678" spans="2:2">
      <c r="B678" s="281"/>
    </row>
    <row r="679" spans="2:2">
      <c r="B679" s="281"/>
    </row>
    <row r="680" spans="2:2">
      <c r="B680" s="281"/>
    </row>
    <row r="681" spans="2:2">
      <c r="B681" s="281"/>
    </row>
    <row r="682" spans="2:2">
      <c r="B682" s="281"/>
    </row>
    <row r="683" spans="2:2">
      <c r="B683" s="281"/>
    </row>
    <row r="684" spans="2:2">
      <c r="B684" s="281"/>
    </row>
    <row r="685" spans="2:2">
      <c r="B685" s="281"/>
    </row>
    <row r="686" spans="2:2">
      <c r="B686" s="281"/>
    </row>
    <row r="687" spans="2:2">
      <c r="B687" s="281"/>
    </row>
    <row r="688" spans="2:2">
      <c r="B688" s="281"/>
    </row>
    <row r="689" spans="2:2">
      <c r="B689" s="281"/>
    </row>
    <row r="690" spans="2:2">
      <c r="B690" s="281"/>
    </row>
    <row r="691" spans="2:2">
      <c r="B691" s="281"/>
    </row>
    <row r="692" spans="2:2">
      <c r="B692" s="281"/>
    </row>
    <row r="693" spans="2:2">
      <c r="B693" s="281"/>
    </row>
    <row r="694" spans="2:2">
      <c r="B694" s="281"/>
    </row>
    <row r="695" spans="2:2">
      <c r="B695" s="281"/>
    </row>
    <row r="696" spans="2:2">
      <c r="B696" s="281"/>
    </row>
    <row r="697" spans="2:2">
      <c r="B697" s="281"/>
    </row>
    <row r="698" spans="2:2">
      <c r="B698" s="281"/>
    </row>
    <row r="699" spans="2:2">
      <c r="B699" s="281"/>
    </row>
    <row r="700" spans="2:2">
      <c r="B700" s="281"/>
    </row>
    <row r="701" spans="2:2">
      <c r="B701" s="281"/>
    </row>
    <row r="702" spans="2:2">
      <c r="B702" s="281"/>
    </row>
    <row r="703" spans="2:2">
      <c r="B703" s="281"/>
    </row>
    <row r="704" spans="2:2">
      <c r="B704" s="281"/>
    </row>
    <row r="705" spans="2:2">
      <c r="B705" s="281"/>
    </row>
    <row r="706" spans="2:2">
      <c r="B706" s="281"/>
    </row>
    <row r="707" spans="2:2">
      <c r="B707" s="281"/>
    </row>
    <row r="708" spans="2:2">
      <c r="B708" s="281"/>
    </row>
    <row r="709" spans="2:2">
      <c r="B709" s="281"/>
    </row>
    <row r="710" spans="2:2">
      <c r="B710" s="281"/>
    </row>
    <row r="711" spans="2:2">
      <c r="B711" s="281"/>
    </row>
    <row r="712" spans="2:2">
      <c r="B712" s="281"/>
    </row>
    <row r="713" spans="2:2">
      <c r="B713" s="281"/>
    </row>
    <row r="714" spans="2:2">
      <c r="B714" s="281"/>
    </row>
    <row r="715" spans="2:2">
      <c r="B715" s="281"/>
    </row>
    <row r="716" spans="2:2">
      <c r="B716" s="281"/>
    </row>
    <row r="717" spans="2:2">
      <c r="B717" s="281"/>
    </row>
    <row r="718" spans="2:2">
      <c r="B718" s="281"/>
    </row>
    <row r="719" spans="2:2">
      <c r="B719" s="281"/>
    </row>
    <row r="720" spans="2:2">
      <c r="B720" s="281"/>
    </row>
    <row r="721" spans="2:2">
      <c r="B721" s="281"/>
    </row>
    <row r="722" spans="2:2">
      <c r="B722" s="281"/>
    </row>
    <row r="723" spans="2:2">
      <c r="B723" s="281"/>
    </row>
    <row r="724" spans="2:2">
      <c r="B724" s="281"/>
    </row>
    <row r="725" spans="2:2">
      <c r="B725" s="281"/>
    </row>
    <row r="726" spans="2:2">
      <c r="B726" s="281"/>
    </row>
    <row r="727" spans="2:2">
      <c r="B727" s="281"/>
    </row>
    <row r="728" spans="2:2">
      <c r="B728" s="281"/>
    </row>
    <row r="729" spans="2:2">
      <c r="B729" s="281"/>
    </row>
    <row r="730" spans="2:2">
      <c r="B730" s="281"/>
    </row>
    <row r="731" spans="2:2">
      <c r="B731" s="281"/>
    </row>
    <row r="732" spans="2:2">
      <c r="B732" s="281"/>
    </row>
    <row r="733" spans="2:2">
      <c r="B733" s="281"/>
    </row>
    <row r="734" spans="2:2">
      <c r="B734" s="281"/>
    </row>
    <row r="735" spans="2:2">
      <c r="B735" s="281"/>
    </row>
    <row r="736" spans="2:2">
      <c r="B736" s="281"/>
    </row>
    <row r="737" spans="2:2">
      <c r="B737" s="281"/>
    </row>
    <row r="738" spans="2:2">
      <c r="B738" s="281"/>
    </row>
    <row r="739" spans="2:2">
      <c r="B739" s="281"/>
    </row>
    <row r="740" spans="2:2">
      <c r="B740" s="281"/>
    </row>
    <row r="741" spans="2:2">
      <c r="B741" s="281"/>
    </row>
    <row r="742" spans="2:2">
      <c r="B742" s="281"/>
    </row>
    <row r="743" spans="2:2">
      <c r="B743" s="281"/>
    </row>
    <row r="744" spans="2:2">
      <c r="B744" s="281"/>
    </row>
    <row r="745" spans="2:2">
      <c r="B745" s="281"/>
    </row>
    <row r="746" spans="2:2">
      <c r="B746" s="281"/>
    </row>
    <row r="747" spans="2:2">
      <c r="B747" s="281"/>
    </row>
    <row r="748" spans="2:2">
      <c r="B748" s="281"/>
    </row>
    <row r="749" spans="2:2">
      <c r="B749" s="281"/>
    </row>
    <row r="750" spans="2:2">
      <c r="B750" s="281"/>
    </row>
    <row r="751" spans="2:2">
      <c r="B751" s="281"/>
    </row>
    <row r="752" spans="2:2">
      <c r="B752" s="281"/>
    </row>
    <row r="753" spans="2:2">
      <c r="B753" s="281"/>
    </row>
    <row r="754" spans="2:2">
      <c r="B754" s="281"/>
    </row>
    <row r="755" spans="2:2">
      <c r="B755" s="281"/>
    </row>
    <row r="756" spans="2:2">
      <c r="B756" s="281"/>
    </row>
    <row r="757" spans="2:2">
      <c r="B757" s="281"/>
    </row>
    <row r="758" spans="2:2">
      <c r="B758" s="281"/>
    </row>
    <row r="759" spans="2:2">
      <c r="B759" s="281"/>
    </row>
    <row r="760" spans="2:2">
      <c r="B760" s="281"/>
    </row>
    <row r="761" spans="2:2">
      <c r="B761" s="281"/>
    </row>
    <row r="762" spans="2:2">
      <c r="B762" s="281"/>
    </row>
    <row r="763" spans="2:2">
      <c r="B763" s="281"/>
    </row>
    <row r="764" spans="2:2">
      <c r="B764" s="281"/>
    </row>
    <row r="765" spans="2:2">
      <c r="B765" s="281"/>
    </row>
    <row r="766" spans="2:2">
      <c r="B766" s="281"/>
    </row>
    <row r="767" spans="2:2">
      <c r="B767" s="281"/>
    </row>
    <row r="768" spans="2:2">
      <c r="B768" s="281"/>
    </row>
    <row r="769" spans="2:2">
      <c r="B769" s="281"/>
    </row>
    <row r="770" spans="2:2">
      <c r="B770" s="281"/>
    </row>
    <row r="771" spans="2:2">
      <c r="B771" s="281"/>
    </row>
    <row r="772" spans="2:2">
      <c r="B772" s="281"/>
    </row>
    <row r="773" spans="2:2">
      <c r="B773" s="281"/>
    </row>
    <row r="774" spans="2:2">
      <c r="B774" s="281"/>
    </row>
    <row r="775" spans="2:2">
      <c r="B775" s="281"/>
    </row>
    <row r="776" spans="2:2">
      <c r="B776" s="281"/>
    </row>
    <row r="777" spans="2:2">
      <c r="B777" s="281"/>
    </row>
    <row r="778" spans="2:2">
      <c r="B778" s="281"/>
    </row>
    <row r="779" spans="2:2">
      <c r="B779" s="281"/>
    </row>
    <row r="780" spans="2:2">
      <c r="B780" s="281"/>
    </row>
    <row r="781" spans="2:2">
      <c r="B781" s="281"/>
    </row>
    <row r="782" spans="2:2">
      <c r="B782" s="281"/>
    </row>
    <row r="783" spans="2:2">
      <c r="B783" s="281"/>
    </row>
    <row r="784" spans="2:2">
      <c r="B784" s="281"/>
    </row>
    <row r="785" spans="2:2">
      <c r="B785" s="281"/>
    </row>
    <row r="786" spans="2:2">
      <c r="B786" s="281"/>
    </row>
    <row r="787" spans="2:2">
      <c r="B787" s="281"/>
    </row>
    <row r="788" spans="2:2">
      <c r="B788" s="281"/>
    </row>
    <row r="789" spans="2:2">
      <c r="B789" s="281"/>
    </row>
    <row r="790" spans="2:2">
      <c r="B790" s="281"/>
    </row>
    <row r="791" spans="2:2">
      <c r="B791" s="281"/>
    </row>
    <row r="792" spans="2:2">
      <c r="B792" s="281"/>
    </row>
    <row r="793" spans="2:2">
      <c r="B793" s="281"/>
    </row>
    <row r="794" spans="2:2">
      <c r="B794" s="281"/>
    </row>
    <row r="795" spans="2:2">
      <c r="B795" s="281"/>
    </row>
    <row r="796" spans="2:2">
      <c r="B796" s="281"/>
    </row>
    <row r="797" spans="2:2">
      <c r="B797" s="281"/>
    </row>
    <row r="798" spans="2:2">
      <c r="B798" s="281"/>
    </row>
    <row r="799" spans="2:2">
      <c r="B799" s="281"/>
    </row>
    <row r="800" spans="2:2">
      <c r="B800" s="281"/>
    </row>
    <row r="801" spans="2:2">
      <c r="B801" s="281"/>
    </row>
    <row r="802" spans="2:2">
      <c r="B802" s="281"/>
    </row>
    <row r="803" spans="2:2">
      <c r="B803" s="281"/>
    </row>
    <row r="804" spans="2:2">
      <c r="B804" s="281"/>
    </row>
    <row r="805" spans="2:2">
      <c r="B805" s="281"/>
    </row>
    <row r="806" spans="2:2">
      <c r="B806" s="281"/>
    </row>
    <row r="807" spans="2:2">
      <c r="B807" s="281"/>
    </row>
    <row r="808" spans="2:2">
      <c r="B808" s="281"/>
    </row>
    <row r="809" spans="2:2">
      <c r="B809" s="281"/>
    </row>
    <row r="810" spans="2:2">
      <c r="B810" s="281"/>
    </row>
    <row r="811" spans="2:2">
      <c r="B811" s="281"/>
    </row>
    <row r="812" spans="2:2">
      <c r="B812" s="281"/>
    </row>
    <row r="813" spans="2:2">
      <c r="B813" s="281"/>
    </row>
    <row r="814" spans="2:2">
      <c r="B814" s="281"/>
    </row>
    <row r="815" spans="2:2">
      <c r="B815" s="281"/>
    </row>
    <row r="816" spans="2:2">
      <c r="B816" s="281"/>
    </row>
    <row r="817" spans="2:2">
      <c r="B817" s="281"/>
    </row>
    <row r="818" spans="2:2">
      <c r="B818" s="281"/>
    </row>
    <row r="819" spans="2:2">
      <c r="B819" s="281"/>
    </row>
    <row r="820" spans="2:2">
      <c r="B820" s="281"/>
    </row>
    <row r="821" spans="2:2">
      <c r="B821" s="281"/>
    </row>
    <row r="822" spans="2:2">
      <c r="B822" s="281"/>
    </row>
    <row r="823" spans="2:2">
      <c r="B823" s="281"/>
    </row>
    <row r="824" spans="2:2">
      <c r="B824" s="281"/>
    </row>
    <row r="825" spans="2:2">
      <c r="B825" s="281"/>
    </row>
    <row r="826" spans="2:2">
      <c r="B826" s="281"/>
    </row>
    <row r="827" spans="2:2">
      <c r="B827" s="281"/>
    </row>
    <row r="828" spans="2:2">
      <c r="B828" s="281"/>
    </row>
    <row r="829" spans="2:2">
      <c r="B829" s="281"/>
    </row>
    <row r="830" spans="2:2">
      <c r="B830" s="281"/>
    </row>
    <row r="831" spans="2:2">
      <c r="B831" s="281"/>
    </row>
    <row r="832" spans="2:2">
      <c r="B832" s="281"/>
    </row>
    <row r="833" spans="2:2">
      <c r="B833" s="281"/>
    </row>
    <row r="834" spans="2:2">
      <c r="B834" s="281"/>
    </row>
    <row r="835" spans="2:2">
      <c r="B835" s="281"/>
    </row>
    <row r="836" spans="2:2">
      <c r="B836" s="281"/>
    </row>
    <row r="837" spans="2:2">
      <c r="B837" s="281"/>
    </row>
    <row r="838" spans="2:2">
      <c r="B838" s="281"/>
    </row>
    <row r="839" spans="2:2">
      <c r="B839" s="281"/>
    </row>
    <row r="840" spans="2:2">
      <c r="B840" s="281"/>
    </row>
    <row r="841" spans="2:2">
      <c r="B841" s="281"/>
    </row>
    <row r="842" spans="2:2">
      <c r="B842" s="281"/>
    </row>
    <row r="843" spans="2:2">
      <c r="B843" s="281"/>
    </row>
    <row r="844" spans="2:2">
      <c r="B844" s="281"/>
    </row>
    <row r="845" spans="2:2">
      <c r="B845" s="281"/>
    </row>
    <row r="846" spans="2:2">
      <c r="B846" s="281"/>
    </row>
    <row r="847" spans="2:2">
      <c r="B847" s="281"/>
    </row>
    <row r="848" spans="2:2">
      <c r="B848" s="281"/>
    </row>
    <row r="849" spans="2:2">
      <c r="B849" s="281"/>
    </row>
    <row r="850" spans="2:2">
      <c r="B850" s="281"/>
    </row>
    <row r="851" spans="2:2">
      <c r="B851" s="281"/>
    </row>
    <row r="852" spans="2:2">
      <c r="B852" s="281"/>
    </row>
    <row r="853" spans="2:2">
      <c r="B853" s="281"/>
    </row>
    <row r="854" spans="2:2">
      <c r="B854" s="281"/>
    </row>
    <row r="855" spans="2:2">
      <c r="B855" s="281"/>
    </row>
    <row r="856" spans="2:2">
      <c r="B856" s="281"/>
    </row>
    <row r="857" spans="2:2">
      <c r="B857" s="281"/>
    </row>
    <row r="858" spans="2:2">
      <c r="B858" s="281"/>
    </row>
    <row r="859" spans="2:2">
      <c r="B859" s="281"/>
    </row>
    <row r="860" spans="2:2">
      <c r="B860" s="281"/>
    </row>
    <row r="861" spans="2:2">
      <c r="B861" s="281"/>
    </row>
    <row r="862" spans="2:2">
      <c r="B862" s="281"/>
    </row>
    <row r="863" spans="2:2">
      <c r="B863" s="281"/>
    </row>
    <row r="864" spans="2:2">
      <c r="B864" s="281"/>
    </row>
    <row r="865" spans="2:2">
      <c r="B865" s="281"/>
    </row>
    <row r="866" spans="2:2">
      <c r="B866" s="281"/>
    </row>
    <row r="867" spans="2:2">
      <c r="B867" s="281"/>
    </row>
    <row r="868" spans="2:2">
      <c r="B868" s="281"/>
    </row>
    <row r="869" spans="2:2">
      <c r="B869" s="281"/>
    </row>
    <row r="870" spans="2:2">
      <c r="B870" s="281"/>
    </row>
    <row r="871" spans="2:2">
      <c r="B871" s="281"/>
    </row>
    <row r="872" spans="2:2">
      <c r="B872" s="281"/>
    </row>
    <row r="873" spans="2:2">
      <c r="B873" s="281"/>
    </row>
    <row r="874" spans="2:2">
      <c r="B874" s="281"/>
    </row>
    <row r="875" spans="2:2">
      <c r="B875" s="281"/>
    </row>
    <row r="876" spans="2:2">
      <c r="B876" s="281"/>
    </row>
    <row r="877" spans="2:2">
      <c r="B877" s="281"/>
    </row>
    <row r="878" spans="2:2">
      <c r="B878" s="281"/>
    </row>
    <row r="879" spans="2:2">
      <c r="B879" s="281"/>
    </row>
    <row r="880" spans="2:2">
      <c r="B880" s="281"/>
    </row>
    <row r="881" spans="2:2">
      <c r="B881" s="281"/>
    </row>
    <row r="882" spans="2:2">
      <c r="B882" s="281"/>
    </row>
    <row r="883" spans="2:2">
      <c r="B883" s="281"/>
    </row>
    <row r="884" spans="2:2">
      <c r="B884" s="281"/>
    </row>
    <row r="885" spans="2:2">
      <c r="B885" s="281"/>
    </row>
    <row r="886" spans="2:2">
      <c r="B886" s="281"/>
    </row>
    <row r="887" spans="2:2">
      <c r="B887" s="281"/>
    </row>
    <row r="888" spans="2:2">
      <c r="B888" s="281"/>
    </row>
    <row r="889" spans="2:2">
      <c r="B889" s="281"/>
    </row>
    <row r="890" spans="2:2">
      <c r="B890" s="281"/>
    </row>
    <row r="891" spans="2:2">
      <c r="B891" s="281"/>
    </row>
    <row r="892" spans="2:2">
      <c r="B892" s="281"/>
    </row>
    <row r="893" spans="2:2">
      <c r="B893" s="281"/>
    </row>
    <row r="894" spans="2:2">
      <c r="B894" s="281"/>
    </row>
    <row r="895" spans="2:2">
      <c r="B895" s="281"/>
    </row>
    <row r="896" spans="2:2">
      <c r="B896" s="281"/>
    </row>
    <row r="897" spans="2:2">
      <c r="B897" s="281"/>
    </row>
    <row r="898" spans="2:2">
      <c r="B898" s="281"/>
    </row>
    <row r="899" spans="2:2">
      <c r="B899" s="281"/>
    </row>
    <row r="900" spans="2:2">
      <c r="B900" s="281"/>
    </row>
    <row r="901" spans="2:2">
      <c r="B901" s="281"/>
    </row>
    <row r="902" spans="2:2">
      <c r="B902" s="281"/>
    </row>
    <row r="903" spans="2:2">
      <c r="B903" s="281"/>
    </row>
    <row r="904" spans="2:2">
      <c r="B904" s="281"/>
    </row>
    <row r="905" spans="2:2">
      <c r="B905" s="281"/>
    </row>
    <row r="906" spans="2:2">
      <c r="B906" s="281"/>
    </row>
    <row r="907" spans="2:2">
      <c r="B907" s="281"/>
    </row>
    <row r="908" spans="2:2">
      <c r="B908" s="281"/>
    </row>
    <row r="909" spans="2:2">
      <c r="B909" s="281"/>
    </row>
    <row r="910" spans="2:2">
      <c r="B910" s="281"/>
    </row>
    <row r="911" spans="2:2">
      <c r="B911" s="281"/>
    </row>
    <row r="912" spans="2:2">
      <c r="B912" s="281"/>
    </row>
    <row r="913" spans="2:2">
      <c r="B913" s="281"/>
    </row>
    <row r="914" spans="2:2">
      <c r="B914" s="281"/>
    </row>
    <row r="915" spans="2:2">
      <c r="B915" s="281"/>
    </row>
    <row r="916" spans="2:2">
      <c r="B916" s="281"/>
    </row>
    <row r="917" spans="2:2">
      <c r="B917" s="281"/>
    </row>
    <row r="918" spans="2:2">
      <c r="B918" s="281"/>
    </row>
    <row r="919" spans="2:2">
      <c r="B919" s="281"/>
    </row>
    <row r="920" spans="2:2">
      <c r="B920" s="281"/>
    </row>
    <row r="921" spans="2:2">
      <c r="B921" s="281"/>
    </row>
    <row r="922" spans="2:2">
      <c r="B922" s="281"/>
    </row>
    <row r="923" spans="2:2">
      <c r="B923" s="281"/>
    </row>
    <row r="924" spans="2:2">
      <c r="B924" s="281"/>
    </row>
    <row r="925" spans="2:2">
      <c r="B925" s="281"/>
    </row>
    <row r="926" spans="2:2">
      <c r="B926" s="281"/>
    </row>
    <row r="927" spans="2:2">
      <c r="B927" s="281"/>
    </row>
    <row r="928" spans="2:2">
      <c r="B928" s="281"/>
    </row>
    <row r="929" spans="2:2">
      <c r="B929" s="281"/>
    </row>
    <row r="930" spans="2:2">
      <c r="B930" s="281"/>
    </row>
    <row r="931" spans="2:2">
      <c r="B931" s="281"/>
    </row>
    <row r="932" spans="2:2">
      <c r="B932" s="281"/>
    </row>
    <row r="933" spans="2:2">
      <c r="B933" s="281"/>
    </row>
    <row r="934" spans="2:2">
      <c r="B934" s="281"/>
    </row>
    <row r="935" spans="2:2">
      <c r="B935" s="281"/>
    </row>
    <row r="936" spans="2:2">
      <c r="B936" s="281"/>
    </row>
    <row r="937" spans="2:2">
      <c r="B937" s="281"/>
    </row>
    <row r="938" spans="2:2">
      <c r="B938" s="281"/>
    </row>
    <row r="939" spans="2:2">
      <c r="B939" s="281"/>
    </row>
    <row r="940" spans="2:2">
      <c r="B940" s="281"/>
    </row>
    <row r="941" spans="2:2">
      <c r="B941" s="281"/>
    </row>
    <row r="942" spans="2:2">
      <c r="B942" s="281"/>
    </row>
    <row r="943" spans="2:2">
      <c r="B943" s="281"/>
    </row>
    <row r="944" spans="2:2">
      <c r="B944" s="281"/>
    </row>
    <row r="945" spans="2:2">
      <c r="B945" s="281"/>
    </row>
    <row r="946" spans="2:2">
      <c r="B946" s="281"/>
    </row>
    <row r="947" spans="2:2">
      <c r="B947" s="281"/>
    </row>
    <row r="948" spans="2:2">
      <c r="B948" s="281"/>
    </row>
    <row r="949" spans="2:2">
      <c r="B949" s="281"/>
    </row>
    <row r="950" spans="2:2">
      <c r="B950" s="281"/>
    </row>
    <row r="951" spans="2:2">
      <c r="B951" s="281"/>
    </row>
    <row r="952" spans="2:2">
      <c r="B952" s="281"/>
    </row>
    <row r="953" spans="2:2">
      <c r="B953" s="281"/>
    </row>
    <row r="954" spans="2:2">
      <c r="B954" s="281"/>
    </row>
    <row r="955" spans="2:2">
      <c r="B955" s="281"/>
    </row>
    <row r="956" spans="2:2">
      <c r="B956" s="281"/>
    </row>
    <row r="957" spans="2:2">
      <c r="B957" s="281"/>
    </row>
  </sheetData>
  <mergeCells count="10">
    <mergeCell ref="A9:C9"/>
    <mergeCell ref="B11:C11"/>
    <mergeCell ref="I15:J15"/>
    <mergeCell ref="I29:J29"/>
    <mergeCell ref="A1:C1"/>
    <mergeCell ref="A2:C2"/>
    <mergeCell ref="A3:C3"/>
    <mergeCell ref="A4:C4"/>
    <mergeCell ref="A6:C6"/>
    <mergeCell ref="A8:C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55"/>
  <sheetViews>
    <sheetView workbookViewId="0">
      <selection sqref="A1:C22"/>
    </sheetView>
  </sheetViews>
  <sheetFormatPr defaultRowHeight="15.75"/>
  <cols>
    <col min="1" max="1" width="46.7109375" style="208" customWidth="1"/>
    <col min="2" max="2" width="15" style="208" customWidth="1"/>
    <col min="3" max="3" width="16.5703125" style="208" customWidth="1"/>
    <col min="4" max="5" width="9.140625" style="208" customWidth="1"/>
    <col min="6" max="8" width="9.140625" style="208"/>
    <col min="9" max="9" width="10.5703125" style="208" customWidth="1"/>
    <col min="10" max="10" width="11.28515625" style="208" customWidth="1"/>
    <col min="11" max="11" width="14" style="208" customWidth="1"/>
    <col min="12" max="12" width="11.42578125" style="208" customWidth="1"/>
    <col min="13" max="256" width="9.140625" style="208"/>
    <col min="257" max="257" width="46.7109375" style="208" customWidth="1"/>
    <col min="258" max="258" width="15" style="208" customWidth="1"/>
    <col min="259" max="259" width="16.5703125" style="208" customWidth="1"/>
    <col min="260" max="261" width="9.140625" style="208" customWidth="1"/>
    <col min="262" max="264" width="9.140625" style="208"/>
    <col min="265" max="265" width="10.5703125" style="208" customWidth="1"/>
    <col min="266" max="266" width="11.28515625" style="208" customWidth="1"/>
    <col min="267" max="267" width="14" style="208" customWidth="1"/>
    <col min="268" max="268" width="11.42578125" style="208" customWidth="1"/>
    <col min="269" max="512" width="9.140625" style="208"/>
    <col min="513" max="513" width="46.7109375" style="208" customWidth="1"/>
    <col min="514" max="514" width="15" style="208" customWidth="1"/>
    <col min="515" max="515" width="16.5703125" style="208" customWidth="1"/>
    <col min="516" max="517" width="9.140625" style="208" customWidth="1"/>
    <col min="518" max="520" width="9.140625" style="208"/>
    <col min="521" max="521" width="10.5703125" style="208" customWidth="1"/>
    <col min="522" max="522" width="11.28515625" style="208" customWidth="1"/>
    <col min="523" max="523" width="14" style="208" customWidth="1"/>
    <col min="524" max="524" width="11.42578125" style="208" customWidth="1"/>
    <col min="525" max="768" width="9.140625" style="208"/>
    <col min="769" max="769" width="46.7109375" style="208" customWidth="1"/>
    <col min="770" max="770" width="15" style="208" customWidth="1"/>
    <col min="771" max="771" width="16.5703125" style="208" customWidth="1"/>
    <col min="772" max="773" width="9.140625" style="208" customWidth="1"/>
    <col min="774" max="776" width="9.140625" style="208"/>
    <col min="777" max="777" width="10.5703125" style="208" customWidth="1"/>
    <col min="778" max="778" width="11.28515625" style="208" customWidth="1"/>
    <col min="779" max="779" width="14" style="208" customWidth="1"/>
    <col min="780" max="780" width="11.42578125" style="208" customWidth="1"/>
    <col min="781" max="1024" width="9.140625" style="208"/>
    <col min="1025" max="1025" width="46.7109375" style="208" customWidth="1"/>
    <col min="1026" max="1026" width="15" style="208" customWidth="1"/>
    <col min="1027" max="1027" width="16.5703125" style="208" customWidth="1"/>
    <col min="1028" max="1029" width="9.140625" style="208" customWidth="1"/>
    <col min="1030" max="1032" width="9.140625" style="208"/>
    <col min="1033" max="1033" width="10.5703125" style="208" customWidth="1"/>
    <col min="1034" max="1034" width="11.28515625" style="208" customWidth="1"/>
    <col min="1035" max="1035" width="14" style="208" customWidth="1"/>
    <col min="1036" max="1036" width="11.42578125" style="208" customWidth="1"/>
    <col min="1037" max="1280" width="9.140625" style="208"/>
    <col min="1281" max="1281" width="46.7109375" style="208" customWidth="1"/>
    <col min="1282" max="1282" width="15" style="208" customWidth="1"/>
    <col min="1283" max="1283" width="16.5703125" style="208" customWidth="1"/>
    <col min="1284" max="1285" width="9.140625" style="208" customWidth="1"/>
    <col min="1286" max="1288" width="9.140625" style="208"/>
    <col min="1289" max="1289" width="10.5703125" style="208" customWidth="1"/>
    <col min="1290" max="1290" width="11.28515625" style="208" customWidth="1"/>
    <col min="1291" max="1291" width="14" style="208" customWidth="1"/>
    <col min="1292" max="1292" width="11.42578125" style="208" customWidth="1"/>
    <col min="1293" max="1536" width="9.140625" style="208"/>
    <col min="1537" max="1537" width="46.7109375" style="208" customWidth="1"/>
    <col min="1538" max="1538" width="15" style="208" customWidth="1"/>
    <col min="1539" max="1539" width="16.5703125" style="208" customWidth="1"/>
    <col min="1540" max="1541" width="9.140625" style="208" customWidth="1"/>
    <col min="1542" max="1544" width="9.140625" style="208"/>
    <col min="1545" max="1545" width="10.5703125" style="208" customWidth="1"/>
    <col min="1546" max="1546" width="11.28515625" style="208" customWidth="1"/>
    <col min="1547" max="1547" width="14" style="208" customWidth="1"/>
    <col min="1548" max="1548" width="11.42578125" style="208" customWidth="1"/>
    <col min="1549" max="1792" width="9.140625" style="208"/>
    <col min="1793" max="1793" width="46.7109375" style="208" customWidth="1"/>
    <col min="1794" max="1794" width="15" style="208" customWidth="1"/>
    <col min="1795" max="1795" width="16.5703125" style="208" customWidth="1"/>
    <col min="1796" max="1797" width="9.140625" style="208" customWidth="1"/>
    <col min="1798" max="1800" width="9.140625" style="208"/>
    <col min="1801" max="1801" width="10.5703125" style="208" customWidth="1"/>
    <col min="1802" max="1802" width="11.28515625" style="208" customWidth="1"/>
    <col min="1803" max="1803" width="14" style="208" customWidth="1"/>
    <col min="1804" max="1804" width="11.42578125" style="208" customWidth="1"/>
    <col min="1805" max="2048" width="9.140625" style="208"/>
    <col min="2049" max="2049" width="46.7109375" style="208" customWidth="1"/>
    <col min="2050" max="2050" width="15" style="208" customWidth="1"/>
    <col min="2051" max="2051" width="16.5703125" style="208" customWidth="1"/>
    <col min="2052" max="2053" width="9.140625" style="208" customWidth="1"/>
    <col min="2054" max="2056" width="9.140625" style="208"/>
    <col min="2057" max="2057" width="10.5703125" style="208" customWidth="1"/>
    <col min="2058" max="2058" width="11.28515625" style="208" customWidth="1"/>
    <col min="2059" max="2059" width="14" style="208" customWidth="1"/>
    <col min="2060" max="2060" width="11.42578125" style="208" customWidth="1"/>
    <col min="2061" max="2304" width="9.140625" style="208"/>
    <col min="2305" max="2305" width="46.7109375" style="208" customWidth="1"/>
    <col min="2306" max="2306" width="15" style="208" customWidth="1"/>
    <col min="2307" max="2307" width="16.5703125" style="208" customWidth="1"/>
    <col min="2308" max="2309" width="9.140625" style="208" customWidth="1"/>
    <col min="2310" max="2312" width="9.140625" style="208"/>
    <col min="2313" max="2313" width="10.5703125" style="208" customWidth="1"/>
    <col min="2314" max="2314" width="11.28515625" style="208" customWidth="1"/>
    <col min="2315" max="2315" width="14" style="208" customWidth="1"/>
    <col min="2316" max="2316" width="11.42578125" style="208" customWidth="1"/>
    <col min="2317" max="2560" width="9.140625" style="208"/>
    <col min="2561" max="2561" width="46.7109375" style="208" customWidth="1"/>
    <col min="2562" max="2562" width="15" style="208" customWidth="1"/>
    <col min="2563" max="2563" width="16.5703125" style="208" customWidth="1"/>
    <col min="2564" max="2565" width="9.140625" style="208" customWidth="1"/>
    <col min="2566" max="2568" width="9.140625" style="208"/>
    <col min="2569" max="2569" width="10.5703125" style="208" customWidth="1"/>
    <col min="2570" max="2570" width="11.28515625" style="208" customWidth="1"/>
    <col min="2571" max="2571" width="14" style="208" customWidth="1"/>
    <col min="2572" max="2572" width="11.42578125" style="208" customWidth="1"/>
    <col min="2573" max="2816" width="9.140625" style="208"/>
    <col min="2817" max="2817" width="46.7109375" style="208" customWidth="1"/>
    <col min="2818" max="2818" width="15" style="208" customWidth="1"/>
    <col min="2819" max="2819" width="16.5703125" style="208" customWidth="1"/>
    <col min="2820" max="2821" width="9.140625" style="208" customWidth="1"/>
    <col min="2822" max="2824" width="9.140625" style="208"/>
    <col min="2825" max="2825" width="10.5703125" style="208" customWidth="1"/>
    <col min="2826" max="2826" width="11.28515625" style="208" customWidth="1"/>
    <col min="2827" max="2827" width="14" style="208" customWidth="1"/>
    <col min="2828" max="2828" width="11.42578125" style="208" customWidth="1"/>
    <col min="2829" max="3072" width="9.140625" style="208"/>
    <col min="3073" max="3073" width="46.7109375" style="208" customWidth="1"/>
    <col min="3074" max="3074" width="15" style="208" customWidth="1"/>
    <col min="3075" max="3075" width="16.5703125" style="208" customWidth="1"/>
    <col min="3076" max="3077" width="9.140625" style="208" customWidth="1"/>
    <col min="3078" max="3080" width="9.140625" style="208"/>
    <col min="3081" max="3081" width="10.5703125" style="208" customWidth="1"/>
    <col min="3082" max="3082" width="11.28515625" style="208" customWidth="1"/>
    <col min="3083" max="3083" width="14" style="208" customWidth="1"/>
    <col min="3084" max="3084" width="11.42578125" style="208" customWidth="1"/>
    <col min="3085" max="3328" width="9.140625" style="208"/>
    <col min="3329" max="3329" width="46.7109375" style="208" customWidth="1"/>
    <col min="3330" max="3330" width="15" style="208" customWidth="1"/>
    <col min="3331" max="3331" width="16.5703125" style="208" customWidth="1"/>
    <col min="3332" max="3333" width="9.140625" style="208" customWidth="1"/>
    <col min="3334" max="3336" width="9.140625" style="208"/>
    <col min="3337" max="3337" width="10.5703125" style="208" customWidth="1"/>
    <col min="3338" max="3338" width="11.28515625" style="208" customWidth="1"/>
    <col min="3339" max="3339" width="14" style="208" customWidth="1"/>
    <col min="3340" max="3340" width="11.42578125" style="208" customWidth="1"/>
    <col min="3341" max="3584" width="9.140625" style="208"/>
    <col min="3585" max="3585" width="46.7109375" style="208" customWidth="1"/>
    <col min="3586" max="3586" width="15" style="208" customWidth="1"/>
    <col min="3587" max="3587" width="16.5703125" style="208" customWidth="1"/>
    <col min="3588" max="3589" width="9.140625" style="208" customWidth="1"/>
    <col min="3590" max="3592" width="9.140625" style="208"/>
    <col min="3593" max="3593" width="10.5703125" style="208" customWidth="1"/>
    <col min="3594" max="3594" width="11.28515625" style="208" customWidth="1"/>
    <col min="3595" max="3595" width="14" style="208" customWidth="1"/>
    <col min="3596" max="3596" width="11.42578125" style="208" customWidth="1"/>
    <col min="3597" max="3840" width="9.140625" style="208"/>
    <col min="3841" max="3841" width="46.7109375" style="208" customWidth="1"/>
    <col min="3842" max="3842" width="15" style="208" customWidth="1"/>
    <col min="3843" max="3843" width="16.5703125" style="208" customWidth="1"/>
    <col min="3844" max="3845" width="9.140625" style="208" customWidth="1"/>
    <col min="3846" max="3848" width="9.140625" style="208"/>
    <col min="3849" max="3849" width="10.5703125" style="208" customWidth="1"/>
    <col min="3850" max="3850" width="11.28515625" style="208" customWidth="1"/>
    <col min="3851" max="3851" width="14" style="208" customWidth="1"/>
    <col min="3852" max="3852" width="11.42578125" style="208" customWidth="1"/>
    <col min="3853" max="4096" width="9.140625" style="208"/>
    <col min="4097" max="4097" width="46.7109375" style="208" customWidth="1"/>
    <col min="4098" max="4098" width="15" style="208" customWidth="1"/>
    <col min="4099" max="4099" width="16.5703125" style="208" customWidth="1"/>
    <col min="4100" max="4101" width="9.140625" style="208" customWidth="1"/>
    <col min="4102" max="4104" width="9.140625" style="208"/>
    <col min="4105" max="4105" width="10.5703125" style="208" customWidth="1"/>
    <col min="4106" max="4106" width="11.28515625" style="208" customWidth="1"/>
    <col min="4107" max="4107" width="14" style="208" customWidth="1"/>
    <col min="4108" max="4108" width="11.42578125" style="208" customWidth="1"/>
    <col min="4109" max="4352" width="9.140625" style="208"/>
    <col min="4353" max="4353" width="46.7109375" style="208" customWidth="1"/>
    <col min="4354" max="4354" width="15" style="208" customWidth="1"/>
    <col min="4355" max="4355" width="16.5703125" style="208" customWidth="1"/>
    <col min="4356" max="4357" width="9.140625" style="208" customWidth="1"/>
    <col min="4358" max="4360" width="9.140625" style="208"/>
    <col min="4361" max="4361" width="10.5703125" style="208" customWidth="1"/>
    <col min="4362" max="4362" width="11.28515625" style="208" customWidth="1"/>
    <col min="4363" max="4363" width="14" style="208" customWidth="1"/>
    <col min="4364" max="4364" width="11.42578125" style="208" customWidth="1"/>
    <col min="4365" max="4608" width="9.140625" style="208"/>
    <col min="4609" max="4609" width="46.7109375" style="208" customWidth="1"/>
    <col min="4610" max="4610" width="15" style="208" customWidth="1"/>
    <col min="4611" max="4611" width="16.5703125" style="208" customWidth="1"/>
    <col min="4612" max="4613" width="9.140625" style="208" customWidth="1"/>
    <col min="4614" max="4616" width="9.140625" style="208"/>
    <col min="4617" max="4617" width="10.5703125" style="208" customWidth="1"/>
    <col min="4618" max="4618" width="11.28515625" style="208" customWidth="1"/>
    <col min="4619" max="4619" width="14" style="208" customWidth="1"/>
    <col min="4620" max="4620" width="11.42578125" style="208" customWidth="1"/>
    <col min="4621" max="4864" width="9.140625" style="208"/>
    <col min="4865" max="4865" width="46.7109375" style="208" customWidth="1"/>
    <col min="4866" max="4866" width="15" style="208" customWidth="1"/>
    <col min="4867" max="4867" width="16.5703125" style="208" customWidth="1"/>
    <col min="4868" max="4869" width="9.140625" style="208" customWidth="1"/>
    <col min="4870" max="4872" width="9.140625" style="208"/>
    <col min="4873" max="4873" width="10.5703125" style="208" customWidth="1"/>
    <col min="4874" max="4874" width="11.28515625" style="208" customWidth="1"/>
    <col min="4875" max="4875" width="14" style="208" customWidth="1"/>
    <col min="4876" max="4876" width="11.42578125" style="208" customWidth="1"/>
    <col min="4877" max="5120" width="9.140625" style="208"/>
    <col min="5121" max="5121" width="46.7109375" style="208" customWidth="1"/>
    <col min="5122" max="5122" width="15" style="208" customWidth="1"/>
    <col min="5123" max="5123" width="16.5703125" style="208" customWidth="1"/>
    <col min="5124" max="5125" width="9.140625" style="208" customWidth="1"/>
    <col min="5126" max="5128" width="9.140625" style="208"/>
    <col min="5129" max="5129" width="10.5703125" style="208" customWidth="1"/>
    <col min="5130" max="5130" width="11.28515625" style="208" customWidth="1"/>
    <col min="5131" max="5131" width="14" style="208" customWidth="1"/>
    <col min="5132" max="5132" width="11.42578125" style="208" customWidth="1"/>
    <col min="5133" max="5376" width="9.140625" style="208"/>
    <col min="5377" max="5377" width="46.7109375" style="208" customWidth="1"/>
    <col min="5378" max="5378" width="15" style="208" customWidth="1"/>
    <col min="5379" max="5379" width="16.5703125" style="208" customWidth="1"/>
    <col min="5380" max="5381" width="9.140625" style="208" customWidth="1"/>
    <col min="5382" max="5384" width="9.140625" style="208"/>
    <col min="5385" max="5385" width="10.5703125" style="208" customWidth="1"/>
    <col min="5386" max="5386" width="11.28515625" style="208" customWidth="1"/>
    <col min="5387" max="5387" width="14" style="208" customWidth="1"/>
    <col min="5388" max="5388" width="11.42578125" style="208" customWidth="1"/>
    <col min="5389" max="5632" width="9.140625" style="208"/>
    <col min="5633" max="5633" width="46.7109375" style="208" customWidth="1"/>
    <col min="5634" max="5634" width="15" style="208" customWidth="1"/>
    <col min="5635" max="5635" width="16.5703125" style="208" customWidth="1"/>
    <col min="5636" max="5637" width="9.140625" style="208" customWidth="1"/>
    <col min="5638" max="5640" width="9.140625" style="208"/>
    <col min="5641" max="5641" width="10.5703125" style="208" customWidth="1"/>
    <col min="5642" max="5642" width="11.28515625" style="208" customWidth="1"/>
    <col min="5643" max="5643" width="14" style="208" customWidth="1"/>
    <col min="5644" max="5644" width="11.42578125" style="208" customWidth="1"/>
    <col min="5645" max="5888" width="9.140625" style="208"/>
    <col min="5889" max="5889" width="46.7109375" style="208" customWidth="1"/>
    <col min="5890" max="5890" width="15" style="208" customWidth="1"/>
    <col min="5891" max="5891" width="16.5703125" style="208" customWidth="1"/>
    <col min="5892" max="5893" width="9.140625" style="208" customWidth="1"/>
    <col min="5894" max="5896" width="9.140625" style="208"/>
    <col min="5897" max="5897" width="10.5703125" style="208" customWidth="1"/>
    <col min="5898" max="5898" width="11.28515625" style="208" customWidth="1"/>
    <col min="5899" max="5899" width="14" style="208" customWidth="1"/>
    <col min="5900" max="5900" width="11.42578125" style="208" customWidth="1"/>
    <col min="5901" max="6144" width="9.140625" style="208"/>
    <col min="6145" max="6145" width="46.7109375" style="208" customWidth="1"/>
    <col min="6146" max="6146" width="15" style="208" customWidth="1"/>
    <col min="6147" max="6147" width="16.5703125" style="208" customWidth="1"/>
    <col min="6148" max="6149" width="9.140625" style="208" customWidth="1"/>
    <col min="6150" max="6152" width="9.140625" style="208"/>
    <col min="6153" max="6153" width="10.5703125" style="208" customWidth="1"/>
    <col min="6154" max="6154" width="11.28515625" style="208" customWidth="1"/>
    <col min="6155" max="6155" width="14" style="208" customWidth="1"/>
    <col min="6156" max="6156" width="11.42578125" style="208" customWidth="1"/>
    <col min="6157" max="6400" width="9.140625" style="208"/>
    <col min="6401" max="6401" width="46.7109375" style="208" customWidth="1"/>
    <col min="6402" max="6402" width="15" style="208" customWidth="1"/>
    <col min="6403" max="6403" width="16.5703125" style="208" customWidth="1"/>
    <col min="6404" max="6405" width="9.140625" style="208" customWidth="1"/>
    <col min="6406" max="6408" width="9.140625" style="208"/>
    <col min="6409" max="6409" width="10.5703125" style="208" customWidth="1"/>
    <col min="6410" max="6410" width="11.28515625" style="208" customWidth="1"/>
    <col min="6411" max="6411" width="14" style="208" customWidth="1"/>
    <col min="6412" max="6412" width="11.42578125" style="208" customWidth="1"/>
    <col min="6413" max="6656" width="9.140625" style="208"/>
    <col min="6657" max="6657" width="46.7109375" style="208" customWidth="1"/>
    <col min="6658" max="6658" width="15" style="208" customWidth="1"/>
    <col min="6659" max="6659" width="16.5703125" style="208" customWidth="1"/>
    <col min="6660" max="6661" width="9.140625" style="208" customWidth="1"/>
    <col min="6662" max="6664" width="9.140625" style="208"/>
    <col min="6665" max="6665" width="10.5703125" style="208" customWidth="1"/>
    <col min="6666" max="6666" width="11.28515625" style="208" customWidth="1"/>
    <col min="6667" max="6667" width="14" style="208" customWidth="1"/>
    <col min="6668" max="6668" width="11.42578125" style="208" customWidth="1"/>
    <col min="6669" max="6912" width="9.140625" style="208"/>
    <col min="6913" max="6913" width="46.7109375" style="208" customWidth="1"/>
    <col min="6914" max="6914" width="15" style="208" customWidth="1"/>
    <col min="6915" max="6915" width="16.5703125" style="208" customWidth="1"/>
    <col min="6916" max="6917" width="9.140625" style="208" customWidth="1"/>
    <col min="6918" max="6920" width="9.140625" style="208"/>
    <col min="6921" max="6921" width="10.5703125" style="208" customWidth="1"/>
    <col min="6922" max="6922" width="11.28515625" style="208" customWidth="1"/>
    <col min="6923" max="6923" width="14" style="208" customWidth="1"/>
    <col min="6924" max="6924" width="11.42578125" style="208" customWidth="1"/>
    <col min="6925" max="7168" width="9.140625" style="208"/>
    <col min="7169" max="7169" width="46.7109375" style="208" customWidth="1"/>
    <col min="7170" max="7170" width="15" style="208" customWidth="1"/>
    <col min="7171" max="7171" width="16.5703125" style="208" customWidth="1"/>
    <col min="7172" max="7173" width="9.140625" style="208" customWidth="1"/>
    <col min="7174" max="7176" width="9.140625" style="208"/>
    <col min="7177" max="7177" width="10.5703125" style="208" customWidth="1"/>
    <col min="7178" max="7178" width="11.28515625" style="208" customWidth="1"/>
    <col min="7179" max="7179" width="14" style="208" customWidth="1"/>
    <col min="7180" max="7180" width="11.42578125" style="208" customWidth="1"/>
    <col min="7181" max="7424" width="9.140625" style="208"/>
    <col min="7425" max="7425" width="46.7109375" style="208" customWidth="1"/>
    <col min="7426" max="7426" width="15" style="208" customWidth="1"/>
    <col min="7427" max="7427" width="16.5703125" style="208" customWidth="1"/>
    <col min="7428" max="7429" width="9.140625" style="208" customWidth="1"/>
    <col min="7430" max="7432" width="9.140625" style="208"/>
    <col min="7433" max="7433" width="10.5703125" style="208" customWidth="1"/>
    <col min="7434" max="7434" width="11.28515625" style="208" customWidth="1"/>
    <col min="7435" max="7435" width="14" style="208" customWidth="1"/>
    <col min="7436" max="7436" width="11.42578125" style="208" customWidth="1"/>
    <col min="7437" max="7680" width="9.140625" style="208"/>
    <col min="7681" max="7681" width="46.7109375" style="208" customWidth="1"/>
    <col min="7682" max="7682" width="15" style="208" customWidth="1"/>
    <col min="7683" max="7683" width="16.5703125" style="208" customWidth="1"/>
    <col min="7684" max="7685" width="9.140625" style="208" customWidth="1"/>
    <col min="7686" max="7688" width="9.140625" style="208"/>
    <col min="7689" max="7689" width="10.5703125" style="208" customWidth="1"/>
    <col min="7690" max="7690" width="11.28515625" style="208" customWidth="1"/>
    <col min="7691" max="7691" width="14" style="208" customWidth="1"/>
    <col min="7692" max="7692" width="11.42578125" style="208" customWidth="1"/>
    <col min="7693" max="7936" width="9.140625" style="208"/>
    <col min="7937" max="7937" width="46.7109375" style="208" customWidth="1"/>
    <col min="7938" max="7938" width="15" style="208" customWidth="1"/>
    <col min="7939" max="7939" width="16.5703125" style="208" customWidth="1"/>
    <col min="7940" max="7941" width="9.140625" style="208" customWidth="1"/>
    <col min="7942" max="7944" width="9.140625" style="208"/>
    <col min="7945" max="7945" width="10.5703125" style="208" customWidth="1"/>
    <col min="7946" max="7946" width="11.28515625" style="208" customWidth="1"/>
    <col min="7947" max="7947" width="14" style="208" customWidth="1"/>
    <col min="7948" max="7948" width="11.42578125" style="208" customWidth="1"/>
    <col min="7949" max="8192" width="9.140625" style="208"/>
    <col min="8193" max="8193" width="46.7109375" style="208" customWidth="1"/>
    <col min="8194" max="8194" width="15" style="208" customWidth="1"/>
    <col min="8195" max="8195" width="16.5703125" style="208" customWidth="1"/>
    <col min="8196" max="8197" width="9.140625" style="208" customWidth="1"/>
    <col min="8198" max="8200" width="9.140625" style="208"/>
    <col min="8201" max="8201" width="10.5703125" style="208" customWidth="1"/>
    <col min="8202" max="8202" width="11.28515625" style="208" customWidth="1"/>
    <col min="8203" max="8203" width="14" style="208" customWidth="1"/>
    <col min="8204" max="8204" width="11.42578125" style="208" customWidth="1"/>
    <col min="8205" max="8448" width="9.140625" style="208"/>
    <col min="8449" max="8449" width="46.7109375" style="208" customWidth="1"/>
    <col min="8450" max="8450" width="15" style="208" customWidth="1"/>
    <col min="8451" max="8451" width="16.5703125" style="208" customWidth="1"/>
    <col min="8452" max="8453" width="9.140625" style="208" customWidth="1"/>
    <col min="8454" max="8456" width="9.140625" style="208"/>
    <col min="8457" max="8457" width="10.5703125" style="208" customWidth="1"/>
    <col min="8458" max="8458" width="11.28515625" style="208" customWidth="1"/>
    <col min="8459" max="8459" width="14" style="208" customWidth="1"/>
    <col min="8460" max="8460" width="11.42578125" style="208" customWidth="1"/>
    <col min="8461" max="8704" width="9.140625" style="208"/>
    <col min="8705" max="8705" width="46.7109375" style="208" customWidth="1"/>
    <col min="8706" max="8706" width="15" style="208" customWidth="1"/>
    <col min="8707" max="8707" width="16.5703125" style="208" customWidth="1"/>
    <col min="8708" max="8709" width="9.140625" style="208" customWidth="1"/>
    <col min="8710" max="8712" width="9.140625" style="208"/>
    <col min="8713" max="8713" width="10.5703125" style="208" customWidth="1"/>
    <col min="8714" max="8714" width="11.28515625" style="208" customWidth="1"/>
    <col min="8715" max="8715" width="14" style="208" customWidth="1"/>
    <col min="8716" max="8716" width="11.42578125" style="208" customWidth="1"/>
    <col min="8717" max="8960" width="9.140625" style="208"/>
    <col min="8961" max="8961" width="46.7109375" style="208" customWidth="1"/>
    <col min="8962" max="8962" width="15" style="208" customWidth="1"/>
    <col min="8963" max="8963" width="16.5703125" style="208" customWidth="1"/>
    <col min="8964" max="8965" width="9.140625" style="208" customWidth="1"/>
    <col min="8966" max="8968" width="9.140625" style="208"/>
    <col min="8969" max="8969" width="10.5703125" style="208" customWidth="1"/>
    <col min="8970" max="8970" width="11.28515625" style="208" customWidth="1"/>
    <col min="8971" max="8971" width="14" style="208" customWidth="1"/>
    <col min="8972" max="8972" width="11.42578125" style="208" customWidth="1"/>
    <col min="8973" max="9216" width="9.140625" style="208"/>
    <col min="9217" max="9217" width="46.7109375" style="208" customWidth="1"/>
    <col min="9218" max="9218" width="15" style="208" customWidth="1"/>
    <col min="9219" max="9219" width="16.5703125" style="208" customWidth="1"/>
    <col min="9220" max="9221" width="9.140625" style="208" customWidth="1"/>
    <col min="9222" max="9224" width="9.140625" style="208"/>
    <col min="9225" max="9225" width="10.5703125" style="208" customWidth="1"/>
    <col min="9226" max="9226" width="11.28515625" style="208" customWidth="1"/>
    <col min="9227" max="9227" width="14" style="208" customWidth="1"/>
    <col min="9228" max="9228" width="11.42578125" style="208" customWidth="1"/>
    <col min="9229" max="9472" width="9.140625" style="208"/>
    <col min="9473" max="9473" width="46.7109375" style="208" customWidth="1"/>
    <col min="9474" max="9474" width="15" style="208" customWidth="1"/>
    <col min="9475" max="9475" width="16.5703125" style="208" customWidth="1"/>
    <col min="9476" max="9477" width="9.140625" style="208" customWidth="1"/>
    <col min="9478" max="9480" width="9.140625" style="208"/>
    <col min="9481" max="9481" width="10.5703125" style="208" customWidth="1"/>
    <col min="9482" max="9482" width="11.28515625" style="208" customWidth="1"/>
    <col min="9483" max="9483" width="14" style="208" customWidth="1"/>
    <col min="9484" max="9484" width="11.42578125" style="208" customWidth="1"/>
    <col min="9485" max="9728" width="9.140625" style="208"/>
    <col min="9729" max="9729" width="46.7109375" style="208" customWidth="1"/>
    <col min="9730" max="9730" width="15" style="208" customWidth="1"/>
    <col min="9731" max="9731" width="16.5703125" style="208" customWidth="1"/>
    <col min="9732" max="9733" width="9.140625" style="208" customWidth="1"/>
    <col min="9734" max="9736" width="9.140625" style="208"/>
    <col min="9737" max="9737" width="10.5703125" style="208" customWidth="1"/>
    <col min="9738" max="9738" width="11.28515625" style="208" customWidth="1"/>
    <col min="9739" max="9739" width="14" style="208" customWidth="1"/>
    <col min="9740" max="9740" width="11.42578125" style="208" customWidth="1"/>
    <col min="9741" max="9984" width="9.140625" style="208"/>
    <col min="9985" max="9985" width="46.7109375" style="208" customWidth="1"/>
    <col min="9986" max="9986" width="15" style="208" customWidth="1"/>
    <col min="9987" max="9987" width="16.5703125" style="208" customWidth="1"/>
    <col min="9988" max="9989" width="9.140625" style="208" customWidth="1"/>
    <col min="9990" max="9992" width="9.140625" style="208"/>
    <col min="9993" max="9993" width="10.5703125" style="208" customWidth="1"/>
    <col min="9994" max="9994" width="11.28515625" style="208" customWidth="1"/>
    <col min="9995" max="9995" width="14" style="208" customWidth="1"/>
    <col min="9996" max="9996" width="11.42578125" style="208" customWidth="1"/>
    <col min="9997" max="10240" width="9.140625" style="208"/>
    <col min="10241" max="10241" width="46.7109375" style="208" customWidth="1"/>
    <col min="10242" max="10242" width="15" style="208" customWidth="1"/>
    <col min="10243" max="10243" width="16.5703125" style="208" customWidth="1"/>
    <col min="10244" max="10245" width="9.140625" style="208" customWidth="1"/>
    <col min="10246" max="10248" width="9.140625" style="208"/>
    <col min="10249" max="10249" width="10.5703125" style="208" customWidth="1"/>
    <col min="10250" max="10250" width="11.28515625" style="208" customWidth="1"/>
    <col min="10251" max="10251" width="14" style="208" customWidth="1"/>
    <col min="10252" max="10252" width="11.42578125" style="208" customWidth="1"/>
    <col min="10253" max="10496" width="9.140625" style="208"/>
    <col min="10497" max="10497" width="46.7109375" style="208" customWidth="1"/>
    <col min="10498" max="10498" width="15" style="208" customWidth="1"/>
    <col min="10499" max="10499" width="16.5703125" style="208" customWidth="1"/>
    <col min="10500" max="10501" width="9.140625" style="208" customWidth="1"/>
    <col min="10502" max="10504" width="9.140625" style="208"/>
    <col min="10505" max="10505" width="10.5703125" style="208" customWidth="1"/>
    <col min="10506" max="10506" width="11.28515625" style="208" customWidth="1"/>
    <col min="10507" max="10507" width="14" style="208" customWidth="1"/>
    <col min="10508" max="10508" width="11.42578125" style="208" customWidth="1"/>
    <col min="10509" max="10752" width="9.140625" style="208"/>
    <col min="10753" max="10753" width="46.7109375" style="208" customWidth="1"/>
    <col min="10754" max="10754" width="15" style="208" customWidth="1"/>
    <col min="10755" max="10755" width="16.5703125" style="208" customWidth="1"/>
    <col min="10756" max="10757" width="9.140625" style="208" customWidth="1"/>
    <col min="10758" max="10760" width="9.140625" style="208"/>
    <col min="10761" max="10761" width="10.5703125" style="208" customWidth="1"/>
    <col min="10762" max="10762" width="11.28515625" style="208" customWidth="1"/>
    <col min="10763" max="10763" width="14" style="208" customWidth="1"/>
    <col min="10764" max="10764" width="11.42578125" style="208" customWidth="1"/>
    <col min="10765" max="11008" width="9.140625" style="208"/>
    <col min="11009" max="11009" width="46.7109375" style="208" customWidth="1"/>
    <col min="11010" max="11010" width="15" style="208" customWidth="1"/>
    <col min="11011" max="11011" width="16.5703125" style="208" customWidth="1"/>
    <col min="11012" max="11013" width="9.140625" style="208" customWidth="1"/>
    <col min="11014" max="11016" width="9.140625" style="208"/>
    <col min="11017" max="11017" width="10.5703125" style="208" customWidth="1"/>
    <col min="11018" max="11018" width="11.28515625" style="208" customWidth="1"/>
    <col min="11019" max="11019" width="14" style="208" customWidth="1"/>
    <col min="11020" max="11020" width="11.42578125" style="208" customWidth="1"/>
    <col min="11021" max="11264" width="9.140625" style="208"/>
    <col min="11265" max="11265" width="46.7109375" style="208" customWidth="1"/>
    <col min="11266" max="11266" width="15" style="208" customWidth="1"/>
    <col min="11267" max="11267" width="16.5703125" style="208" customWidth="1"/>
    <col min="11268" max="11269" width="9.140625" style="208" customWidth="1"/>
    <col min="11270" max="11272" width="9.140625" style="208"/>
    <col min="11273" max="11273" width="10.5703125" style="208" customWidth="1"/>
    <col min="11274" max="11274" width="11.28515625" style="208" customWidth="1"/>
    <col min="11275" max="11275" width="14" style="208" customWidth="1"/>
    <col min="11276" max="11276" width="11.42578125" style="208" customWidth="1"/>
    <col min="11277" max="11520" width="9.140625" style="208"/>
    <col min="11521" max="11521" width="46.7109375" style="208" customWidth="1"/>
    <col min="11522" max="11522" width="15" style="208" customWidth="1"/>
    <col min="11523" max="11523" width="16.5703125" style="208" customWidth="1"/>
    <col min="11524" max="11525" width="9.140625" style="208" customWidth="1"/>
    <col min="11526" max="11528" width="9.140625" style="208"/>
    <col min="11529" max="11529" width="10.5703125" style="208" customWidth="1"/>
    <col min="11530" max="11530" width="11.28515625" style="208" customWidth="1"/>
    <col min="11531" max="11531" width="14" style="208" customWidth="1"/>
    <col min="11532" max="11532" width="11.42578125" style="208" customWidth="1"/>
    <col min="11533" max="11776" width="9.140625" style="208"/>
    <col min="11777" max="11777" width="46.7109375" style="208" customWidth="1"/>
    <col min="11778" max="11778" width="15" style="208" customWidth="1"/>
    <col min="11779" max="11779" width="16.5703125" style="208" customWidth="1"/>
    <col min="11780" max="11781" width="9.140625" style="208" customWidth="1"/>
    <col min="11782" max="11784" width="9.140625" style="208"/>
    <col min="11785" max="11785" width="10.5703125" style="208" customWidth="1"/>
    <col min="11786" max="11786" width="11.28515625" style="208" customWidth="1"/>
    <col min="11787" max="11787" width="14" style="208" customWidth="1"/>
    <col min="11788" max="11788" width="11.42578125" style="208" customWidth="1"/>
    <col min="11789" max="12032" width="9.140625" style="208"/>
    <col min="12033" max="12033" width="46.7109375" style="208" customWidth="1"/>
    <col min="12034" max="12034" width="15" style="208" customWidth="1"/>
    <col min="12035" max="12035" width="16.5703125" style="208" customWidth="1"/>
    <col min="12036" max="12037" width="9.140625" style="208" customWidth="1"/>
    <col min="12038" max="12040" width="9.140625" style="208"/>
    <col min="12041" max="12041" width="10.5703125" style="208" customWidth="1"/>
    <col min="12042" max="12042" width="11.28515625" style="208" customWidth="1"/>
    <col min="12043" max="12043" width="14" style="208" customWidth="1"/>
    <col min="12044" max="12044" width="11.42578125" style="208" customWidth="1"/>
    <col min="12045" max="12288" width="9.140625" style="208"/>
    <col min="12289" max="12289" width="46.7109375" style="208" customWidth="1"/>
    <col min="12290" max="12290" width="15" style="208" customWidth="1"/>
    <col min="12291" max="12291" width="16.5703125" style="208" customWidth="1"/>
    <col min="12292" max="12293" width="9.140625" style="208" customWidth="1"/>
    <col min="12294" max="12296" width="9.140625" style="208"/>
    <col min="12297" max="12297" width="10.5703125" style="208" customWidth="1"/>
    <col min="12298" max="12298" width="11.28515625" style="208" customWidth="1"/>
    <col min="12299" max="12299" width="14" style="208" customWidth="1"/>
    <col min="12300" max="12300" width="11.42578125" style="208" customWidth="1"/>
    <col min="12301" max="12544" width="9.140625" style="208"/>
    <col min="12545" max="12545" width="46.7109375" style="208" customWidth="1"/>
    <col min="12546" max="12546" width="15" style="208" customWidth="1"/>
    <col min="12547" max="12547" width="16.5703125" style="208" customWidth="1"/>
    <col min="12548" max="12549" width="9.140625" style="208" customWidth="1"/>
    <col min="12550" max="12552" width="9.140625" style="208"/>
    <col min="12553" max="12553" width="10.5703125" style="208" customWidth="1"/>
    <col min="12554" max="12554" width="11.28515625" style="208" customWidth="1"/>
    <col min="12555" max="12555" width="14" style="208" customWidth="1"/>
    <col min="12556" max="12556" width="11.42578125" style="208" customWidth="1"/>
    <col min="12557" max="12800" width="9.140625" style="208"/>
    <col min="12801" max="12801" width="46.7109375" style="208" customWidth="1"/>
    <col min="12802" max="12802" width="15" style="208" customWidth="1"/>
    <col min="12803" max="12803" width="16.5703125" style="208" customWidth="1"/>
    <col min="12804" max="12805" width="9.140625" style="208" customWidth="1"/>
    <col min="12806" max="12808" width="9.140625" style="208"/>
    <col min="12809" max="12809" width="10.5703125" style="208" customWidth="1"/>
    <col min="12810" max="12810" width="11.28515625" style="208" customWidth="1"/>
    <col min="12811" max="12811" width="14" style="208" customWidth="1"/>
    <col min="12812" max="12812" width="11.42578125" style="208" customWidth="1"/>
    <col min="12813" max="13056" width="9.140625" style="208"/>
    <col min="13057" max="13057" width="46.7109375" style="208" customWidth="1"/>
    <col min="13058" max="13058" width="15" style="208" customWidth="1"/>
    <col min="13059" max="13059" width="16.5703125" style="208" customWidth="1"/>
    <col min="13060" max="13061" width="9.140625" style="208" customWidth="1"/>
    <col min="13062" max="13064" width="9.140625" style="208"/>
    <col min="13065" max="13065" width="10.5703125" style="208" customWidth="1"/>
    <col min="13066" max="13066" width="11.28515625" style="208" customWidth="1"/>
    <col min="13067" max="13067" width="14" style="208" customWidth="1"/>
    <col min="13068" max="13068" width="11.42578125" style="208" customWidth="1"/>
    <col min="13069" max="13312" width="9.140625" style="208"/>
    <col min="13313" max="13313" width="46.7109375" style="208" customWidth="1"/>
    <col min="13314" max="13314" width="15" style="208" customWidth="1"/>
    <col min="13315" max="13315" width="16.5703125" style="208" customWidth="1"/>
    <col min="13316" max="13317" width="9.140625" style="208" customWidth="1"/>
    <col min="13318" max="13320" width="9.140625" style="208"/>
    <col min="13321" max="13321" width="10.5703125" style="208" customWidth="1"/>
    <col min="13322" max="13322" width="11.28515625" style="208" customWidth="1"/>
    <col min="13323" max="13323" width="14" style="208" customWidth="1"/>
    <col min="13324" max="13324" width="11.42578125" style="208" customWidth="1"/>
    <col min="13325" max="13568" width="9.140625" style="208"/>
    <col min="13569" max="13569" width="46.7109375" style="208" customWidth="1"/>
    <col min="13570" max="13570" width="15" style="208" customWidth="1"/>
    <col min="13571" max="13571" width="16.5703125" style="208" customWidth="1"/>
    <col min="13572" max="13573" width="9.140625" style="208" customWidth="1"/>
    <col min="13574" max="13576" width="9.140625" style="208"/>
    <col min="13577" max="13577" width="10.5703125" style="208" customWidth="1"/>
    <col min="13578" max="13578" width="11.28515625" style="208" customWidth="1"/>
    <col min="13579" max="13579" width="14" style="208" customWidth="1"/>
    <col min="13580" max="13580" width="11.42578125" style="208" customWidth="1"/>
    <col min="13581" max="13824" width="9.140625" style="208"/>
    <col min="13825" max="13825" width="46.7109375" style="208" customWidth="1"/>
    <col min="13826" max="13826" width="15" style="208" customWidth="1"/>
    <col min="13827" max="13827" width="16.5703125" style="208" customWidth="1"/>
    <col min="13828" max="13829" width="9.140625" style="208" customWidth="1"/>
    <col min="13830" max="13832" width="9.140625" style="208"/>
    <col min="13833" max="13833" width="10.5703125" style="208" customWidth="1"/>
    <col min="13834" max="13834" width="11.28515625" style="208" customWidth="1"/>
    <col min="13835" max="13835" width="14" style="208" customWidth="1"/>
    <col min="13836" max="13836" width="11.42578125" style="208" customWidth="1"/>
    <col min="13837" max="14080" width="9.140625" style="208"/>
    <col min="14081" max="14081" width="46.7109375" style="208" customWidth="1"/>
    <col min="14082" max="14082" width="15" style="208" customWidth="1"/>
    <col min="14083" max="14083" width="16.5703125" style="208" customWidth="1"/>
    <col min="14084" max="14085" width="9.140625" style="208" customWidth="1"/>
    <col min="14086" max="14088" width="9.140625" style="208"/>
    <col min="14089" max="14089" width="10.5703125" style="208" customWidth="1"/>
    <col min="14090" max="14090" width="11.28515625" style="208" customWidth="1"/>
    <col min="14091" max="14091" width="14" style="208" customWidth="1"/>
    <col min="14092" max="14092" width="11.42578125" style="208" customWidth="1"/>
    <col min="14093" max="14336" width="9.140625" style="208"/>
    <col min="14337" max="14337" width="46.7109375" style="208" customWidth="1"/>
    <col min="14338" max="14338" width="15" style="208" customWidth="1"/>
    <col min="14339" max="14339" width="16.5703125" style="208" customWidth="1"/>
    <col min="14340" max="14341" width="9.140625" style="208" customWidth="1"/>
    <col min="14342" max="14344" width="9.140625" style="208"/>
    <col min="14345" max="14345" width="10.5703125" style="208" customWidth="1"/>
    <col min="14346" max="14346" width="11.28515625" style="208" customWidth="1"/>
    <col min="14347" max="14347" width="14" style="208" customWidth="1"/>
    <col min="14348" max="14348" width="11.42578125" style="208" customWidth="1"/>
    <col min="14349" max="14592" width="9.140625" style="208"/>
    <col min="14593" max="14593" width="46.7109375" style="208" customWidth="1"/>
    <col min="14594" max="14594" width="15" style="208" customWidth="1"/>
    <col min="14595" max="14595" width="16.5703125" style="208" customWidth="1"/>
    <col min="14596" max="14597" width="9.140625" style="208" customWidth="1"/>
    <col min="14598" max="14600" width="9.140625" style="208"/>
    <col min="14601" max="14601" width="10.5703125" style="208" customWidth="1"/>
    <col min="14602" max="14602" width="11.28515625" style="208" customWidth="1"/>
    <col min="14603" max="14603" width="14" style="208" customWidth="1"/>
    <col min="14604" max="14604" width="11.42578125" style="208" customWidth="1"/>
    <col min="14605" max="14848" width="9.140625" style="208"/>
    <col min="14849" max="14849" width="46.7109375" style="208" customWidth="1"/>
    <col min="14850" max="14850" width="15" style="208" customWidth="1"/>
    <col min="14851" max="14851" width="16.5703125" style="208" customWidth="1"/>
    <col min="14852" max="14853" width="9.140625" style="208" customWidth="1"/>
    <col min="14854" max="14856" width="9.140625" style="208"/>
    <col min="14857" max="14857" width="10.5703125" style="208" customWidth="1"/>
    <col min="14858" max="14858" width="11.28515625" style="208" customWidth="1"/>
    <col min="14859" max="14859" width="14" style="208" customWidth="1"/>
    <col min="14860" max="14860" width="11.42578125" style="208" customWidth="1"/>
    <col min="14861" max="15104" width="9.140625" style="208"/>
    <col min="15105" max="15105" width="46.7109375" style="208" customWidth="1"/>
    <col min="15106" max="15106" width="15" style="208" customWidth="1"/>
    <col min="15107" max="15107" width="16.5703125" style="208" customWidth="1"/>
    <col min="15108" max="15109" width="9.140625" style="208" customWidth="1"/>
    <col min="15110" max="15112" width="9.140625" style="208"/>
    <col min="15113" max="15113" width="10.5703125" style="208" customWidth="1"/>
    <col min="15114" max="15114" width="11.28515625" style="208" customWidth="1"/>
    <col min="15115" max="15115" width="14" style="208" customWidth="1"/>
    <col min="15116" max="15116" width="11.42578125" style="208" customWidth="1"/>
    <col min="15117" max="15360" width="9.140625" style="208"/>
    <col min="15361" max="15361" width="46.7109375" style="208" customWidth="1"/>
    <col min="15362" max="15362" width="15" style="208" customWidth="1"/>
    <col min="15363" max="15363" width="16.5703125" style="208" customWidth="1"/>
    <col min="15364" max="15365" width="9.140625" style="208" customWidth="1"/>
    <col min="15366" max="15368" width="9.140625" style="208"/>
    <col min="15369" max="15369" width="10.5703125" style="208" customWidth="1"/>
    <col min="15370" max="15370" width="11.28515625" style="208" customWidth="1"/>
    <col min="15371" max="15371" width="14" style="208" customWidth="1"/>
    <col min="15372" max="15372" width="11.42578125" style="208" customWidth="1"/>
    <col min="15373" max="15616" width="9.140625" style="208"/>
    <col min="15617" max="15617" width="46.7109375" style="208" customWidth="1"/>
    <col min="15618" max="15618" width="15" style="208" customWidth="1"/>
    <col min="15619" max="15619" width="16.5703125" style="208" customWidth="1"/>
    <col min="15620" max="15621" width="9.140625" style="208" customWidth="1"/>
    <col min="15622" max="15624" width="9.140625" style="208"/>
    <col min="15625" max="15625" width="10.5703125" style="208" customWidth="1"/>
    <col min="15626" max="15626" width="11.28515625" style="208" customWidth="1"/>
    <col min="15627" max="15627" width="14" style="208" customWidth="1"/>
    <col min="15628" max="15628" width="11.42578125" style="208" customWidth="1"/>
    <col min="15629" max="15872" width="9.140625" style="208"/>
    <col min="15873" max="15873" width="46.7109375" style="208" customWidth="1"/>
    <col min="15874" max="15874" width="15" style="208" customWidth="1"/>
    <col min="15875" max="15875" width="16.5703125" style="208" customWidth="1"/>
    <col min="15876" max="15877" width="9.140625" style="208" customWidth="1"/>
    <col min="15878" max="15880" width="9.140625" style="208"/>
    <col min="15881" max="15881" width="10.5703125" style="208" customWidth="1"/>
    <col min="15882" max="15882" width="11.28515625" style="208" customWidth="1"/>
    <col min="15883" max="15883" width="14" style="208" customWidth="1"/>
    <col min="15884" max="15884" width="11.42578125" style="208" customWidth="1"/>
    <col min="15885" max="16128" width="9.140625" style="208"/>
    <col min="16129" max="16129" width="46.7109375" style="208" customWidth="1"/>
    <col min="16130" max="16130" width="15" style="208" customWidth="1"/>
    <col min="16131" max="16131" width="16.5703125" style="208" customWidth="1"/>
    <col min="16132" max="16133" width="9.140625" style="208" customWidth="1"/>
    <col min="16134" max="16136" width="9.140625" style="208"/>
    <col min="16137" max="16137" width="10.5703125" style="208" customWidth="1"/>
    <col min="16138" max="16138" width="11.28515625" style="208" customWidth="1"/>
    <col min="16139" max="16139" width="14" style="208" customWidth="1"/>
    <col min="16140" max="16140" width="11.42578125" style="208" customWidth="1"/>
    <col min="16141" max="16384" width="9.140625" style="208"/>
  </cols>
  <sheetData>
    <row r="1" spans="1:12" ht="18.75">
      <c r="A1" s="379" t="s">
        <v>978</v>
      </c>
      <c r="B1" s="379"/>
      <c r="C1" s="431"/>
      <c r="D1" s="241"/>
      <c r="E1" s="243"/>
      <c r="F1" s="243"/>
    </row>
    <row r="2" spans="1:12" ht="18.75">
      <c r="A2" s="379" t="s">
        <v>925</v>
      </c>
      <c r="B2" s="379"/>
      <c r="C2" s="431"/>
      <c r="D2" s="241"/>
      <c r="E2" s="243"/>
      <c r="F2" s="243"/>
    </row>
    <row r="3" spans="1:12" ht="18.75">
      <c r="A3" s="379" t="s">
        <v>234</v>
      </c>
      <c r="B3" s="379"/>
      <c r="C3" s="431"/>
      <c r="D3" s="241"/>
      <c r="E3" s="243"/>
      <c r="F3" s="243"/>
    </row>
    <row r="4" spans="1:12" ht="18.75">
      <c r="A4" s="417" t="s">
        <v>996</v>
      </c>
      <c r="B4" s="417"/>
      <c r="C4" s="417"/>
      <c r="D4" s="241"/>
      <c r="E4" s="243"/>
      <c r="F4" s="243"/>
    </row>
    <row r="5" spans="1:12" ht="18.75">
      <c r="A5" s="32"/>
      <c r="B5" s="32"/>
      <c r="C5" s="32"/>
      <c r="D5" s="32"/>
    </row>
    <row r="6" spans="1:12" ht="18.75">
      <c r="A6" s="410" t="s">
        <v>941</v>
      </c>
      <c r="B6" s="410"/>
      <c r="C6" s="427"/>
      <c r="D6" s="32"/>
    </row>
    <row r="7" spans="1:12" ht="18.75">
      <c r="A7" s="410"/>
      <c r="B7" s="410"/>
      <c r="C7" s="32"/>
      <c r="D7" s="32"/>
    </row>
    <row r="8" spans="1:12" ht="18.75">
      <c r="A8" s="413" t="s">
        <v>927</v>
      </c>
      <c r="B8" s="423"/>
      <c r="C8" s="32"/>
      <c r="D8" s="32"/>
    </row>
    <row r="9" spans="1:12" ht="34.5" customHeight="1">
      <c r="A9" s="415" t="s">
        <v>982</v>
      </c>
      <c r="B9" s="432"/>
      <c r="C9" s="433"/>
      <c r="D9" s="32"/>
    </row>
    <row r="10" spans="1:12" ht="18.75">
      <c r="A10" s="162"/>
      <c r="B10" s="163"/>
      <c r="C10" s="32"/>
      <c r="D10" s="32"/>
    </row>
    <row r="11" spans="1:12" ht="18.75">
      <c r="A11" s="337" t="s">
        <v>929</v>
      </c>
      <c r="B11" s="434" t="s">
        <v>701</v>
      </c>
      <c r="C11" s="435"/>
      <c r="D11" s="338"/>
    </row>
    <row r="12" spans="1:12" ht="18.75">
      <c r="A12" s="339"/>
      <c r="B12" s="328" t="s">
        <v>733</v>
      </c>
      <c r="C12" s="340" t="s">
        <v>734</v>
      </c>
      <c r="D12" s="338"/>
    </row>
    <row r="13" spans="1:12" ht="18.75">
      <c r="A13" s="341" t="s">
        <v>930</v>
      </c>
      <c r="B13" s="342">
        <f>SUM(B15:B22)</f>
        <v>23964</v>
      </c>
      <c r="C13" s="343">
        <f>SUM(C15:C22)</f>
        <v>23959</v>
      </c>
      <c r="D13" s="338"/>
    </row>
    <row r="14" spans="1:12" ht="18.75">
      <c r="A14" s="325"/>
      <c r="B14" s="344"/>
      <c r="C14" s="333"/>
      <c r="D14" s="338"/>
    </row>
    <row r="15" spans="1:12" ht="18.75">
      <c r="A15" s="332" t="s">
        <v>931</v>
      </c>
      <c r="B15" s="345">
        <v>8200</v>
      </c>
      <c r="C15" s="333">
        <v>8200</v>
      </c>
      <c r="D15" s="338"/>
    </row>
    <row r="16" spans="1:12" ht="18.75">
      <c r="A16" s="332" t="s">
        <v>933</v>
      </c>
      <c r="B16" s="345">
        <v>4301</v>
      </c>
      <c r="C16" s="333">
        <v>4206</v>
      </c>
      <c r="D16" s="338"/>
      <c r="H16" s="165"/>
      <c r="I16" s="165"/>
      <c r="J16" s="165"/>
      <c r="K16" s="165"/>
      <c r="L16" s="165"/>
    </row>
    <row r="17" spans="1:12" ht="18.75">
      <c r="A17" s="332" t="s">
        <v>934</v>
      </c>
      <c r="B17" s="345">
        <v>1656</v>
      </c>
      <c r="C17" s="333">
        <v>1603</v>
      </c>
      <c r="D17" s="338"/>
      <c r="H17" s="165"/>
      <c r="I17" s="165"/>
      <c r="J17" s="165"/>
      <c r="K17" s="165"/>
      <c r="L17" s="165"/>
    </row>
    <row r="18" spans="1:12" ht="18.75">
      <c r="A18" s="332" t="s">
        <v>935</v>
      </c>
      <c r="B18" s="345">
        <v>1992</v>
      </c>
      <c r="C18" s="333">
        <v>2070</v>
      </c>
      <c r="D18" s="338"/>
      <c r="H18" s="195"/>
      <c r="I18" s="195"/>
      <c r="J18" s="430"/>
      <c r="K18" s="430"/>
      <c r="L18" s="195"/>
    </row>
    <row r="19" spans="1:12" ht="18.75">
      <c r="A19" s="332" t="s">
        <v>936</v>
      </c>
      <c r="B19" s="345">
        <v>2754</v>
      </c>
      <c r="C19" s="333">
        <v>2736</v>
      </c>
      <c r="D19" s="338"/>
      <c r="H19" s="269"/>
      <c r="I19" s="269"/>
      <c r="J19" s="269"/>
      <c r="K19" s="269"/>
      <c r="L19" s="269"/>
    </row>
    <row r="20" spans="1:12" ht="18.75">
      <c r="A20" s="332" t="s">
        <v>937</v>
      </c>
      <c r="B20" s="345">
        <v>1598</v>
      </c>
      <c r="C20" s="333">
        <v>1679</v>
      </c>
      <c r="D20" s="338"/>
      <c r="H20" s="188"/>
      <c r="I20" s="169"/>
      <c r="J20" s="189"/>
      <c r="K20" s="189"/>
      <c r="L20" s="271"/>
    </row>
    <row r="21" spans="1:12" ht="18.75">
      <c r="A21" s="332" t="s">
        <v>938</v>
      </c>
      <c r="B21" s="345">
        <v>150</v>
      </c>
      <c r="C21" s="333">
        <v>156</v>
      </c>
      <c r="D21" s="338"/>
      <c r="H21" s="188"/>
      <c r="I21" s="169"/>
      <c r="J21" s="189"/>
      <c r="K21" s="169"/>
      <c r="L21" s="271"/>
    </row>
    <row r="22" spans="1:12" ht="18.75">
      <c r="A22" s="332" t="s">
        <v>939</v>
      </c>
      <c r="B22" s="345">
        <v>3313</v>
      </c>
      <c r="C22" s="333">
        <v>3309</v>
      </c>
      <c r="D22" s="338"/>
      <c r="H22" s="188"/>
      <c r="I22" s="169"/>
      <c r="J22" s="189"/>
      <c r="K22" s="189"/>
      <c r="L22" s="271"/>
    </row>
    <row r="23" spans="1:12" ht="18.75">
      <c r="A23" s="334"/>
      <c r="B23" s="346"/>
      <c r="C23" s="338"/>
      <c r="D23" s="338"/>
      <c r="H23" s="188"/>
      <c r="I23" s="169"/>
      <c r="J23" s="189"/>
      <c r="K23" s="189"/>
      <c r="L23" s="271"/>
    </row>
    <row r="24" spans="1:12">
      <c r="A24" s="336"/>
      <c r="B24" s="347"/>
      <c r="C24" s="348"/>
      <c r="D24" s="348"/>
      <c r="H24" s="188"/>
      <c r="I24" s="169"/>
      <c r="J24" s="189"/>
      <c r="K24" s="189"/>
      <c r="L24" s="271"/>
    </row>
    <row r="25" spans="1:12">
      <c r="A25" s="336"/>
      <c r="B25" s="347"/>
      <c r="C25" s="348"/>
      <c r="D25" s="348"/>
      <c r="H25" s="188"/>
      <c r="I25" s="169"/>
      <c r="J25" s="189"/>
      <c r="K25" s="189"/>
      <c r="L25" s="271"/>
    </row>
    <row r="26" spans="1:12">
      <c r="A26" s="336"/>
      <c r="B26" s="347"/>
      <c r="C26" s="348"/>
      <c r="D26" s="348"/>
      <c r="H26" s="188"/>
      <c r="I26" s="169"/>
      <c r="J26" s="189"/>
      <c r="K26" s="189"/>
      <c r="L26" s="271"/>
    </row>
    <row r="27" spans="1:12">
      <c r="A27" s="336"/>
      <c r="B27" s="347"/>
      <c r="C27" s="348"/>
      <c r="D27" s="348"/>
      <c r="H27" s="188"/>
      <c r="I27" s="169"/>
      <c r="J27" s="189"/>
      <c r="K27" s="189"/>
      <c r="L27" s="271"/>
    </row>
    <row r="28" spans="1:12">
      <c r="A28" s="336"/>
      <c r="B28" s="347"/>
      <c r="C28" s="348"/>
      <c r="D28" s="348"/>
      <c r="H28" s="191"/>
      <c r="I28" s="175"/>
      <c r="J28" s="175"/>
      <c r="K28" s="175"/>
      <c r="L28" s="276"/>
    </row>
    <row r="29" spans="1:12">
      <c r="A29" s="336"/>
      <c r="B29" s="347"/>
      <c r="C29" s="348"/>
      <c r="D29" s="348"/>
      <c r="H29"/>
      <c r="I29"/>
      <c r="J29"/>
      <c r="K29"/>
      <c r="L29"/>
    </row>
    <row r="30" spans="1:12">
      <c r="A30" s="203"/>
      <c r="B30" s="177"/>
      <c r="H30"/>
      <c r="I30"/>
      <c r="J30"/>
      <c r="K30"/>
      <c r="L30"/>
    </row>
    <row r="31" spans="1:12">
      <c r="A31" s="203"/>
      <c r="B31" s="177"/>
      <c r="H31"/>
      <c r="I31"/>
      <c r="J31"/>
      <c r="K31"/>
      <c r="L31"/>
    </row>
    <row r="32" spans="1:12">
      <c r="A32" s="203"/>
      <c r="B32" s="177"/>
      <c r="G32" s="165"/>
      <c r="H32" s="195"/>
      <c r="I32" s="195"/>
      <c r="J32" s="430"/>
      <c r="K32" s="430"/>
      <c r="L32" s="195"/>
    </row>
    <row r="33" spans="1:12">
      <c r="A33" s="202"/>
      <c r="B33" s="177"/>
      <c r="G33" s="165"/>
      <c r="H33" s="269"/>
      <c r="I33" s="269"/>
      <c r="J33" s="269"/>
      <c r="K33" s="269"/>
      <c r="L33" s="269"/>
    </row>
    <row r="34" spans="1:12">
      <c r="A34" s="202"/>
      <c r="B34" s="179"/>
      <c r="G34" s="165"/>
      <c r="H34" s="188"/>
      <c r="I34" s="169"/>
      <c r="J34" s="189"/>
      <c r="K34" s="195"/>
      <c r="L34" s="271"/>
    </row>
    <row r="35" spans="1:12">
      <c r="A35" s="203"/>
      <c r="B35" s="278"/>
      <c r="G35" s="165"/>
      <c r="H35" s="188"/>
      <c r="I35" s="169"/>
      <c r="J35" s="189"/>
      <c r="K35" s="195"/>
      <c r="L35" s="271"/>
    </row>
    <row r="36" spans="1:12">
      <c r="A36" s="204"/>
      <c r="B36" s="177"/>
      <c r="G36" s="165"/>
      <c r="H36" s="188"/>
      <c r="I36" s="169"/>
      <c r="J36" s="189"/>
      <c r="K36" s="189"/>
      <c r="L36" s="271"/>
    </row>
    <row r="37" spans="1:12">
      <c r="A37" s="205"/>
      <c r="B37" s="279"/>
      <c r="G37" s="165"/>
      <c r="H37" s="188"/>
      <c r="I37" s="169"/>
      <c r="J37" s="189"/>
      <c r="K37" s="189"/>
      <c r="L37" s="271"/>
    </row>
    <row r="38" spans="1:12">
      <c r="A38" s="205"/>
      <c r="B38" s="279"/>
      <c r="G38" s="165"/>
      <c r="H38" s="188"/>
      <c r="I38" s="169"/>
      <c r="J38" s="189"/>
      <c r="K38" s="169"/>
      <c r="L38" s="271"/>
    </row>
    <row r="39" spans="1:12">
      <c r="A39" s="205"/>
      <c r="B39" s="279"/>
      <c r="G39" s="165"/>
      <c r="H39" s="188"/>
      <c r="I39" s="169"/>
      <c r="J39" s="189"/>
      <c r="K39" s="189"/>
      <c r="L39" s="271"/>
    </row>
    <row r="40" spans="1:12">
      <c r="A40" s="205"/>
      <c r="B40" s="279"/>
      <c r="G40" s="165"/>
      <c r="H40" s="188"/>
      <c r="I40" s="169"/>
      <c r="J40" s="189"/>
      <c r="K40" s="189"/>
      <c r="L40" s="271"/>
    </row>
    <row r="41" spans="1:12">
      <c r="A41" s="205"/>
      <c r="B41" s="279"/>
      <c r="G41" s="165"/>
      <c r="H41" s="188"/>
      <c r="I41" s="169"/>
      <c r="J41" s="189"/>
      <c r="K41" s="189"/>
      <c r="L41" s="271"/>
    </row>
    <row r="42" spans="1:12">
      <c r="A42" s="205"/>
      <c r="B42" s="279"/>
      <c r="G42" s="165"/>
      <c r="H42" s="188"/>
      <c r="I42" s="169"/>
      <c r="J42" s="189"/>
      <c r="K42" s="189"/>
      <c r="L42" s="271"/>
    </row>
    <row r="43" spans="1:12">
      <c r="A43" s="205"/>
      <c r="B43" s="279"/>
      <c r="G43" s="165"/>
      <c r="H43" s="191"/>
      <c r="I43" s="175"/>
      <c r="J43" s="175"/>
      <c r="K43" s="175"/>
      <c r="L43" s="276"/>
    </row>
    <row r="44" spans="1:12">
      <c r="A44" s="206"/>
      <c r="B44" s="279"/>
      <c r="G44" s="165"/>
      <c r="H44" s="165"/>
      <c r="I44" s="165"/>
      <c r="J44" s="165"/>
      <c r="K44" s="165"/>
      <c r="L44" s="165"/>
    </row>
    <row r="45" spans="1:12">
      <c r="A45" s="207"/>
      <c r="B45" s="280"/>
    </row>
    <row r="46" spans="1:12">
      <c r="B46" s="281"/>
    </row>
    <row r="47" spans="1:12">
      <c r="B47" s="281"/>
    </row>
    <row r="48" spans="1:12">
      <c r="B48" s="281"/>
    </row>
    <row r="49" spans="2:2">
      <c r="B49" s="281"/>
    </row>
    <row r="50" spans="2:2">
      <c r="B50" s="281"/>
    </row>
    <row r="51" spans="2:2">
      <c r="B51" s="281"/>
    </row>
    <row r="52" spans="2:2">
      <c r="B52" s="281"/>
    </row>
    <row r="53" spans="2:2">
      <c r="B53" s="281"/>
    </row>
    <row r="54" spans="2:2">
      <c r="B54" s="281"/>
    </row>
    <row r="55" spans="2:2">
      <c r="B55" s="281"/>
    </row>
    <row r="56" spans="2:2">
      <c r="B56" s="281"/>
    </row>
    <row r="57" spans="2:2">
      <c r="B57" s="281"/>
    </row>
    <row r="58" spans="2:2">
      <c r="B58" s="281"/>
    </row>
    <row r="59" spans="2:2">
      <c r="B59" s="281"/>
    </row>
    <row r="60" spans="2:2">
      <c r="B60" s="281"/>
    </row>
    <row r="61" spans="2:2">
      <c r="B61" s="281"/>
    </row>
    <row r="62" spans="2:2">
      <c r="B62" s="281"/>
    </row>
    <row r="63" spans="2:2">
      <c r="B63" s="281"/>
    </row>
    <row r="64" spans="2:2">
      <c r="B64" s="281"/>
    </row>
    <row r="65" spans="2:2">
      <c r="B65" s="281"/>
    </row>
    <row r="66" spans="2:2">
      <c r="B66" s="281"/>
    </row>
    <row r="67" spans="2:2">
      <c r="B67" s="281"/>
    </row>
    <row r="68" spans="2:2">
      <c r="B68" s="281"/>
    </row>
    <row r="69" spans="2:2">
      <c r="B69" s="281"/>
    </row>
    <row r="70" spans="2:2">
      <c r="B70" s="281"/>
    </row>
    <row r="71" spans="2:2">
      <c r="B71" s="281"/>
    </row>
    <row r="72" spans="2:2">
      <c r="B72" s="281"/>
    </row>
    <row r="73" spans="2:2">
      <c r="B73" s="281"/>
    </row>
    <row r="74" spans="2:2">
      <c r="B74" s="281"/>
    </row>
    <row r="75" spans="2:2">
      <c r="B75" s="281"/>
    </row>
    <row r="76" spans="2:2">
      <c r="B76" s="281"/>
    </row>
    <row r="77" spans="2:2">
      <c r="B77" s="281"/>
    </row>
    <row r="78" spans="2:2">
      <c r="B78" s="281"/>
    </row>
    <row r="79" spans="2:2">
      <c r="B79" s="281"/>
    </row>
    <row r="80" spans="2:2">
      <c r="B80" s="281"/>
    </row>
    <row r="81" spans="2:2">
      <c r="B81" s="281"/>
    </row>
    <row r="82" spans="2:2">
      <c r="B82" s="281"/>
    </row>
    <row r="83" spans="2:2">
      <c r="B83" s="281"/>
    </row>
    <row r="84" spans="2:2">
      <c r="B84" s="281"/>
    </row>
    <row r="85" spans="2:2">
      <c r="B85" s="281"/>
    </row>
    <row r="86" spans="2:2">
      <c r="B86" s="281"/>
    </row>
    <row r="87" spans="2:2">
      <c r="B87" s="281"/>
    </row>
    <row r="88" spans="2:2">
      <c r="B88" s="281"/>
    </row>
    <row r="89" spans="2:2">
      <c r="B89" s="281"/>
    </row>
    <row r="90" spans="2:2">
      <c r="B90" s="281"/>
    </row>
    <row r="91" spans="2:2">
      <c r="B91" s="281"/>
    </row>
    <row r="92" spans="2:2">
      <c r="B92" s="281"/>
    </row>
    <row r="93" spans="2:2">
      <c r="B93" s="281"/>
    </row>
    <row r="94" spans="2:2">
      <c r="B94" s="281"/>
    </row>
    <row r="95" spans="2:2">
      <c r="B95" s="281"/>
    </row>
    <row r="96" spans="2:2">
      <c r="B96" s="281"/>
    </row>
    <row r="97" spans="2:2">
      <c r="B97" s="281"/>
    </row>
    <row r="98" spans="2:2">
      <c r="B98" s="281"/>
    </row>
    <row r="99" spans="2:2">
      <c r="B99" s="281"/>
    </row>
    <row r="100" spans="2:2">
      <c r="B100" s="281"/>
    </row>
    <row r="101" spans="2:2">
      <c r="B101" s="281"/>
    </row>
    <row r="102" spans="2:2">
      <c r="B102" s="281"/>
    </row>
    <row r="103" spans="2:2">
      <c r="B103" s="281"/>
    </row>
    <row r="104" spans="2:2">
      <c r="B104" s="281"/>
    </row>
    <row r="105" spans="2:2">
      <c r="B105" s="281"/>
    </row>
    <row r="106" spans="2:2">
      <c r="B106" s="281"/>
    </row>
    <row r="107" spans="2:2">
      <c r="B107" s="281"/>
    </row>
    <row r="108" spans="2:2">
      <c r="B108" s="281"/>
    </row>
    <row r="109" spans="2:2">
      <c r="B109" s="281"/>
    </row>
    <row r="110" spans="2:2">
      <c r="B110" s="281"/>
    </row>
    <row r="111" spans="2:2">
      <c r="B111" s="281"/>
    </row>
    <row r="112" spans="2:2">
      <c r="B112" s="281"/>
    </row>
    <row r="113" spans="2:2">
      <c r="B113" s="281"/>
    </row>
    <row r="114" spans="2:2">
      <c r="B114" s="281"/>
    </row>
    <row r="115" spans="2:2">
      <c r="B115" s="281"/>
    </row>
    <row r="116" spans="2:2">
      <c r="B116" s="281"/>
    </row>
    <row r="117" spans="2:2">
      <c r="B117" s="281"/>
    </row>
    <row r="118" spans="2:2">
      <c r="B118" s="281"/>
    </row>
    <row r="119" spans="2:2">
      <c r="B119" s="281"/>
    </row>
    <row r="120" spans="2:2">
      <c r="B120" s="281"/>
    </row>
    <row r="121" spans="2:2">
      <c r="B121" s="281"/>
    </row>
    <row r="122" spans="2:2">
      <c r="B122" s="281"/>
    </row>
    <row r="123" spans="2:2">
      <c r="B123" s="281"/>
    </row>
    <row r="124" spans="2:2">
      <c r="B124" s="281"/>
    </row>
    <row r="125" spans="2:2">
      <c r="B125" s="281"/>
    </row>
    <row r="126" spans="2:2">
      <c r="B126" s="281"/>
    </row>
    <row r="127" spans="2:2">
      <c r="B127" s="281"/>
    </row>
    <row r="128" spans="2:2">
      <c r="B128" s="281"/>
    </row>
    <row r="129" spans="2:2">
      <c r="B129" s="281"/>
    </row>
    <row r="130" spans="2:2">
      <c r="B130" s="281"/>
    </row>
    <row r="131" spans="2:2">
      <c r="B131" s="281"/>
    </row>
    <row r="132" spans="2:2">
      <c r="B132" s="281"/>
    </row>
    <row r="133" spans="2:2">
      <c r="B133" s="281"/>
    </row>
    <row r="134" spans="2:2">
      <c r="B134" s="281"/>
    </row>
    <row r="135" spans="2:2">
      <c r="B135" s="281"/>
    </row>
    <row r="136" spans="2:2">
      <c r="B136" s="281"/>
    </row>
    <row r="137" spans="2:2">
      <c r="B137" s="281"/>
    </row>
    <row r="138" spans="2:2">
      <c r="B138" s="281"/>
    </row>
    <row r="139" spans="2:2">
      <c r="B139" s="281"/>
    </row>
    <row r="140" spans="2:2">
      <c r="B140" s="281"/>
    </row>
    <row r="141" spans="2:2">
      <c r="B141" s="281"/>
    </row>
    <row r="142" spans="2:2">
      <c r="B142" s="281"/>
    </row>
    <row r="143" spans="2:2">
      <c r="B143" s="281"/>
    </row>
    <row r="144" spans="2:2">
      <c r="B144" s="281"/>
    </row>
    <row r="145" spans="2:2">
      <c r="B145" s="281"/>
    </row>
    <row r="146" spans="2:2">
      <c r="B146" s="281"/>
    </row>
    <row r="147" spans="2:2">
      <c r="B147" s="281"/>
    </row>
    <row r="148" spans="2:2">
      <c r="B148" s="281"/>
    </row>
    <row r="149" spans="2:2">
      <c r="B149" s="281"/>
    </row>
    <row r="150" spans="2:2">
      <c r="B150" s="281"/>
    </row>
    <row r="151" spans="2:2">
      <c r="B151" s="281"/>
    </row>
    <row r="152" spans="2:2">
      <c r="B152" s="281"/>
    </row>
    <row r="153" spans="2:2">
      <c r="B153" s="281"/>
    </row>
    <row r="154" spans="2:2">
      <c r="B154" s="281"/>
    </row>
    <row r="155" spans="2:2">
      <c r="B155" s="281"/>
    </row>
    <row r="156" spans="2:2">
      <c r="B156" s="281"/>
    </row>
    <row r="157" spans="2:2">
      <c r="B157" s="281"/>
    </row>
    <row r="158" spans="2:2">
      <c r="B158" s="281"/>
    </row>
    <row r="159" spans="2:2">
      <c r="B159" s="281"/>
    </row>
    <row r="160" spans="2:2">
      <c r="B160" s="281"/>
    </row>
    <row r="161" spans="2:2">
      <c r="B161" s="281"/>
    </row>
    <row r="162" spans="2:2">
      <c r="B162" s="281"/>
    </row>
    <row r="163" spans="2:2">
      <c r="B163" s="281"/>
    </row>
    <row r="164" spans="2:2">
      <c r="B164" s="281"/>
    </row>
    <row r="165" spans="2:2">
      <c r="B165" s="281"/>
    </row>
    <row r="166" spans="2:2">
      <c r="B166" s="281"/>
    </row>
    <row r="167" spans="2:2">
      <c r="B167" s="281"/>
    </row>
    <row r="168" spans="2:2">
      <c r="B168" s="281"/>
    </row>
    <row r="169" spans="2:2">
      <c r="B169" s="281"/>
    </row>
    <row r="170" spans="2:2">
      <c r="B170" s="281"/>
    </row>
    <row r="171" spans="2:2">
      <c r="B171" s="281"/>
    </row>
    <row r="172" spans="2:2">
      <c r="B172" s="281"/>
    </row>
    <row r="173" spans="2:2">
      <c r="B173" s="281"/>
    </row>
    <row r="174" spans="2:2">
      <c r="B174" s="281"/>
    </row>
    <row r="175" spans="2:2">
      <c r="B175" s="281"/>
    </row>
    <row r="176" spans="2:2">
      <c r="B176" s="281"/>
    </row>
    <row r="177" spans="2:2">
      <c r="B177" s="281"/>
    </row>
    <row r="178" spans="2:2">
      <c r="B178" s="281"/>
    </row>
    <row r="179" spans="2:2">
      <c r="B179" s="281"/>
    </row>
    <row r="180" spans="2:2">
      <c r="B180" s="281"/>
    </row>
    <row r="181" spans="2:2">
      <c r="B181" s="281"/>
    </row>
    <row r="182" spans="2:2">
      <c r="B182" s="281"/>
    </row>
    <row r="183" spans="2:2">
      <c r="B183" s="281"/>
    </row>
    <row r="184" spans="2:2">
      <c r="B184" s="281"/>
    </row>
    <row r="185" spans="2:2">
      <c r="B185" s="281"/>
    </row>
    <row r="186" spans="2:2">
      <c r="B186" s="281"/>
    </row>
    <row r="187" spans="2:2">
      <c r="B187" s="281"/>
    </row>
    <row r="188" spans="2:2">
      <c r="B188" s="281"/>
    </row>
    <row r="189" spans="2:2">
      <c r="B189" s="281"/>
    </row>
    <row r="190" spans="2:2">
      <c r="B190" s="281"/>
    </row>
    <row r="191" spans="2:2">
      <c r="B191" s="281"/>
    </row>
    <row r="192" spans="2:2">
      <c r="B192" s="281"/>
    </row>
    <row r="193" spans="2:2">
      <c r="B193" s="281"/>
    </row>
    <row r="194" spans="2:2">
      <c r="B194" s="281"/>
    </row>
    <row r="195" spans="2:2">
      <c r="B195" s="281"/>
    </row>
    <row r="196" spans="2:2">
      <c r="B196" s="281"/>
    </row>
    <row r="197" spans="2:2">
      <c r="B197" s="281"/>
    </row>
    <row r="198" spans="2:2">
      <c r="B198" s="281"/>
    </row>
    <row r="199" spans="2:2">
      <c r="B199" s="281"/>
    </row>
    <row r="200" spans="2:2">
      <c r="B200" s="281"/>
    </row>
    <row r="201" spans="2:2">
      <c r="B201" s="281"/>
    </row>
    <row r="202" spans="2:2">
      <c r="B202" s="281"/>
    </row>
    <row r="203" spans="2:2">
      <c r="B203" s="281"/>
    </row>
    <row r="204" spans="2:2">
      <c r="B204" s="281"/>
    </row>
    <row r="205" spans="2:2">
      <c r="B205" s="281"/>
    </row>
    <row r="206" spans="2:2">
      <c r="B206" s="281"/>
    </row>
    <row r="207" spans="2:2">
      <c r="B207" s="281"/>
    </row>
    <row r="208" spans="2:2">
      <c r="B208" s="281"/>
    </row>
    <row r="209" spans="2:2">
      <c r="B209" s="281"/>
    </row>
    <row r="210" spans="2:2">
      <c r="B210" s="281"/>
    </row>
    <row r="211" spans="2:2">
      <c r="B211" s="281"/>
    </row>
    <row r="212" spans="2:2">
      <c r="B212" s="281"/>
    </row>
    <row r="213" spans="2:2">
      <c r="B213" s="281"/>
    </row>
    <row r="214" spans="2:2">
      <c r="B214" s="281"/>
    </row>
    <row r="215" spans="2:2">
      <c r="B215" s="281"/>
    </row>
    <row r="216" spans="2:2">
      <c r="B216" s="281"/>
    </row>
    <row r="217" spans="2:2">
      <c r="B217" s="281"/>
    </row>
    <row r="218" spans="2:2">
      <c r="B218" s="281"/>
    </row>
    <row r="219" spans="2:2">
      <c r="B219" s="281"/>
    </row>
    <row r="220" spans="2:2">
      <c r="B220" s="281"/>
    </row>
    <row r="221" spans="2:2">
      <c r="B221" s="281"/>
    </row>
    <row r="222" spans="2:2">
      <c r="B222" s="281"/>
    </row>
    <row r="223" spans="2:2">
      <c r="B223" s="281"/>
    </row>
    <row r="224" spans="2:2">
      <c r="B224" s="281"/>
    </row>
    <row r="225" spans="2:2">
      <c r="B225" s="281"/>
    </row>
    <row r="226" spans="2:2">
      <c r="B226" s="281"/>
    </row>
    <row r="227" spans="2:2">
      <c r="B227" s="281"/>
    </row>
    <row r="228" spans="2:2">
      <c r="B228" s="281"/>
    </row>
    <row r="229" spans="2:2">
      <c r="B229" s="281"/>
    </row>
    <row r="230" spans="2:2">
      <c r="B230" s="281"/>
    </row>
    <row r="231" spans="2:2">
      <c r="B231" s="281"/>
    </row>
    <row r="232" spans="2:2">
      <c r="B232" s="281"/>
    </row>
    <row r="233" spans="2:2">
      <c r="B233" s="281"/>
    </row>
    <row r="234" spans="2:2">
      <c r="B234" s="281"/>
    </row>
    <row r="235" spans="2:2">
      <c r="B235" s="281"/>
    </row>
    <row r="236" spans="2:2">
      <c r="B236" s="281"/>
    </row>
    <row r="237" spans="2:2">
      <c r="B237" s="281"/>
    </row>
    <row r="238" spans="2:2">
      <c r="B238" s="281"/>
    </row>
    <row r="239" spans="2:2">
      <c r="B239" s="281"/>
    </row>
    <row r="240" spans="2:2">
      <c r="B240" s="281"/>
    </row>
    <row r="241" spans="2:2">
      <c r="B241" s="281"/>
    </row>
    <row r="242" spans="2:2">
      <c r="B242" s="281"/>
    </row>
    <row r="243" spans="2:2">
      <c r="B243" s="281"/>
    </row>
    <row r="244" spans="2:2">
      <c r="B244" s="281"/>
    </row>
    <row r="245" spans="2:2">
      <c r="B245" s="281"/>
    </row>
    <row r="246" spans="2:2">
      <c r="B246" s="281"/>
    </row>
    <row r="247" spans="2:2">
      <c r="B247" s="281"/>
    </row>
    <row r="248" spans="2:2">
      <c r="B248" s="281"/>
    </row>
    <row r="249" spans="2:2">
      <c r="B249" s="281"/>
    </row>
    <row r="250" spans="2:2">
      <c r="B250" s="281"/>
    </row>
    <row r="251" spans="2:2">
      <c r="B251" s="281"/>
    </row>
    <row r="252" spans="2:2">
      <c r="B252" s="281"/>
    </row>
    <row r="253" spans="2:2">
      <c r="B253" s="281"/>
    </row>
    <row r="254" spans="2:2">
      <c r="B254" s="281"/>
    </row>
    <row r="255" spans="2:2">
      <c r="B255" s="281"/>
    </row>
    <row r="256" spans="2:2">
      <c r="B256" s="281"/>
    </row>
    <row r="257" spans="2:2">
      <c r="B257" s="281"/>
    </row>
    <row r="258" spans="2:2">
      <c r="B258" s="281"/>
    </row>
    <row r="259" spans="2:2">
      <c r="B259" s="281"/>
    </row>
    <row r="260" spans="2:2">
      <c r="B260" s="281"/>
    </row>
    <row r="261" spans="2:2">
      <c r="B261" s="281"/>
    </row>
    <row r="262" spans="2:2">
      <c r="B262" s="281"/>
    </row>
    <row r="263" spans="2:2">
      <c r="B263" s="281"/>
    </row>
    <row r="264" spans="2:2">
      <c r="B264" s="281"/>
    </row>
    <row r="265" spans="2:2">
      <c r="B265" s="281"/>
    </row>
    <row r="266" spans="2:2">
      <c r="B266" s="281"/>
    </row>
    <row r="267" spans="2:2">
      <c r="B267" s="281"/>
    </row>
    <row r="268" spans="2:2">
      <c r="B268" s="281"/>
    </row>
    <row r="269" spans="2:2">
      <c r="B269" s="281"/>
    </row>
    <row r="270" spans="2:2">
      <c r="B270" s="281"/>
    </row>
    <row r="271" spans="2:2">
      <c r="B271" s="281"/>
    </row>
    <row r="272" spans="2:2">
      <c r="B272" s="281"/>
    </row>
    <row r="273" spans="2:2">
      <c r="B273" s="281"/>
    </row>
    <row r="274" spans="2:2">
      <c r="B274" s="281"/>
    </row>
    <row r="275" spans="2:2">
      <c r="B275" s="281"/>
    </row>
    <row r="276" spans="2:2">
      <c r="B276" s="281"/>
    </row>
    <row r="277" spans="2:2">
      <c r="B277" s="281"/>
    </row>
    <row r="278" spans="2:2">
      <c r="B278" s="281"/>
    </row>
    <row r="279" spans="2:2">
      <c r="B279" s="281"/>
    </row>
    <row r="280" spans="2:2">
      <c r="B280" s="281"/>
    </row>
    <row r="281" spans="2:2">
      <c r="B281" s="281"/>
    </row>
    <row r="282" spans="2:2">
      <c r="B282" s="281"/>
    </row>
    <row r="283" spans="2:2">
      <c r="B283" s="281"/>
    </row>
    <row r="284" spans="2:2">
      <c r="B284" s="281"/>
    </row>
    <row r="285" spans="2:2">
      <c r="B285" s="281"/>
    </row>
    <row r="286" spans="2:2">
      <c r="B286" s="281"/>
    </row>
    <row r="287" spans="2:2">
      <c r="B287" s="281"/>
    </row>
    <row r="288" spans="2:2">
      <c r="B288" s="281"/>
    </row>
    <row r="289" spans="2:2">
      <c r="B289" s="281"/>
    </row>
    <row r="290" spans="2:2">
      <c r="B290" s="281"/>
    </row>
    <row r="291" spans="2:2">
      <c r="B291" s="281"/>
    </row>
    <row r="292" spans="2:2">
      <c r="B292" s="281"/>
    </row>
    <row r="293" spans="2:2">
      <c r="B293" s="281"/>
    </row>
    <row r="294" spans="2:2">
      <c r="B294" s="281"/>
    </row>
    <row r="295" spans="2:2">
      <c r="B295" s="281"/>
    </row>
    <row r="296" spans="2:2">
      <c r="B296" s="281"/>
    </row>
    <row r="297" spans="2:2">
      <c r="B297" s="281"/>
    </row>
    <row r="298" spans="2:2">
      <c r="B298" s="281"/>
    </row>
    <row r="299" spans="2:2">
      <c r="B299" s="281"/>
    </row>
    <row r="300" spans="2:2">
      <c r="B300" s="281"/>
    </row>
    <row r="301" spans="2:2">
      <c r="B301" s="281"/>
    </row>
    <row r="302" spans="2:2">
      <c r="B302" s="281"/>
    </row>
    <row r="303" spans="2:2">
      <c r="B303" s="281"/>
    </row>
    <row r="304" spans="2:2">
      <c r="B304" s="281"/>
    </row>
    <row r="305" spans="2:2">
      <c r="B305" s="281"/>
    </row>
    <row r="306" spans="2:2">
      <c r="B306" s="281"/>
    </row>
    <row r="307" spans="2:2">
      <c r="B307" s="281"/>
    </row>
    <row r="308" spans="2:2">
      <c r="B308" s="281"/>
    </row>
    <row r="309" spans="2:2">
      <c r="B309" s="281"/>
    </row>
    <row r="310" spans="2:2">
      <c r="B310" s="281"/>
    </row>
    <row r="311" spans="2:2">
      <c r="B311" s="281"/>
    </row>
    <row r="312" spans="2:2">
      <c r="B312" s="281"/>
    </row>
    <row r="313" spans="2:2">
      <c r="B313" s="281"/>
    </row>
    <row r="314" spans="2:2">
      <c r="B314" s="281"/>
    </row>
    <row r="315" spans="2:2">
      <c r="B315" s="281"/>
    </row>
    <row r="316" spans="2:2">
      <c r="B316" s="281"/>
    </row>
    <row r="317" spans="2:2">
      <c r="B317" s="281"/>
    </row>
    <row r="318" spans="2:2">
      <c r="B318" s="281"/>
    </row>
    <row r="319" spans="2:2">
      <c r="B319" s="281"/>
    </row>
    <row r="320" spans="2:2">
      <c r="B320" s="281"/>
    </row>
    <row r="321" spans="2:2">
      <c r="B321" s="281"/>
    </row>
    <row r="322" spans="2:2">
      <c r="B322" s="281"/>
    </row>
    <row r="323" spans="2:2">
      <c r="B323" s="281"/>
    </row>
    <row r="324" spans="2:2">
      <c r="B324" s="281"/>
    </row>
    <row r="325" spans="2:2">
      <c r="B325" s="281"/>
    </row>
    <row r="326" spans="2:2">
      <c r="B326" s="281"/>
    </row>
    <row r="327" spans="2:2">
      <c r="B327" s="281"/>
    </row>
    <row r="328" spans="2:2">
      <c r="B328" s="281"/>
    </row>
    <row r="329" spans="2:2">
      <c r="B329" s="281"/>
    </row>
    <row r="330" spans="2:2">
      <c r="B330" s="281"/>
    </row>
    <row r="331" spans="2:2">
      <c r="B331" s="281"/>
    </row>
    <row r="332" spans="2:2">
      <c r="B332" s="281"/>
    </row>
    <row r="333" spans="2:2">
      <c r="B333" s="281"/>
    </row>
    <row r="334" spans="2:2">
      <c r="B334" s="281"/>
    </row>
    <row r="335" spans="2:2">
      <c r="B335" s="281"/>
    </row>
    <row r="336" spans="2:2">
      <c r="B336" s="281"/>
    </row>
    <row r="337" spans="2:2">
      <c r="B337" s="281"/>
    </row>
    <row r="338" spans="2:2">
      <c r="B338" s="281"/>
    </row>
    <row r="339" spans="2:2">
      <c r="B339" s="281"/>
    </row>
    <row r="340" spans="2:2">
      <c r="B340" s="281"/>
    </row>
    <row r="341" spans="2:2">
      <c r="B341" s="281"/>
    </row>
    <row r="342" spans="2:2">
      <c r="B342" s="281"/>
    </row>
    <row r="343" spans="2:2">
      <c r="B343" s="281"/>
    </row>
    <row r="344" spans="2:2">
      <c r="B344" s="281"/>
    </row>
    <row r="345" spans="2:2">
      <c r="B345" s="281"/>
    </row>
    <row r="346" spans="2:2">
      <c r="B346" s="281"/>
    </row>
    <row r="347" spans="2:2">
      <c r="B347" s="281"/>
    </row>
    <row r="348" spans="2:2">
      <c r="B348" s="281"/>
    </row>
    <row r="349" spans="2:2">
      <c r="B349" s="281"/>
    </row>
    <row r="350" spans="2:2">
      <c r="B350" s="281"/>
    </row>
    <row r="351" spans="2:2">
      <c r="B351" s="281"/>
    </row>
    <row r="352" spans="2:2">
      <c r="B352" s="281"/>
    </row>
    <row r="353" spans="2:2">
      <c r="B353" s="281"/>
    </row>
    <row r="354" spans="2:2">
      <c r="B354" s="281"/>
    </row>
    <row r="355" spans="2:2">
      <c r="B355" s="281"/>
    </row>
    <row r="356" spans="2:2">
      <c r="B356" s="281"/>
    </row>
    <row r="357" spans="2:2">
      <c r="B357" s="281"/>
    </row>
    <row r="358" spans="2:2">
      <c r="B358" s="281"/>
    </row>
    <row r="359" spans="2:2">
      <c r="B359" s="281"/>
    </row>
    <row r="360" spans="2:2">
      <c r="B360" s="281"/>
    </row>
    <row r="361" spans="2:2">
      <c r="B361" s="281"/>
    </row>
    <row r="362" spans="2:2">
      <c r="B362" s="281"/>
    </row>
    <row r="363" spans="2:2">
      <c r="B363" s="281"/>
    </row>
    <row r="364" spans="2:2">
      <c r="B364" s="281"/>
    </row>
    <row r="365" spans="2:2">
      <c r="B365" s="281"/>
    </row>
    <row r="366" spans="2:2">
      <c r="B366" s="281"/>
    </row>
    <row r="367" spans="2:2">
      <c r="B367" s="281"/>
    </row>
    <row r="368" spans="2:2">
      <c r="B368" s="281"/>
    </row>
    <row r="369" spans="2:2">
      <c r="B369" s="281"/>
    </row>
    <row r="370" spans="2:2">
      <c r="B370" s="281"/>
    </row>
    <row r="371" spans="2:2">
      <c r="B371" s="281"/>
    </row>
    <row r="372" spans="2:2">
      <c r="B372" s="281"/>
    </row>
    <row r="373" spans="2:2">
      <c r="B373" s="281"/>
    </row>
    <row r="374" spans="2:2">
      <c r="B374" s="281"/>
    </row>
    <row r="375" spans="2:2">
      <c r="B375" s="281"/>
    </row>
    <row r="376" spans="2:2">
      <c r="B376" s="281"/>
    </row>
    <row r="377" spans="2:2">
      <c r="B377" s="281"/>
    </row>
    <row r="378" spans="2:2">
      <c r="B378" s="281"/>
    </row>
    <row r="379" spans="2:2">
      <c r="B379" s="281"/>
    </row>
    <row r="380" spans="2:2">
      <c r="B380" s="281"/>
    </row>
    <row r="381" spans="2:2">
      <c r="B381" s="281"/>
    </row>
    <row r="382" spans="2:2">
      <c r="B382" s="281"/>
    </row>
    <row r="383" spans="2:2">
      <c r="B383" s="281"/>
    </row>
    <row r="384" spans="2:2">
      <c r="B384" s="281"/>
    </row>
    <row r="385" spans="2:2">
      <c r="B385" s="281"/>
    </row>
    <row r="386" spans="2:2">
      <c r="B386" s="281"/>
    </row>
    <row r="387" spans="2:2">
      <c r="B387" s="281"/>
    </row>
    <row r="388" spans="2:2">
      <c r="B388" s="281"/>
    </row>
    <row r="389" spans="2:2">
      <c r="B389" s="281"/>
    </row>
    <row r="390" spans="2:2">
      <c r="B390" s="281"/>
    </row>
    <row r="391" spans="2:2">
      <c r="B391" s="281"/>
    </row>
    <row r="392" spans="2:2">
      <c r="B392" s="281"/>
    </row>
    <row r="393" spans="2:2">
      <c r="B393" s="281"/>
    </row>
    <row r="394" spans="2:2">
      <c r="B394" s="281"/>
    </row>
    <row r="395" spans="2:2">
      <c r="B395" s="281"/>
    </row>
    <row r="396" spans="2:2">
      <c r="B396" s="281"/>
    </row>
    <row r="397" spans="2:2">
      <c r="B397" s="281"/>
    </row>
    <row r="398" spans="2:2">
      <c r="B398" s="281"/>
    </row>
    <row r="399" spans="2:2">
      <c r="B399" s="281"/>
    </row>
    <row r="400" spans="2:2">
      <c r="B400" s="281"/>
    </row>
    <row r="401" spans="2:2">
      <c r="B401" s="281"/>
    </row>
    <row r="402" spans="2:2">
      <c r="B402" s="281"/>
    </row>
    <row r="403" spans="2:2">
      <c r="B403" s="281"/>
    </row>
    <row r="404" spans="2:2">
      <c r="B404" s="281"/>
    </row>
    <row r="405" spans="2:2">
      <c r="B405" s="281"/>
    </row>
    <row r="406" spans="2:2">
      <c r="B406" s="281"/>
    </row>
    <row r="407" spans="2:2">
      <c r="B407" s="281"/>
    </row>
    <row r="408" spans="2:2">
      <c r="B408" s="281"/>
    </row>
    <row r="409" spans="2:2">
      <c r="B409" s="281"/>
    </row>
    <row r="410" spans="2:2">
      <c r="B410" s="281"/>
    </row>
    <row r="411" spans="2:2">
      <c r="B411" s="281"/>
    </row>
    <row r="412" spans="2:2">
      <c r="B412" s="281"/>
    </row>
    <row r="413" spans="2:2">
      <c r="B413" s="281"/>
    </row>
    <row r="414" spans="2:2">
      <c r="B414" s="281"/>
    </row>
    <row r="415" spans="2:2">
      <c r="B415" s="281"/>
    </row>
    <row r="416" spans="2:2">
      <c r="B416" s="281"/>
    </row>
    <row r="417" spans="2:2">
      <c r="B417" s="281"/>
    </row>
    <row r="418" spans="2:2">
      <c r="B418" s="281"/>
    </row>
    <row r="419" spans="2:2">
      <c r="B419" s="281"/>
    </row>
    <row r="420" spans="2:2">
      <c r="B420" s="281"/>
    </row>
    <row r="421" spans="2:2">
      <c r="B421" s="281"/>
    </row>
    <row r="422" spans="2:2">
      <c r="B422" s="281"/>
    </row>
    <row r="423" spans="2:2">
      <c r="B423" s="281"/>
    </row>
    <row r="424" spans="2:2">
      <c r="B424" s="281"/>
    </row>
    <row r="425" spans="2:2">
      <c r="B425" s="281"/>
    </row>
    <row r="426" spans="2:2">
      <c r="B426" s="281"/>
    </row>
    <row r="427" spans="2:2">
      <c r="B427" s="281"/>
    </row>
    <row r="428" spans="2:2">
      <c r="B428" s="281"/>
    </row>
    <row r="429" spans="2:2">
      <c r="B429" s="281"/>
    </row>
    <row r="430" spans="2:2">
      <c r="B430" s="281"/>
    </row>
    <row r="431" spans="2:2">
      <c r="B431" s="281"/>
    </row>
    <row r="432" spans="2:2">
      <c r="B432" s="281"/>
    </row>
    <row r="433" spans="2:2">
      <c r="B433" s="281"/>
    </row>
    <row r="434" spans="2:2">
      <c r="B434" s="281"/>
    </row>
    <row r="435" spans="2:2">
      <c r="B435" s="281"/>
    </row>
    <row r="436" spans="2:2">
      <c r="B436" s="281"/>
    </row>
    <row r="437" spans="2:2">
      <c r="B437" s="281"/>
    </row>
    <row r="438" spans="2:2">
      <c r="B438" s="281"/>
    </row>
    <row r="439" spans="2:2">
      <c r="B439" s="281"/>
    </row>
    <row r="440" spans="2:2">
      <c r="B440" s="281"/>
    </row>
    <row r="441" spans="2:2">
      <c r="B441" s="281"/>
    </row>
    <row r="442" spans="2:2">
      <c r="B442" s="281"/>
    </row>
    <row r="443" spans="2:2">
      <c r="B443" s="281"/>
    </row>
    <row r="444" spans="2:2">
      <c r="B444" s="281"/>
    </row>
    <row r="445" spans="2:2">
      <c r="B445" s="281"/>
    </row>
    <row r="446" spans="2:2">
      <c r="B446" s="281"/>
    </row>
    <row r="447" spans="2:2">
      <c r="B447" s="281"/>
    </row>
    <row r="448" spans="2:2">
      <c r="B448" s="281"/>
    </row>
    <row r="449" spans="2:2">
      <c r="B449" s="281"/>
    </row>
    <row r="450" spans="2:2">
      <c r="B450" s="281"/>
    </row>
    <row r="451" spans="2:2">
      <c r="B451" s="281"/>
    </row>
    <row r="452" spans="2:2">
      <c r="B452" s="281"/>
    </row>
    <row r="453" spans="2:2">
      <c r="B453" s="281"/>
    </row>
    <row r="454" spans="2:2">
      <c r="B454" s="281"/>
    </row>
    <row r="455" spans="2:2">
      <c r="B455" s="281"/>
    </row>
    <row r="456" spans="2:2">
      <c r="B456" s="281"/>
    </row>
    <row r="457" spans="2:2">
      <c r="B457" s="281"/>
    </row>
    <row r="458" spans="2:2">
      <c r="B458" s="281"/>
    </row>
    <row r="459" spans="2:2">
      <c r="B459" s="281"/>
    </row>
    <row r="460" spans="2:2">
      <c r="B460" s="281"/>
    </row>
    <row r="461" spans="2:2">
      <c r="B461" s="281"/>
    </row>
    <row r="462" spans="2:2">
      <c r="B462" s="281"/>
    </row>
    <row r="463" spans="2:2">
      <c r="B463" s="281"/>
    </row>
    <row r="464" spans="2:2">
      <c r="B464" s="281"/>
    </row>
    <row r="465" spans="2:2">
      <c r="B465" s="281"/>
    </row>
    <row r="466" spans="2:2">
      <c r="B466" s="281"/>
    </row>
    <row r="467" spans="2:2">
      <c r="B467" s="281"/>
    </row>
    <row r="468" spans="2:2">
      <c r="B468" s="281"/>
    </row>
    <row r="469" spans="2:2">
      <c r="B469" s="281"/>
    </row>
    <row r="470" spans="2:2">
      <c r="B470" s="281"/>
    </row>
    <row r="471" spans="2:2">
      <c r="B471" s="281"/>
    </row>
    <row r="472" spans="2:2">
      <c r="B472" s="281"/>
    </row>
    <row r="473" spans="2:2">
      <c r="B473" s="281"/>
    </row>
    <row r="474" spans="2:2">
      <c r="B474" s="281"/>
    </row>
    <row r="475" spans="2:2">
      <c r="B475" s="281"/>
    </row>
    <row r="476" spans="2:2">
      <c r="B476" s="281"/>
    </row>
    <row r="477" spans="2:2">
      <c r="B477" s="281"/>
    </row>
    <row r="478" spans="2:2">
      <c r="B478" s="281"/>
    </row>
    <row r="479" spans="2:2">
      <c r="B479" s="281"/>
    </row>
    <row r="480" spans="2:2">
      <c r="B480" s="281"/>
    </row>
    <row r="481" spans="2:2">
      <c r="B481" s="281"/>
    </row>
    <row r="482" spans="2:2">
      <c r="B482" s="281"/>
    </row>
    <row r="483" spans="2:2">
      <c r="B483" s="281"/>
    </row>
    <row r="484" spans="2:2">
      <c r="B484" s="281"/>
    </row>
    <row r="485" spans="2:2">
      <c r="B485" s="281"/>
    </row>
    <row r="486" spans="2:2">
      <c r="B486" s="281"/>
    </row>
    <row r="487" spans="2:2">
      <c r="B487" s="281"/>
    </row>
    <row r="488" spans="2:2">
      <c r="B488" s="281"/>
    </row>
    <row r="489" spans="2:2">
      <c r="B489" s="281"/>
    </row>
    <row r="490" spans="2:2">
      <c r="B490" s="281"/>
    </row>
    <row r="491" spans="2:2">
      <c r="B491" s="281"/>
    </row>
    <row r="492" spans="2:2">
      <c r="B492" s="281"/>
    </row>
    <row r="493" spans="2:2">
      <c r="B493" s="281"/>
    </row>
    <row r="494" spans="2:2">
      <c r="B494" s="281"/>
    </row>
    <row r="495" spans="2:2">
      <c r="B495" s="281"/>
    </row>
    <row r="496" spans="2:2">
      <c r="B496" s="281"/>
    </row>
    <row r="497" spans="2:2">
      <c r="B497" s="281"/>
    </row>
    <row r="498" spans="2:2">
      <c r="B498" s="281"/>
    </row>
    <row r="499" spans="2:2">
      <c r="B499" s="281"/>
    </row>
    <row r="500" spans="2:2">
      <c r="B500" s="281"/>
    </row>
    <row r="501" spans="2:2">
      <c r="B501" s="281"/>
    </row>
    <row r="502" spans="2:2">
      <c r="B502" s="281"/>
    </row>
    <row r="503" spans="2:2">
      <c r="B503" s="281"/>
    </row>
    <row r="504" spans="2:2">
      <c r="B504" s="281"/>
    </row>
    <row r="505" spans="2:2">
      <c r="B505" s="281"/>
    </row>
    <row r="506" spans="2:2">
      <c r="B506" s="281"/>
    </row>
    <row r="507" spans="2:2">
      <c r="B507" s="281"/>
    </row>
    <row r="508" spans="2:2">
      <c r="B508" s="281"/>
    </row>
    <row r="509" spans="2:2">
      <c r="B509" s="281"/>
    </row>
    <row r="510" spans="2:2">
      <c r="B510" s="281"/>
    </row>
    <row r="511" spans="2:2">
      <c r="B511" s="281"/>
    </row>
    <row r="512" spans="2:2">
      <c r="B512" s="281"/>
    </row>
    <row r="513" spans="2:2">
      <c r="B513" s="281"/>
    </row>
    <row r="514" spans="2:2">
      <c r="B514" s="281"/>
    </row>
    <row r="515" spans="2:2">
      <c r="B515" s="281"/>
    </row>
    <row r="516" spans="2:2">
      <c r="B516" s="281"/>
    </row>
    <row r="517" spans="2:2">
      <c r="B517" s="281"/>
    </row>
    <row r="518" spans="2:2">
      <c r="B518" s="281"/>
    </row>
    <row r="519" spans="2:2">
      <c r="B519" s="281"/>
    </row>
    <row r="520" spans="2:2">
      <c r="B520" s="281"/>
    </row>
    <row r="521" spans="2:2">
      <c r="B521" s="281"/>
    </row>
    <row r="522" spans="2:2">
      <c r="B522" s="281"/>
    </row>
    <row r="523" spans="2:2">
      <c r="B523" s="281"/>
    </row>
    <row r="524" spans="2:2">
      <c r="B524" s="281"/>
    </row>
    <row r="525" spans="2:2">
      <c r="B525" s="281"/>
    </row>
    <row r="526" spans="2:2">
      <c r="B526" s="281"/>
    </row>
    <row r="527" spans="2:2">
      <c r="B527" s="281"/>
    </row>
    <row r="528" spans="2:2">
      <c r="B528" s="281"/>
    </row>
    <row r="529" spans="2:2">
      <c r="B529" s="281"/>
    </row>
    <row r="530" spans="2:2">
      <c r="B530" s="281"/>
    </row>
    <row r="531" spans="2:2">
      <c r="B531" s="281"/>
    </row>
    <row r="532" spans="2:2">
      <c r="B532" s="281"/>
    </row>
    <row r="533" spans="2:2">
      <c r="B533" s="281"/>
    </row>
    <row r="534" spans="2:2">
      <c r="B534" s="281"/>
    </row>
    <row r="535" spans="2:2">
      <c r="B535" s="281"/>
    </row>
    <row r="536" spans="2:2">
      <c r="B536" s="281"/>
    </row>
    <row r="537" spans="2:2">
      <c r="B537" s="281"/>
    </row>
    <row r="538" spans="2:2">
      <c r="B538" s="281"/>
    </row>
    <row r="539" spans="2:2">
      <c r="B539" s="281"/>
    </row>
    <row r="540" spans="2:2">
      <c r="B540" s="281"/>
    </row>
    <row r="541" spans="2:2">
      <c r="B541" s="281"/>
    </row>
    <row r="542" spans="2:2">
      <c r="B542" s="281"/>
    </row>
    <row r="543" spans="2:2">
      <c r="B543" s="281"/>
    </row>
    <row r="544" spans="2:2">
      <c r="B544" s="281"/>
    </row>
    <row r="545" spans="2:2">
      <c r="B545" s="281"/>
    </row>
    <row r="546" spans="2:2">
      <c r="B546" s="281"/>
    </row>
    <row r="547" spans="2:2">
      <c r="B547" s="281"/>
    </row>
    <row r="548" spans="2:2">
      <c r="B548" s="281"/>
    </row>
    <row r="549" spans="2:2">
      <c r="B549" s="281"/>
    </row>
    <row r="550" spans="2:2">
      <c r="B550" s="281"/>
    </row>
    <row r="551" spans="2:2">
      <c r="B551" s="281"/>
    </row>
    <row r="552" spans="2:2">
      <c r="B552" s="281"/>
    </row>
    <row r="553" spans="2:2">
      <c r="B553" s="281"/>
    </row>
    <row r="554" spans="2:2">
      <c r="B554" s="281"/>
    </row>
    <row r="555" spans="2:2">
      <c r="B555" s="281"/>
    </row>
    <row r="556" spans="2:2">
      <c r="B556" s="281"/>
    </row>
    <row r="557" spans="2:2">
      <c r="B557" s="281"/>
    </row>
    <row r="558" spans="2:2">
      <c r="B558" s="281"/>
    </row>
    <row r="559" spans="2:2">
      <c r="B559" s="281"/>
    </row>
    <row r="560" spans="2:2">
      <c r="B560" s="281"/>
    </row>
    <row r="561" spans="2:2">
      <c r="B561" s="281"/>
    </row>
    <row r="562" spans="2:2">
      <c r="B562" s="281"/>
    </row>
    <row r="563" spans="2:2">
      <c r="B563" s="281"/>
    </row>
    <row r="564" spans="2:2">
      <c r="B564" s="281"/>
    </row>
    <row r="565" spans="2:2">
      <c r="B565" s="281"/>
    </row>
    <row r="566" spans="2:2">
      <c r="B566" s="281"/>
    </row>
    <row r="567" spans="2:2">
      <c r="B567" s="281"/>
    </row>
    <row r="568" spans="2:2">
      <c r="B568" s="281"/>
    </row>
    <row r="569" spans="2:2">
      <c r="B569" s="281"/>
    </row>
    <row r="570" spans="2:2">
      <c r="B570" s="281"/>
    </row>
    <row r="571" spans="2:2">
      <c r="B571" s="281"/>
    </row>
    <row r="572" spans="2:2">
      <c r="B572" s="281"/>
    </row>
    <row r="573" spans="2:2">
      <c r="B573" s="281"/>
    </row>
    <row r="574" spans="2:2">
      <c r="B574" s="281"/>
    </row>
    <row r="575" spans="2:2">
      <c r="B575" s="281"/>
    </row>
    <row r="576" spans="2:2">
      <c r="B576" s="281"/>
    </row>
    <row r="577" spans="2:2">
      <c r="B577" s="281"/>
    </row>
    <row r="578" spans="2:2">
      <c r="B578" s="281"/>
    </row>
    <row r="579" spans="2:2">
      <c r="B579" s="281"/>
    </row>
    <row r="580" spans="2:2">
      <c r="B580" s="281"/>
    </row>
    <row r="581" spans="2:2">
      <c r="B581" s="281"/>
    </row>
    <row r="582" spans="2:2">
      <c r="B582" s="281"/>
    </row>
    <row r="583" spans="2:2">
      <c r="B583" s="281"/>
    </row>
    <row r="584" spans="2:2">
      <c r="B584" s="281"/>
    </row>
    <row r="585" spans="2:2">
      <c r="B585" s="281"/>
    </row>
    <row r="586" spans="2:2">
      <c r="B586" s="281"/>
    </row>
    <row r="587" spans="2:2">
      <c r="B587" s="281"/>
    </row>
    <row r="588" spans="2:2">
      <c r="B588" s="281"/>
    </row>
    <row r="589" spans="2:2">
      <c r="B589" s="281"/>
    </row>
    <row r="590" spans="2:2">
      <c r="B590" s="281"/>
    </row>
    <row r="591" spans="2:2">
      <c r="B591" s="281"/>
    </row>
    <row r="592" spans="2:2">
      <c r="B592" s="281"/>
    </row>
    <row r="593" spans="2:2">
      <c r="B593" s="281"/>
    </row>
    <row r="594" spans="2:2">
      <c r="B594" s="281"/>
    </row>
    <row r="595" spans="2:2">
      <c r="B595" s="281"/>
    </row>
    <row r="596" spans="2:2">
      <c r="B596" s="281"/>
    </row>
    <row r="597" spans="2:2">
      <c r="B597" s="281"/>
    </row>
    <row r="598" spans="2:2">
      <c r="B598" s="281"/>
    </row>
    <row r="599" spans="2:2">
      <c r="B599" s="281"/>
    </row>
    <row r="600" spans="2:2">
      <c r="B600" s="281"/>
    </row>
    <row r="601" spans="2:2">
      <c r="B601" s="281"/>
    </row>
    <row r="602" spans="2:2">
      <c r="B602" s="281"/>
    </row>
    <row r="603" spans="2:2">
      <c r="B603" s="281"/>
    </row>
    <row r="604" spans="2:2">
      <c r="B604" s="281"/>
    </row>
    <row r="605" spans="2:2">
      <c r="B605" s="281"/>
    </row>
    <row r="606" spans="2:2">
      <c r="B606" s="281"/>
    </row>
    <row r="607" spans="2:2">
      <c r="B607" s="281"/>
    </row>
    <row r="608" spans="2:2">
      <c r="B608" s="281"/>
    </row>
    <row r="609" spans="2:2">
      <c r="B609" s="281"/>
    </row>
    <row r="610" spans="2:2">
      <c r="B610" s="281"/>
    </row>
    <row r="611" spans="2:2">
      <c r="B611" s="281"/>
    </row>
    <row r="612" spans="2:2">
      <c r="B612" s="281"/>
    </row>
    <row r="613" spans="2:2">
      <c r="B613" s="281"/>
    </row>
    <row r="614" spans="2:2">
      <c r="B614" s="281"/>
    </row>
    <row r="615" spans="2:2">
      <c r="B615" s="281"/>
    </row>
    <row r="616" spans="2:2">
      <c r="B616" s="281"/>
    </row>
    <row r="617" spans="2:2">
      <c r="B617" s="281"/>
    </row>
    <row r="618" spans="2:2">
      <c r="B618" s="281"/>
    </row>
    <row r="619" spans="2:2">
      <c r="B619" s="281"/>
    </row>
    <row r="620" spans="2:2">
      <c r="B620" s="281"/>
    </row>
    <row r="621" spans="2:2">
      <c r="B621" s="281"/>
    </row>
    <row r="622" spans="2:2">
      <c r="B622" s="281"/>
    </row>
    <row r="623" spans="2:2">
      <c r="B623" s="281"/>
    </row>
    <row r="624" spans="2:2">
      <c r="B624" s="281"/>
    </row>
    <row r="625" spans="2:2">
      <c r="B625" s="281"/>
    </row>
    <row r="626" spans="2:2">
      <c r="B626" s="281"/>
    </row>
    <row r="627" spans="2:2">
      <c r="B627" s="281"/>
    </row>
    <row r="628" spans="2:2">
      <c r="B628" s="281"/>
    </row>
    <row r="629" spans="2:2">
      <c r="B629" s="281"/>
    </row>
    <row r="630" spans="2:2">
      <c r="B630" s="281"/>
    </row>
    <row r="631" spans="2:2">
      <c r="B631" s="281"/>
    </row>
    <row r="632" spans="2:2">
      <c r="B632" s="281"/>
    </row>
    <row r="633" spans="2:2">
      <c r="B633" s="281"/>
    </row>
    <row r="634" spans="2:2">
      <c r="B634" s="281"/>
    </row>
    <row r="635" spans="2:2">
      <c r="B635" s="281"/>
    </row>
    <row r="636" spans="2:2">
      <c r="B636" s="281"/>
    </row>
    <row r="637" spans="2:2">
      <c r="B637" s="281"/>
    </row>
    <row r="638" spans="2:2">
      <c r="B638" s="281"/>
    </row>
    <row r="639" spans="2:2">
      <c r="B639" s="281"/>
    </row>
    <row r="640" spans="2:2">
      <c r="B640" s="281"/>
    </row>
    <row r="641" spans="2:2">
      <c r="B641" s="281"/>
    </row>
    <row r="642" spans="2:2">
      <c r="B642" s="281"/>
    </row>
    <row r="643" spans="2:2">
      <c r="B643" s="281"/>
    </row>
    <row r="644" spans="2:2">
      <c r="B644" s="281"/>
    </row>
    <row r="645" spans="2:2">
      <c r="B645" s="281"/>
    </row>
    <row r="646" spans="2:2">
      <c r="B646" s="281"/>
    </row>
    <row r="647" spans="2:2">
      <c r="B647" s="281"/>
    </row>
    <row r="648" spans="2:2">
      <c r="B648" s="281"/>
    </row>
    <row r="649" spans="2:2">
      <c r="B649" s="281"/>
    </row>
    <row r="650" spans="2:2">
      <c r="B650" s="281"/>
    </row>
    <row r="651" spans="2:2">
      <c r="B651" s="281"/>
    </row>
    <row r="652" spans="2:2">
      <c r="B652" s="281"/>
    </row>
    <row r="653" spans="2:2">
      <c r="B653" s="281"/>
    </row>
    <row r="654" spans="2:2">
      <c r="B654" s="281"/>
    </row>
    <row r="655" spans="2:2">
      <c r="B655" s="281"/>
    </row>
    <row r="656" spans="2:2">
      <c r="B656" s="281"/>
    </row>
    <row r="657" spans="2:2">
      <c r="B657" s="281"/>
    </row>
    <row r="658" spans="2:2">
      <c r="B658" s="281"/>
    </row>
    <row r="659" spans="2:2">
      <c r="B659" s="281"/>
    </row>
    <row r="660" spans="2:2">
      <c r="B660" s="281"/>
    </row>
    <row r="661" spans="2:2">
      <c r="B661" s="281"/>
    </row>
    <row r="662" spans="2:2">
      <c r="B662" s="281"/>
    </row>
    <row r="663" spans="2:2">
      <c r="B663" s="281"/>
    </row>
    <row r="664" spans="2:2">
      <c r="B664" s="281"/>
    </row>
    <row r="665" spans="2:2">
      <c r="B665" s="281"/>
    </row>
    <row r="666" spans="2:2">
      <c r="B666" s="281"/>
    </row>
    <row r="667" spans="2:2">
      <c r="B667" s="281"/>
    </row>
    <row r="668" spans="2:2">
      <c r="B668" s="281"/>
    </row>
    <row r="669" spans="2:2">
      <c r="B669" s="281"/>
    </row>
    <row r="670" spans="2:2">
      <c r="B670" s="281"/>
    </row>
    <row r="671" spans="2:2">
      <c r="B671" s="281"/>
    </row>
    <row r="672" spans="2:2">
      <c r="B672" s="281"/>
    </row>
    <row r="673" spans="2:2">
      <c r="B673" s="281"/>
    </row>
    <row r="674" spans="2:2">
      <c r="B674" s="281"/>
    </row>
    <row r="675" spans="2:2">
      <c r="B675" s="281"/>
    </row>
    <row r="676" spans="2:2">
      <c r="B676" s="281"/>
    </row>
    <row r="677" spans="2:2">
      <c r="B677" s="281"/>
    </row>
    <row r="678" spans="2:2">
      <c r="B678" s="281"/>
    </row>
    <row r="679" spans="2:2">
      <c r="B679" s="281"/>
    </row>
    <row r="680" spans="2:2">
      <c r="B680" s="281"/>
    </row>
    <row r="681" spans="2:2">
      <c r="B681" s="281"/>
    </row>
    <row r="682" spans="2:2">
      <c r="B682" s="281"/>
    </row>
    <row r="683" spans="2:2">
      <c r="B683" s="281"/>
    </row>
    <row r="684" spans="2:2">
      <c r="B684" s="281"/>
    </row>
    <row r="685" spans="2:2">
      <c r="B685" s="281"/>
    </row>
    <row r="686" spans="2:2">
      <c r="B686" s="281"/>
    </row>
    <row r="687" spans="2:2">
      <c r="B687" s="281"/>
    </row>
    <row r="688" spans="2:2">
      <c r="B688" s="281"/>
    </row>
    <row r="689" spans="2:2">
      <c r="B689" s="281"/>
    </row>
    <row r="690" spans="2:2">
      <c r="B690" s="281"/>
    </row>
    <row r="691" spans="2:2">
      <c r="B691" s="281"/>
    </row>
    <row r="692" spans="2:2">
      <c r="B692" s="281"/>
    </row>
    <row r="693" spans="2:2">
      <c r="B693" s="281"/>
    </row>
    <row r="694" spans="2:2">
      <c r="B694" s="281"/>
    </row>
    <row r="695" spans="2:2">
      <c r="B695" s="281"/>
    </row>
    <row r="696" spans="2:2">
      <c r="B696" s="281"/>
    </row>
    <row r="697" spans="2:2">
      <c r="B697" s="281"/>
    </row>
    <row r="698" spans="2:2">
      <c r="B698" s="281"/>
    </row>
    <row r="699" spans="2:2">
      <c r="B699" s="281"/>
    </row>
    <row r="700" spans="2:2">
      <c r="B700" s="281"/>
    </row>
    <row r="701" spans="2:2">
      <c r="B701" s="281"/>
    </row>
    <row r="702" spans="2:2">
      <c r="B702" s="281"/>
    </row>
    <row r="703" spans="2:2">
      <c r="B703" s="281"/>
    </row>
    <row r="704" spans="2:2">
      <c r="B704" s="281"/>
    </row>
    <row r="705" spans="2:2">
      <c r="B705" s="281"/>
    </row>
    <row r="706" spans="2:2">
      <c r="B706" s="281"/>
    </row>
    <row r="707" spans="2:2">
      <c r="B707" s="281"/>
    </row>
    <row r="708" spans="2:2">
      <c r="B708" s="281"/>
    </row>
    <row r="709" spans="2:2">
      <c r="B709" s="281"/>
    </row>
    <row r="710" spans="2:2">
      <c r="B710" s="281"/>
    </row>
    <row r="711" spans="2:2">
      <c r="B711" s="281"/>
    </row>
    <row r="712" spans="2:2">
      <c r="B712" s="281"/>
    </row>
    <row r="713" spans="2:2">
      <c r="B713" s="281"/>
    </row>
    <row r="714" spans="2:2">
      <c r="B714" s="281"/>
    </row>
    <row r="715" spans="2:2">
      <c r="B715" s="281"/>
    </row>
    <row r="716" spans="2:2">
      <c r="B716" s="281"/>
    </row>
    <row r="717" spans="2:2">
      <c r="B717" s="281"/>
    </row>
    <row r="718" spans="2:2">
      <c r="B718" s="281"/>
    </row>
    <row r="719" spans="2:2">
      <c r="B719" s="281"/>
    </row>
    <row r="720" spans="2:2">
      <c r="B720" s="281"/>
    </row>
    <row r="721" spans="2:2">
      <c r="B721" s="281"/>
    </row>
    <row r="722" spans="2:2">
      <c r="B722" s="281"/>
    </row>
    <row r="723" spans="2:2">
      <c r="B723" s="281"/>
    </row>
    <row r="724" spans="2:2">
      <c r="B724" s="281"/>
    </row>
    <row r="725" spans="2:2">
      <c r="B725" s="281"/>
    </row>
    <row r="726" spans="2:2">
      <c r="B726" s="281"/>
    </row>
    <row r="727" spans="2:2">
      <c r="B727" s="281"/>
    </row>
    <row r="728" spans="2:2">
      <c r="B728" s="281"/>
    </row>
    <row r="729" spans="2:2">
      <c r="B729" s="281"/>
    </row>
    <row r="730" spans="2:2">
      <c r="B730" s="281"/>
    </row>
    <row r="731" spans="2:2">
      <c r="B731" s="281"/>
    </row>
    <row r="732" spans="2:2">
      <c r="B732" s="281"/>
    </row>
    <row r="733" spans="2:2">
      <c r="B733" s="281"/>
    </row>
    <row r="734" spans="2:2">
      <c r="B734" s="281"/>
    </row>
    <row r="735" spans="2:2">
      <c r="B735" s="281"/>
    </row>
    <row r="736" spans="2:2">
      <c r="B736" s="281"/>
    </row>
    <row r="737" spans="2:2">
      <c r="B737" s="281"/>
    </row>
    <row r="738" spans="2:2">
      <c r="B738" s="281"/>
    </row>
    <row r="739" spans="2:2">
      <c r="B739" s="281"/>
    </row>
    <row r="740" spans="2:2">
      <c r="B740" s="281"/>
    </row>
    <row r="741" spans="2:2">
      <c r="B741" s="281"/>
    </row>
    <row r="742" spans="2:2">
      <c r="B742" s="281"/>
    </row>
    <row r="743" spans="2:2">
      <c r="B743" s="281"/>
    </row>
    <row r="744" spans="2:2">
      <c r="B744" s="281"/>
    </row>
    <row r="745" spans="2:2">
      <c r="B745" s="281"/>
    </row>
    <row r="746" spans="2:2">
      <c r="B746" s="281"/>
    </row>
    <row r="747" spans="2:2">
      <c r="B747" s="281"/>
    </row>
    <row r="748" spans="2:2">
      <c r="B748" s="281"/>
    </row>
    <row r="749" spans="2:2">
      <c r="B749" s="281"/>
    </row>
    <row r="750" spans="2:2">
      <c r="B750" s="281"/>
    </row>
    <row r="751" spans="2:2">
      <c r="B751" s="281"/>
    </row>
    <row r="752" spans="2:2">
      <c r="B752" s="281"/>
    </row>
    <row r="753" spans="2:2">
      <c r="B753" s="281"/>
    </row>
    <row r="754" spans="2:2">
      <c r="B754" s="281"/>
    </row>
    <row r="755" spans="2:2">
      <c r="B755" s="281"/>
    </row>
    <row r="756" spans="2:2">
      <c r="B756" s="281"/>
    </row>
    <row r="757" spans="2:2">
      <c r="B757" s="281"/>
    </row>
    <row r="758" spans="2:2">
      <c r="B758" s="281"/>
    </row>
    <row r="759" spans="2:2">
      <c r="B759" s="281"/>
    </row>
    <row r="760" spans="2:2">
      <c r="B760" s="281"/>
    </row>
    <row r="761" spans="2:2">
      <c r="B761" s="281"/>
    </row>
    <row r="762" spans="2:2">
      <c r="B762" s="281"/>
    </row>
    <row r="763" spans="2:2">
      <c r="B763" s="281"/>
    </row>
    <row r="764" spans="2:2">
      <c r="B764" s="281"/>
    </row>
    <row r="765" spans="2:2">
      <c r="B765" s="281"/>
    </row>
    <row r="766" spans="2:2">
      <c r="B766" s="281"/>
    </row>
    <row r="767" spans="2:2">
      <c r="B767" s="281"/>
    </row>
    <row r="768" spans="2:2">
      <c r="B768" s="281"/>
    </row>
    <row r="769" spans="2:2">
      <c r="B769" s="281"/>
    </row>
    <row r="770" spans="2:2">
      <c r="B770" s="281"/>
    </row>
    <row r="771" spans="2:2">
      <c r="B771" s="281"/>
    </row>
    <row r="772" spans="2:2">
      <c r="B772" s="281"/>
    </row>
    <row r="773" spans="2:2">
      <c r="B773" s="281"/>
    </row>
    <row r="774" spans="2:2">
      <c r="B774" s="281"/>
    </row>
    <row r="775" spans="2:2">
      <c r="B775" s="281"/>
    </row>
    <row r="776" spans="2:2">
      <c r="B776" s="281"/>
    </row>
    <row r="777" spans="2:2">
      <c r="B777" s="281"/>
    </row>
    <row r="778" spans="2:2">
      <c r="B778" s="281"/>
    </row>
    <row r="779" spans="2:2">
      <c r="B779" s="281"/>
    </row>
    <row r="780" spans="2:2">
      <c r="B780" s="281"/>
    </row>
    <row r="781" spans="2:2">
      <c r="B781" s="281"/>
    </row>
    <row r="782" spans="2:2">
      <c r="B782" s="281"/>
    </row>
    <row r="783" spans="2:2">
      <c r="B783" s="281"/>
    </row>
    <row r="784" spans="2:2">
      <c r="B784" s="281"/>
    </row>
    <row r="785" spans="2:2">
      <c r="B785" s="281"/>
    </row>
    <row r="786" spans="2:2">
      <c r="B786" s="281"/>
    </row>
    <row r="787" spans="2:2">
      <c r="B787" s="281"/>
    </row>
    <row r="788" spans="2:2">
      <c r="B788" s="281"/>
    </row>
    <row r="789" spans="2:2">
      <c r="B789" s="281"/>
    </row>
    <row r="790" spans="2:2">
      <c r="B790" s="281"/>
    </row>
    <row r="791" spans="2:2">
      <c r="B791" s="281"/>
    </row>
    <row r="792" spans="2:2">
      <c r="B792" s="281"/>
    </row>
    <row r="793" spans="2:2">
      <c r="B793" s="281"/>
    </row>
    <row r="794" spans="2:2">
      <c r="B794" s="281"/>
    </row>
    <row r="795" spans="2:2">
      <c r="B795" s="281"/>
    </row>
    <row r="796" spans="2:2">
      <c r="B796" s="281"/>
    </row>
    <row r="797" spans="2:2">
      <c r="B797" s="281"/>
    </row>
    <row r="798" spans="2:2">
      <c r="B798" s="281"/>
    </row>
    <row r="799" spans="2:2">
      <c r="B799" s="281"/>
    </row>
    <row r="800" spans="2:2">
      <c r="B800" s="281"/>
    </row>
    <row r="801" spans="2:2">
      <c r="B801" s="281"/>
    </row>
    <row r="802" spans="2:2">
      <c r="B802" s="281"/>
    </row>
    <row r="803" spans="2:2">
      <c r="B803" s="281"/>
    </row>
    <row r="804" spans="2:2">
      <c r="B804" s="281"/>
    </row>
    <row r="805" spans="2:2">
      <c r="B805" s="281"/>
    </row>
    <row r="806" spans="2:2">
      <c r="B806" s="281"/>
    </row>
    <row r="807" spans="2:2">
      <c r="B807" s="281"/>
    </row>
    <row r="808" spans="2:2">
      <c r="B808" s="281"/>
    </row>
    <row r="809" spans="2:2">
      <c r="B809" s="281"/>
    </row>
    <row r="810" spans="2:2">
      <c r="B810" s="281"/>
    </row>
    <row r="811" spans="2:2">
      <c r="B811" s="281"/>
    </row>
    <row r="812" spans="2:2">
      <c r="B812" s="281"/>
    </row>
    <row r="813" spans="2:2">
      <c r="B813" s="281"/>
    </row>
    <row r="814" spans="2:2">
      <c r="B814" s="281"/>
    </row>
    <row r="815" spans="2:2">
      <c r="B815" s="281"/>
    </row>
    <row r="816" spans="2:2">
      <c r="B816" s="281"/>
    </row>
    <row r="817" spans="2:2">
      <c r="B817" s="281"/>
    </row>
    <row r="818" spans="2:2">
      <c r="B818" s="281"/>
    </row>
    <row r="819" spans="2:2">
      <c r="B819" s="281"/>
    </row>
    <row r="820" spans="2:2">
      <c r="B820" s="281"/>
    </row>
    <row r="821" spans="2:2">
      <c r="B821" s="281"/>
    </row>
    <row r="822" spans="2:2">
      <c r="B822" s="281"/>
    </row>
    <row r="823" spans="2:2">
      <c r="B823" s="281"/>
    </row>
    <row r="824" spans="2:2">
      <c r="B824" s="281"/>
    </row>
    <row r="825" spans="2:2">
      <c r="B825" s="281"/>
    </row>
    <row r="826" spans="2:2">
      <c r="B826" s="281"/>
    </row>
    <row r="827" spans="2:2">
      <c r="B827" s="281"/>
    </row>
    <row r="828" spans="2:2">
      <c r="B828" s="281"/>
    </row>
    <row r="829" spans="2:2">
      <c r="B829" s="281"/>
    </row>
    <row r="830" spans="2:2">
      <c r="B830" s="281"/>
    </row>
    <row r="831" spans="2:2">
      <c r="B831" s="281"/>
    </row>
    <row r="832" spans="2:2">
      <c r="B832" s="281"/>
    </row>
    <row r="833" spans="2:2">
      <c r="B833" s="281"/>
    </row>
    <row r="834" spans="2:2">
      <c r="B834" s="281"/>
    </row>
    <row r="835" spans="2:2">
      <c r="B835" s="281"/>
    </row>
    <row r="836" spans="2:2">
      <c r="B836" s="281"/>
    </row>
    <row r="837" spans="2:2">
      <c r="B837" s="281"/>
    </row>
    <row r="838" spans="2:2">
      <c r="B838" s="281"/>
    </row>
    <row r="839" spans="2:2">
      <c r="B839" s="281"/>
    </row>
    <row r="840" spans="2:2">
      <c r="B840" s="281"/>
    </row>
    <row r="841" spans="2:2">
      <c r="B841" s="281"/>
    </row>
    <row r="842" spans="2:2">
      <c r="B842" s="281"/>
    </row>
    <row r="843" spans="2:2">
      <c r="B843" s="281"/>
    </row>
    <row r="844" spans="2:2">
      <c r="B844" s="281"/>
    </row>
    <row r="845" spans="2:2">
      <c r="B845" s="281"/>
    </row>
    <row r="846" spans="2:2">
      <c r="B846" s="281"/>
    </row>
    <row r="847" spans="2:2">
      <c r="B847" s="281"/>
    </row>
    <row r="848" spans="2:2">
      <c r="B848" s="281"/>
    </row>
    <row r="849" spans="2:2">
      <c r="B849" s="281"/>
    </row>
    <row r="850" spans="2:2">
      <c r="B850" s="281"/>
    </row>
    <row r="851" spans="2:2">
      <c r="B851" s="281"/>
    </row>
    <row r="852" spans="2:2">
      <c r="B852" s="281"/>
    </row>
    <row r="853" spans="2:2">
      <c r="B853" s="281"/>
    </row>
    <row r="854" spans="2:2">
      <c r="B854" s="281"/>
    </row>
    <row r="855" spans="2:2">
      <c r="B855" s="281"/>
    </row>
    <row r="856" spans="2:2">
      <c r="B856" s="281"/>
    </row>
    <row r="857" spans="2:2">
      <c r="B857" s="281"/>
    </row>
    <row r="858" spans="2:2">
      <c r="B858" s="281"/>
    </row>
    <row r="859" spans="2:2">
      <c r="B859" s="281"/>
    </row>
    <row r="860" spans="2:2">
      <c r="B860" s="281"/>
    </row>
    <row r="861" spans="2:2">
      <c r="B861" s="281"/>
    </row>
    <row r="862" spans="2:2">
      <c r="B862" s="281"/>
    </row>
    <row r="863" spans="2:2">
      <c r="B863" s="281"/>
    </row>
    <row r="864" spans="2:2">
      <c r="B864" s="281"/>
    </row>
    <row r="865" spans="2:2">
      <c r="B865" s="281"/>
    </row>
    <row r="866" spans="2:2">
      <c r="B866" s="281"/>
    </row>
    <row r="867" spans="2:2">
      <c r="B867" s="281"/>
    </row>
    <row r="868" spans="2:2">
      <c r="B868" s="281"/>
    </row>
    <row r="869" spans="2:2">
      <c r="B869" s="281"/>
    </row>
    <row r="870" spans="2:2">
      <c r="B870" s="281"/>
    </row>
    <row r="871" spans="2:2">
      <c r="B871" s="281"/>
    </row>
    <row r="872" spans="2:2">
      <c r="B872" s="281"/>
    </row>
    <row r="873" spans="2:2">
      <c r="B873" s="281"/>
    </row>
    <row r="874" spans="2:2">
      <c r="B874" s="281"/>
    </row>
    <row r="875" spans="2:2">
      <c r="B875" s="281"/>
    </row>
    <row r="876" spans="2:2">
      <c r="B876" s="281"/>
    </row>
    <row r="877" spans="2:2">
      <c r="B877" s="281"/>
    </row>
    <row r="878" spans="2:2">
      <c r="B878" s="281"/>
    </row>
    <row r="879" spans="2:2">
      <c r="B879" s="281"/>
    </row>
    <row r="880" spans="2:2">
      <c r="B880" s="281"/>
    </row>
    <row r="881" spans="2:2">
      <c r="B881" s="281"/>
    </row>
    <row r="882" spans="2:2">
      <c r="B882" s="281"/>
    </row>
    <row r="883" spans="2:2">
      <c r="B883" s="281"/>
    </row>
    <row r="884" spans="2:2">
      <c r="B884" s="281"/>
    </row>
    <row r="885" spans="2:2">
      <c r="B885" s="281"/>
    </row>
    <row r="886" spans="2:2">
      <c r="B886" s="281"/>
    </row>
    <row r="887" spans="2:2">
      <c r="B887" s="281"/>
    </row>
    <row r="888" spans="2:2">
      <c r="B888" s="281"/>
    </row>
    <row r="889" spans="2:2">
      <c r="B889" s="281"/>
    </row>
    <row r="890" spans="2:2">
      <c r="B890" s="281"/>
    </row>
    <row r="891" spans="2:2">
      <c r="B891" s="281"/>
    </row>
    <row r="892" spans="2:2">
      <c r="B892" s="281"/>
    </row>
    <row r="893" spans="2:2">
      <c r="B893" s="281"/>
    </row>
    <row r="894" spans="2:2">
      <c r="B894" s="281"/>
    </row>
    <row r="895" spans="2:2">
      <c r="B895" s="281"/>
    </row>
    <row r="896" spans="2:2">
      <c r="B896" s="281"/>
    </row>
    <row r="897" spans="2:2">
      <c r="B897" s="281"/>
    </row>
    <row r="898" spans="2:2">
      <c r="B898" s="281"/>
    </row>
    <row r="899" spans="2:2">
      <c r="B899" s="281"/>
    </row>
    <row r="900" spans="2:2">
      <c r="B900" s="281"/>
    </row>
    <row r="901" spans="2:2">
      <c r="B901" s="281"/>
    </row>
    <row r="902" spans="2:2">
      <c r="B902" s="281"/>
    </row>
    <row r="903" spans="2:2">
      <c r="B903" s="281"/>
    </row>
    <row r="904" spans="2:2">
      <c r="B904" s="281"/>
    </row>
    <row r="905" spans="2:2">
      <c r="B905" s="281"/>
    </row>
    <row r="906" spans="2:2">
      <c r="B906" s="281"/>
    </row>
    <row r="907" spans="2:2">
      <c r="B907" s="281"/>
    </row>
    <row r="908" spans="2:2">
      <c r="B908" s="281"/>
    </row>
    <row r="909" spans="2:2">
      <c r="B909" s="281"/>
    </row>
    <row r="910" spans="2:2">
      <c r="B910" s="281"/>
    </row>
    <row r="911" spans="2:2">
      <c r="B911" s="281"/>
    </row>
    <row r="912" spans="2:2">
      <c r="B912" s="281"/>
    </row>
    <row r="913" spans="2:2">
      <c r="B913" s="281"/>
    </row>
    <row r="914" spans="2:2">
      <c r="B914" s="281"/>
    </row>
    <row r="915" spans="2:2">
      <c r="B915" s="281"/>
    </row>
    <row r="916" spans="2:2">
      <c r="B916" s="281"/>
    </row>
    <row r="917" spans="2:2">
      <c r="B917" s="281"/>
    </row>
    <row r="918" spans="2:2">
      <c r="B918" s="281"/>
    </row>
    <row r="919" spans="2:2">
      <c r="B919" s="281"/>
    </row>
    <row r="920" spans="2:2">
      <c r="B920" s="281"/>
    </row>
    <row r="921" spans="2:2">
      <c r="B921" s="281"/>
    </row>
    <row r="922" spans="2:2">
      <c r="B922" s="281"/>
    </row>
    <row r="923" spans="2:2">
      <c r="B923" s="281"/>
    </row>
    <row r="924" spans="2:2">
      <c r="B924" s="281"/>
    </row>
    <row r="925" spans="2:2">
      <c r="B925" s="281"/>
    </row>
    <row r="926" spans="2:2">
      <c r="B926" s="281"/>
    </row>
    <row r="927" spans="2:2">
      <c r="B927" s="281"/>
    </row>
    <row r="928" spans="2:2">
      <c r="B928" s="281"/>
    </row>
    <row r="929" spans="2:2">
      <c r="B929" s="281"/>
    </row>
    <row r="930" spans="2:2">
      <c r="B930" s="281"/>
    </row>
    <row r="931" spans="2:2">
      <c r="B931" s="281"/>
    </row>
    <row r="932" spans="2:2">
      <c r="B932" s="281"/>
    </row>
    <row r="933" spans="2:2">
      <c r="B933" s="281"/>
    </row>
    <row r="934" spans="2:2">
      <c r="B934" s="281"/>
    </row>
    <row r="935" spans="2:2">
      <c r="B935" s="281"/>
    </row>
    <row r="936" spans="2:2">
      <c r="B936" s="281"/>
    </row>
    <row r="937" spans="2:2">
      <c r="B937" s="281"/>
    </row>
    <row r="938" spans="2:2">
      <c r="B938" s="281"/>
    </row>
    <row r="939" spans="2:2">
      <c r="B939" s="281"/>
    </row>
    <row r="940" spans="2:2">
      <c r="B940" s="281"/>
    </row>
    <row r="941" spans="2:2">
      <c r="B941" s="281"/>
    </row>
    <row r="942" spans="2:2">
      <c r="B942" s="281"/>
    </row>
    <row r="943" spans="2:2">
      <c r="B943" s="281"/>
    </row>
    <row r="944" spans="2:2">
      <c r="B944" s="281"/>
    </row>
    <row r="945" spans="2:2">
      <c r="B945" s="281"/>
    </row>
    <row r="946" spans="2:2">
      <c r="B946" s="281"/>
    </row>
    <row r="947" spans="2:2">
      <c r="B947" s="281"/>
    </row>
    <row r="948" spans="2:2">
      <c r="B948" s="281"/>
    </row>
    <row r="949" spans="2:2">
      <c r="B949" s="281"/>
    </row>
    <row r="950" spans="2:2">
      <c r="B950" s="281"/>
    </row>
    <row r="951" spans="2:2">
      <c r="B951" s="281"/>
    </row>
    <row r="952" spans="2:2">
      <c r="B952" s="281"/>
    </row>
    <row r="953" spans="2:2">
      <c r="B953" s="281"/>
    </row>
    <row r="954" spans="2:2">
      <c r="B954" s="281"/>
    </row>
    <row r="955" spans="2:2">
      <c r="B955" s="281"/>
    </row>
  </sheetData>
  <mergeCells count="11">
    <mergeCell ref="A7:B7"/>
    <mergeCell ref="A1:C1"/>
    <mergeCell ref="A2:C2"/>
    <mergeCell ref="A3:C3"/>
    <mergeCell ref="A4:C4"/>
    <mergeCell ref="A6:C6"/>
    <mergeCell ref="A8:B8"/>
    <mergeCell ref="A9:C9"/>
    <mergeCell ref="B11:C11"/>
    <mergeCell ref="J18:K18"/>
    <mergeCell ref="J32:K3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918"/>
  <sheetViews>
    <sheetView workbookViewId="0">
      <selection activeCell="B1" sqref="B1:D19"/>
    </sheetView>
  </sheetViews>
  <sheetFormatPr defaultRowHeight="15.75"/>
  <cols>
    <col min="1" max="1" width="4.140625" style="159" customWidth="1"/>
    <col min="2" max="2" width="43.140625" style="159" customWidth="1"/>
    <col min="3" max="3" width="15" style="159" customWidth="1"/>
    <col min="4" max="4" width="20" style="159" customWidth="1"/>
    <col min="5" max="5" width="14.28515625" style="159" customWidth="1"/>
    <col min="6" max="6" width="12.140625" style="159" customWidth="1"/>
    <col min="7" max="256" width="9.140625" style="159"/>
    <col min="257" max="257" width="4.140625" style="159" customWidth="1"/>
    <col min="258" max="258" width="43.140625" style="159" customWidth="1"/>
    <col min="259" max="259" width="15" style="159" customWidth="1"/>
    <col min="260" max="260" width="20" style="159" customWidth="1"/>
    <col min="261" max="261" width="14.28515625" style="159" customWidth="1"/>
    <col min="262" max="262" width="12.140625" style="159" customWidth="1"/>
    <col min="263" max="512" width="9.140625" style="159"/>
    <col min="513" max="513" width="4.140625" style="159" customWidth="1"/>
    <col min="514" max="514" width="43.140625" style="159" customWidth="1"/>
    <col min="515" max="515" width="15" style="159" customWidth="1"/>
    <col min="516" max="516" width="20" style="159" customWidth="1"/>
    <col min="517" max="517" width="14.28515625" style="159" customWidth="1"/>
    <col min="518" max="518" width="12.140625" style="159" customWidth="1"/>
    <col min="519" max="768" width="9.140625" style="159"/>
    <col min="769" max="769" width="4.140625" style="159" customWidth="1"/>
    <col min="770" max="770" width="43.140625" style="159" customWidth="1"/>
    <col min="771" max="771" width="15" style="159" customWidth="1"/>
    <col min="772" max="772" width="20" style="159" customWidth="1"/>
    <col min="773" max="773" width="14.28515625" style="159" customWidth="1"/>
    <col min="774" max="774" width="12.140625" style="159" customWidth="1"/>
    <col min="775" max="1024" width="9.140625" style="159"/>
    <col min="1025" max="1025" width="4.140625" style="159" customWidth="1"/>
    <col min="1026" max="1026" width="43.140625" style="159" customWidth="1"/>
    <col min="1027" max="1027" width="15" style="159" customWidth="1"/>
    <col min="1028" max="1028" width="20" style="159" customWidth="1"/>
    <col min="1029" max="1029" width="14.28515625" style="159" customWidth="1"/>
    <col min="1030" max="1030" width="12.140625" style="159" customWidth="1"/>
    <col min="1031" max="1280" width="9.140625" style="159"/>
    <col min="1281" max="1281" width="4.140625" style="159" customWidth="1"/>
    <col min="1282" max="1282" width="43.140625" style="159" customWidth="1"/>
    <col min="1283" max="1283" width="15" style="159" customWidth="1"/>
    <col min="1284" max="1284" width="20" style="159" customWidth="1"/>
    <col min="1285" max="1285" width="14.28515625" style="159" customWidth="1"/>
    <col min="1286" max="1286" width="12.140625" style="159" customWidth="1"/>
    <col min="1287" max="1536" width="9.140625" style="159"/>
    <col min="1537" max="1537" width="4.140625" style="159" customWidth="1"/>
    <col min="1538" max="1538" width="43.140625" style="159" customWidth="1"/>
    <col min="1539" max="1539" width="15" style="159" customWidth="1"/>
    <col min="1540" max="1540" width="20" style="159" customWidth="1"/>
    <col min="1541" max="1541" width="14.28515625" style="159" customWidth="1"/>
    <col min="1542" max="1542" width="12.140625" style="159" customWidth="1"/>
    <col min="1543" max="1792" width="9.140625" style="159"/>
    <col min="1793" max="1793" width="4.140625" style="159" customWidth="1"/>
    <col min="1794" max="1794" width="43.140625" style="159" customWidth="1"/>
    <col min="1795" max="1795" width="15" style="159" customWidth="1"/>
    <col min="1796" max="1796" width="20" style="159" customWidth="1"/>
    <col min="1797" max="1797" width="14.28515625" style="159" customWidth="1"/>
    <col min="1798" max="1798" width="12.140625" style="159" customWidth="1"/>
    <col min="1799" max="2048" width="9.140625" style="159"/>
    <col min="2049" max="2049" width="4.140625" style="159" customWidth="1"/>
    <col min="2050" max="2050" width="43.140625" style="159" customWidth="1"/>
    <col min="2051" max="2051" width="15" style="159" customWidth="1"/>
    <col min="2052" max="2052" width="20" style="159" customWidth="1"/>
    <col min="2053" max="2053" width="14.28515625" style="159" customWidth="1"/>
    <col min="2054" max="2054" width="12.140625" style="159" customWidth="1"/>
    <col min="2055" max="2304" width="9.140625" style="159"/>
    <col min="2305" max="2305" width="4.140625" style="159" customWidth="1"/>
    <col min="2306" max="2306" width="43.140625" style="159" customWidth="1"/>
    <col min="2307" max="2307" width="15" style="159" customWidth="1"/>
    <col min="2308" max="2308" width="20" style="159" customWidth="1"/>
    <col min="2309" max="2309" width="14.28515625" style="159" customWidth="1"/>
    <col min="2310" max="2310" width="12.140625" style="159" customWidth="1"/>
    <col min="2311" max="2560" width="9.140625" style="159"/>
    <col min="2561" max="2561" width="4.140625" style="159" customWidth="1"/>
    <col min="2562" max="2562" width="43.140625" style="159" customWidth="1"/>
    <col min="2563" max="2563" width="15" style="159" customWidth="1"/>
    <col min="2564" max="2564" width="20" style="159" customWidth="1"/>
    <col min="2565" max="2565" width="14.28515625" style="159" customWidth="1"/>
    <col min="2566" max="2566" width="12.140625" style="159" customWidth="1"/>
    <col min="2567" max="2816" width="9.140625" style="159"/>
    <col min="2817" max="2817" width="4.140625" style="159" customWidth="1"/>
    <col min="2818" max="2818" width="43.140625" style="159" customWidth="1"/>
    <col min="2819" max="2819" width="15" style="159" customWidth="1"/>
    <col min="2820" max="2820" width="20" style="159" customWidth="1"/>
    <col min="2821" max="2821" width="14.28515625" style="159" customWidth="1"/>
    <col min="2822" max="2822" width="12.140625" style="159" customWidth="1"/>
    <col min="2823" max="3072" width="9.140625" style="159"/>
    <col min="3073" max="3073" width="4.140625" style="159" customWidth="1"/>
    <col min="3074" max="3074" width="43.140625" style="159" customWidth="1"/>
    <col min="3075" max="3075" width="15" style="159" customWidth="1"/>
    <col min="3076" max="3076" width="20" style="159" customWidth="1"/>
    <col min="3077" max="3077" width="14.28515625" style="159" customWidth="1"/>
    <col min="3078" max="3078" width="12.140625" style="159" customWidth="1"/>
    <col min="3079" max="3328" width="9.140625" style="159"/>
    <col min="3329" max="3329" width="4.140625" style="159" customWidth="1"/>
    <col min="3330" max="3330" width="43.140625" style="159" customWidth="1"/>
    <col min="3331" max="3331" width="15" style="159" customWidth="1"/>
    <col min="3332" max="3332" width="20" style="159" customWidth="1"/>
    <col min="3333" max="3333" width="14.28515625" style="159" customWidth="1"/>
    <col min="3334" max="3334" width="12.140625" style="159" customWidth="1"/>
    <col min="3335" max="3584" width="9.140625" style="159"/>
    <col min="3585" max="3585" width="4.140625" style="159" customWidth="1"/>
    <col min="3586" max="3586" width="43.140625" style="159" customWidth="1"/>
    <col min="3587" max="3587" width="15" style="159" customWidth="1"/>
    <col min="3588" max="3588" width="20" style="159" customWidth="1"/>
    <col min="3589" max="3589" width="14.28515625" style="159" customWidth="1"/>
    <col min="3590" max="3590" width="12.140625" style="159" customWidth="1"/>
    <col min="3591" max="3840" width="9.140625" style="159"/>
    <col min="3841" max="3841" width="4.140625" style="159" customWidth="1"/>
    <col min="3842" max="3842" width="43.140625" style="159" customWidth="1"/>
    <col min="3843" max="3843" width="15" style="159" customWidth="1"/>
    <col min="3844" max="3844" width="20" style="159" customWidth="1"/>
    <col min="3845" max="3845" width="14.28515625" style="159" customWidth="1"/>
    <col min="3846" max="3846" width="12.140625" style="159" customWidth="1"/>
    <col min="3847" max="4096" width="9.140625" style="159"/>
    <col min="4097" max="4097" width="4.140625" style="159" customWidth="1"/>
    <col min="4098" max="4098" width="43.140625" style="159" customWidth="1"/>
    <col min="4099" max="4099" width="15" style="159" customWidth="1"/>
    <col min="4100" max="4100" width="20" style="159" customWidth="1"/>
    <col min="4101" max="4101" width="14.28515625" style="159" customWidth="1"/>
    <col min="4102" max="4102" width="12.140625" style="159" customWidth="1"/>
    <col min="4103" max="4352" width="9.140625" style="159"/>
    <col min="4353" max="4353" width="4.140625" style="159" customWidth="1"/>
    <col min="4354" max="4354" width="43.140625" style="159" customWidth="1"/>
    <col min="4355" max="4355" width="15" style="159" customWidth="1"/>
    <col min="4356" max="4356" width="20" style="159" customWidth="1"/>
    <col min="4357" max="4357" width="14.28515625" style="159" customWidth="1"/>
    <col min="4358" max="4358" width="12.140625" style="159" customWidth="1"/>
    <col min="4359" max="4608" width="9.140625" style="159"/>
    <col min="4609" max="4609" width="4.140625" style="159" customWidth="1"/>
    <col min="4610" max="4610" width="43.140625" style="159" customWidth="1"/>
    <col min="4611" max="4611" width="15" style="159" customWidth="1"/>
    <col min="4612" max="4612" width="20" style="159" customWidth="1"/>
    <col min="4613" max="4613" width="14.28515625" style="159" customWidth="1"/>
    <col min="4614" max="4614" width="12.140625" style="159" customWidth="1"/>
    <col min="4615" max="4864" width="9.140625" style="159"/>
    <col min="4865" max="4865" width="4.140625" style="159" customWidth="1"/>
    <col min="4866" max="4866" width="43.140625" style="159" customWidth="1"/>
    <col min="4867" max="4867" width="15" style="159" customWidth="1"/>
    <col min="4868" max="4868" width="20" style="159" customWidth="1"/>
    <col min="4869" max="4869" width="14.28515625" style="159" customWidth="1"/>
    <col min="4870" max="4870" width="12.140625" style="159" customWidth="1"/>
    <col min="4871" max="5120" width="9.140625" style="159"/>
    <col min="5121" max="5121" width="4.140625" style="159" customWidth="1"/>
    <col min="5122" max="5122" width="43.140625" style="159" customWidth="1"/>
    <col min="5123" max="5123" width="15" style="159" customWidth="1"/>
    <col min="5124" max="5124" width="20" style="159" customWidth="1"/>
    <col min="5125" max="5125" width="14.28515625" style="159" customWidth="1"/>
    <col min="5126" max="5126" width="12.140625" style="159" customWidth="1"/>
    <col min="5127" max="5376" width="9.140625" style="159"/>
    <col min="5377" max="5377" width="4.140625" style="159" customWidth="1"/>
    <col min="5378" max="5378" width="43.140625" style="159" customWidth="1"/>
    <col min="5379" max="5379" width="15" style="159" customWidth="1"/>
    <col min="5380" max="5380" width="20" style="159" customWidth="1"/>
    <col min="5381" max="5381" width="14.28515625" style="159" customWidth="1"/>
    <col min="5382" max="5382" width="12.140625" style="159" customWidth="1"/>
    <col min="5383" max="5632" width="9.140625" style="159"/>
    <col min="5633" max="5633" width="4.140625" style="159" customWidth="1"/>
    <col min="5634" max="5634" width="43.140625" style="159" customWidth="1"/>
    <col min="5635" max="5635" width="15" style="159" customWidth="1"/>
    <col min="5636" max="5636" width="20" style="159" customWidth="1"/>
    <col min="5637" max="5637" width="14.28515625" style="159" customWidth="1"/>
    <col min="5638" max="5638" width="12.140625" style="159" customWidth="1"/>
    <col min="5639" max="5888" width="9.140625" style="159"/>
    <col min="5889" max="5889" width="4.140625" style="159" customWidth="1"/>
    <col min="5890" max="5890" width="43.140625" style="159" customWidth="1"/>
    <col min="5891" max="5891" width="15" style="159" customWidth="1"/>
    <col min="5892" max="5892" width="20" style="159" customWidth="1"/>
    <col min="5893" max="5893" width="14.28515625" style="159" customWidth="1"/>
    <col min="5894" max="5894" width="12.140625" style="159" customWidth="1"/>
    <col min="5895" max="6144" width="9.140625" style="159"/>
    <col min="6145" max="6145" width="4.140625" style="159" customWidth="1"/>
    <col min="6146" max="6146" width="43.140625" style="159" customWidth="1"/>
    <col min="6147" max="6147" width="15" style="159" customWidth="1"/>
    <col min="6148" max="6148" width="20" style="159" customWidth="1"/>
    <col min="6149" max="6149" width="14.28515625" style="159" customWidth="1"/>
    <col min="6150" max="6150" width="12.140625" style="159" customWidth="1"/>
    <col min="6151" max="6400" width="9.140625" style="159"/>
    <col min="6401" max="6401" width="4.140625" style="159" customWidth="1"/>
    <col min="6402" max="6402" width="43.140625" style="159" customWidth="1"/>
    <col min="6403" max="6403" width="15" style="159" customWidth="1"/>
    <col min="6404" max="6404" width="20" style="159" customWidth="1"/>
    <col min="6405" max="6405" width="14.28515625" style="159" customWidth="1"/>
    <col min="6406" max="6406" width="12.140625" style="159" customWidth="1"/>
    <col min="6407" max="6656" width="9.140625" style="159"/>
    <col min="6657" max="6657" width="4.140625" style="159" customWidth="1"/>
    <col min="6658" max="6658" width="43.140625" style="159" customWidth="1"/>
    <col min="6659" max="6659" width="15" style="159" customWidth="1"/>
    <col min="6660" max="6660" width="20" style="159" customWidth="1"/>
    <col min="6661" max="6661" width="14.28515625" style="159" customWidth="1"/>
    <col min="6662" max="6662" width="12.140625" style="159" customWidth="1"/>
    <col min="6663" max="6912" width="9.140625" style="159"/>
    <col min="6913" max="6913" width="4.140625" style="159" customWidth="1"/>
    <col min="6914" max="6914" width="43.140625" style="159" customWidth="1"/>
    <col min="6915" max="6915" width="15" style="159" customWidth="1"/>
    <col min="6916" max="6916" width="20" style="159" customWidth="1"/>
    <col min="6917" max="6917" width="14.28515625" style="159" customWidth="1"/>
    <col min="6918" max="6918" width="12.140625" style="159" customWidth="1"/>
    <col min="6919" max="7168" width="9.140625" style="159"/>
    <col min="7169" max="7169" width="4.140625" style="159" customWidth="1"/>
    <col min="7170" max="7170" width="43.140625" style="159" customWidth="1"/>
    <col min="7171" max="7171" width="15" style="159" customWidth="1"/>
    <col min="7172" max="7172" width="20" style="159" customWidth="1"/>
    <col min="7173" max="7173" width="14.28515625" style="159" customWidth="1"/>
    <col min="7174" max="7174" width="12.140625" style="159" customWidth="1"/>
    <col min="7175" max="7424" width="9.140625" style="159"/>
    <col min="7425" max="7425" width="4.140625" style="159" customWidth="1"/>
    <col min="7426" max="7426" width="43.140625" style="159" customWidth="1"/>
    <col min="7427" max="7427" width="15" style="159" customWidth="1"/>
    <col min="7428" max="7428" width="20" style="159" customWidth="1"/>
    <col min="7429" max="7429" width="14.28515625" style="159" customWidth="1"/>
    <col min="7430" max="7430" width="12.140625" style="159" customWidth="1"/>
    <col min="7431" max="7680" width="9.140625" style="159"/>
    <col min="7681" max="7681" width="4.140625" style="159" customWidth="1"/>
    <col min="7682" max="7682" width="43.140625" style="159" customWidth="1"/>
    <col min="7683" max="7683" width="15" style="159" customWidth="1"/>
    <col min="7684" max="7684" width="20" style="159" customWidth="1"/>
    <col min="7685" max="7685" width="14.28515625" style="159" customWidth="1"/>
    <col min="7686" max="7686" width="12.140625" style="159" customWidth="1"/>
    <col min="7687" max="7936" width="9.140625" style="159"/>
    <col min="7937" max="7937" width="4.140625" style="159" customWidth="1"/>
    <col min="7938" max="7938" width="43.140625" style="159" customWidth="1"/>
    <col min="7939" max="7939" width="15" style="159" customWidth="1"/>
    <col min="7940" max="7940" width="20" style="159" customWidth="1"/>
    <col min="7941" max="7941" width="14.28515625" style="159" customWidth="1"/>
    <col min="7942" max="7942" width="12.140625" style="159" customWidth="1"/>
    <col min="7943" max="8192" width="9.140625" style="159"/>
    <col min="8193" max="8193" width="4.140625" style="159" customWidth="1"/>
    <col min="8194" max="8194" width="43.140625" style="159" customWidth="1"/>
    <col min="8195" max="8195" width="15" style="159" customWidth="1"/>
    <col min="8196" max="8196" width="20" style="159" customWidth="1"/>
    <col min="8197" max="8197" width="14.28515625" style="159" customWidth="1"/>
    <col min="8198" max="8198" width="12.140625" style="159" customWidth="1"/>
    <col min="8199" max="8448" width="9.140625" style="159"/>
    <col min="8449" max="8449" width="4.140625" style="159" customWidth="1"/>
    <col min="8450" max="8450" width="43.140625" style="159" customWidth="1"/>
    <col min="8451" max="8451" width="15" style="159" customWidth="1"/>
    <col min="8452" max="8452" width="20" style="159" customWidth="1"/>
    <col min="8453" max="8453" width="14.28515625" style="159" customWidth="1"/>
    <col min="8454" max="8454" width="12.140625" style="159" customWidth="1"/>
    <col min="8455" max="8704" width="9.140625" style="159"/>
    <col min="8705" max="8705" width="4.140625" style="159" customWidth="1"/>
    <col min="8706" max="8706" width="43.140625" style="159" customWidth="1"/>
    <col min="8707" max="8707" width="15" style="159" customWidth="1"/>
    <col min="8708" max="8708" width="20" style="159" customWidth="1"/>
    <col min="8709" max="8709" width="14.28515625" style="159" customWidth="1"/>
    <col min="8710" max="8710" width="12.140625" style="159" customWidth="1"/>
    <col min="8711" max="8960" width="9.140625" style="159"/>
    <col min="8961" max="8961" width="4.140625" style="159" customWidth="1"/>
    <col min="8962" max="8962" width="43.140625" style="159" customWidth="1"/>
    <col min="8963" max="8963" width="15" style="159" customWidth="1"/>
    <col min="8964" max="8964" width="20" style="159" customWidth="1"/>
    <col min="8965" max="8965" width="14.28515625" style="159" customWidth="1"/>
    <col min="8966" max="8966" width="12.140625" style="159" customWidth="1"/>
    <col min="8967" max="9216" width="9.140625" style="159"/>
    <col min="9217" max="9217" width="4.140625" style="159" customWidth="1"/>
    <col min="9218" max="9218" width="43.140625" style="159" customWidth="1"/>
    <col min="9219" max="9219" width="15" style="159" customWidth="1"/>
    <col min="9220" max="9220" width="20" style="159" customWidth="1"/>
    <col min="9221" max="9221" width="14.28515625" style="159" customWidth="1"/>
    <col min="9222" max="9222" width="12.140625" style="159" customWidth="1"/>
    <col min="9223" max="9472" width="9.140625" style="159"/>
    <col min="9473" max="9473" width="4.140625" style="159" customWidth="1"/>
    <col min="9474" max="9474" width="43.140625" style="159" customWidth="1"/>
    <col min="9475" max="9475" width="15" style="159" customWidth="1"/>
    <col min="9476" max="9476" width="20" style="159" customWidth="1"/>
    <col min="9477" max="9477" width="14.28515625" style="159" customWidth="1"/>
    <col min="9478" max="9478" width="12.140625" style="159" customWidth="1"/>
    <col min="9479" max="9728" width="9.140625" style="159"/>
    <col min="9729" max="9729" width="4.140625" style="159" customWidth="1"/>
    <col min="9730" max="9730" width="43.140625" style="159" customWidth="1"/>
    <col min="9731" max="9731" width="15" style="159" customWidth="1"/>
    <col min="9732" max="9732" width="20" style="159" customWidth="1"/>
    <col min="9733" max="9733" width="14.28515625" style="159" customWidth="1"/>
    <col min="9734" max="9734" width="12.140625" style="159" customWidth="1"/>
    <col min="9735" max="9984" width="9.140625" style="159"/>
    <col min="9985" max="9985" width="4.140625" style="159" customWidth="1"/>
    <col min="9986" max="9986" width="43.140625" style="159" customWidth="1"/>
    <col min="9987" max="9987" width="15" style="159" customWidth="1"/>
    <col min="9988" max="9988" width="20" style="159" customWidth="1"/>
    <col min="9989" max="9989" width="14.28515625" style="159" customWidth="1"/>
    <col min="9990" max="9990" width="12.140625" style="159" customWidth="1"/>
    <col min="9991" max="10240" width="9.140625" style="159"/>
    <col min="10241" max="10241" width="4.140625" style="159" customWidth="1"/>
    <col min="10242" max="10242" width="43.140625" style="159" customWidth="1"/>
    <col min="10243" max="10243" width="15" style="159" customWidth="1"/>
    <col min="10244" max="10244" width="20" style="159" customWidth="1"/>
    <col min="10245" max="10245" width="14.28515625" style="159" customWidth="1"/>
    <col min="10246" max="10246" width="12.140625" style="159" customWidth="1"/>
    <col min="10247" max="10496" width="9.140625" style="159"/>
    <col min="10497" max="10497" width="4.140625" style="159" customWidth="1"/>
    <col min="10498" max="10498" width="43.140625" style="159" customWidth="1"/>
    <col min="10499" max="10499" width="15" style="159" customWidth="1"/>
    <col min="10500" max="10500" width="20" style="159" customWidth="1"/>
    <col min="10501" max="10501" width="14.28515625" style="159" customWidth="1"/>
    <col min="10502" max="10502" width="12.140625" style="159" customWidth="1"/>
    <col min="10503" max="10752" width="9.140625" style="159"/>
    <col min="10753" max="10753" width="4.140625" style="159" customWidth="1"/>
    <col min="10754" max="10754" width="43.140625" style="159" customWidth="1"/>
    <col min="10755" max="10755" width="15" style="159" customWidth="1"/>
    <col min="10756" max="10756" width="20" style="159" customWidth="1"/>
    <col min="10757" max="10757" width="14.28515625" style="159" customWidth="1"/>
    <col min="10758" max="10758" width="12.140625" style="159" customWidth="1"/>
    <col min="10759" max="11008" width="9.140625" style="159"/>
    <col min="11009" max="11009" width="4.140625" style="159" customWidth="1"/>
    <col min="11010" max="11010" width="43.140625" style="159" customWidth="1"/>
    <col min="11011" max="11011" width="15" style="159" customWidth="1"/>
    <col min="11012" max="11012" width="20" style="159" customWidth="1"/>
    <col min="11013" max="11013" width="14.28515625" style="159" customWidth="1"/>
    <col min="11014" max="11014" width="12.140625" style="159" customWidth="1"/>
    <col min="11015" max="11264" width="9.140625" style="159"/>
    <col min="11265" max="11265" width="4.140625" style="159" customWidth="1"/>
    <col min="11266" max="11266" width="43.140625" style="159" customWidth="1"/>
    <col min="11267" max="11267" width="15" style="159" customWidth="1"/>
    <col min="11268" max="11268" width="20" style="159" customWidth="1"/>
    <col min="11269" max="11269" width="14.28515625" style="159" customWidth="1"/>
    <col min="11270" max="11270" width="12.140625" style="159" customWidth="1"/>
    <col min="11271" max="11520" width="9.140625" style="159"/>
    <col min="11521" max="11521" width="4.140625" style="159" customWidth="1"/>
    <col min="11522" max="11522" width="43.140625" style="159" customWidth="1"/>
    <col min="11523" max="11523" width="15" style="159" customWidth="1"/>
    <col min="11524" max="11524" width="20" style="159" customWidth="1"/>
    <col min="11525" max="11525" width="14.28515625" style="159" customWidth="1"/>
    <col min="11526" max="11526" width="12.140625" style="159" customWidth="1"/>
    <col min="11527" max="11776" width="9.140625" style="159"/>
    <col min="11777" max="11777" width="4.140625" style="159" customWidth="1"/>
    <col min="11778" max="11778" width="43.140625" style="159" customWidth="1"/>
    <col min="11779" max="11779" width="15" style="159" customWidth="1"/>
    <col min="11780" max="11780" width="20" style="159" customWidth="1"/>
    <col min="11781" max="11781" width="14.28515625" style="159" customWidth="1"/>
    <col min="11782" max="11782" width="12.140625" style="159" customWidth="1"/>
    <col min="11783" max="12032" width="9.140625" style="159"/>
    <col min="12033" max="12033" width="4.140625" style="159" customWidth="1"/>
    <col min="12034" max="12034" width="43.140625" style="159" customWidth="1"/>
    <col min="12035" max="12035" width="15" style="159" customWidth="1"/>
    <col min="12036" max="12036" width="20" style="159" customWidth="1"/>
    <col min="12037" max="12037" width="14.28515625" style="159" customWidth="1"/>
    <col min="12038" max="12038" width="12.140625" style="159" customWidth="1"/>
    <col min="12039" max="12288" width="9.140625" style="159"/>
    <col min="12289" max="12289" width="4.140625" style="159" customWidth="1"/>
    <col min="12290" max="12290" width="43.140625" style="159" customWidth="1"/>
    <col min="12291" max="12291" width="15" style="159" customWidth="1"/>
    <col min="12292" max="12292" width="20" style="159" customWidth="1"/>
    <col min="12293" max="12293" width="14.28515625" style="159" customWidth="1"/>
    <col min="12294" max="12294" width="12.140625" style="159" customWidth="1"/>
    <col min="12295" max="12544" width="9.140625" style="159"/>
    <col min="12545" max="12545" width="4.140625" style="159" customWidth="1"/>
    <col min="12546" max="12546" width="43.140625" style="159" customWidth="1"/>
    <col min="12547" max="12547" width="15" style="159" customWidth="1"/>
    <col min="12548" max="12548" width="20" style="159" customWidth="1"/>
    <col min="12549" max="12549" width="14.28515625" style="159" customWidth="1"/>
    <col min="12550" max="12550" width="12.140625" style="159" customWidth="1"/>
    <col min="12551" max="12800" width="9.140625" style="159"/>
    <col min="12801" max="12801" width="4.140625" style="159" customWidth="1"/>
    <col min="12802" max="12802" width="43.140625" style="159" customWidth="1"/>
    <col min="12803" max="12803" width="15" style="159" customWidth="1"/>
    <col min="12804" max="12804" width="20" style="159" customWidth="1"/>
    <col min="12805" max="12805" width="14.28515625" style="159" customWidth="1"/>
    <col min="12806" max="12806" width="12.140625" style="159" customWidth="1"/>
    <col min="12807" max="13056" width="9.140625" style="159"/>
    <col min="13057" max="13057" width="4.140625" style="159" customWidth="1"/>
    <col min="13058" max="13058" width="43.140625" style="159" customWidth="1"/>
    <col min="13059" max="13059" width="15" style="159" customWidth="1"/>
    <col min="13060" max="13060" width="20" style="159" customWidth="1"/>
    <col min="13061" max="13061" width="14.28515625" style="159" customWidth="1"/>
    <col min="13062" max="13062" width="12.140625" style="159" customWidth="1"/>
    <col min="13063" max="13312" width="9.140625" style="159"/>
    <col min="13313" max="13313" width="4.140625" style="159" customWidth="1"/>
    <col min="13314" max="13314" width="43.140625" style="159" customWidth="1"/>
    <col min="13315" max="13315" width="15" style="159" customWidth="1"/>
    <col min="13316" max="13316" width="20" style="159" customWidth="1"/>
    <col min="13317" max="13317" width="14.28515625" style="159" customWidth="1"/>
    <col min="13318" max="13318" width="12.140625" style="159" customWidth="1"/>
    <col min="13319" max="13568" width="9.140625" style="159"/>
    <col min="13569" max="13569" width="4.140625" style="159" customWidth="1"/>
    <col min="13570" max="13570" width="43.140625" style="159" customWidth="1"/>
    <col min="13571" max="13571" width="15" style="159" customWidth="1"/>
    <col min="13572" max="13572" width="20" style="159" customWidth="1"/>
    <col min="13573" max="13573" width="14.28515625" style="159" customWidth="1"/>
    <col min="13574" max="13574" width="12.140625" style="159" customWidth="1"/>
    <col min="13575" max="13824" width="9.140625" style="159"/>
    <col min="13825" max="13825" width="4.140625" style="159" customWidth="1"/>
    <col min="13826" max="13826" width="43.140625" style="159" customWidth="1"/>
    <col min="13827" max="13827" width="15" style="159" customWidth="1"/>
    <col min="13828" max="13828" width="20" style="159" customWidth="1"/>
    <col min="13829" max="13829" width="14.28515625" style="159" customWidth="1"/>
    <col min="13830" max="13830" width="12.140625" style="159" customWidth="1"/>
    <col min="13831" max="14080" width="9.140625" style="159"/>
    <col min="14081" max="14081" width="4.140625" style="159" customWidth="1"/>
    <col min="14082" max="14082" width="43.140625" style="159" customWidth="1"/>
    <col min="14083" max="14083" width="15" style="159" customWidth="1"/>
    <col min="14084" max="14084" width="20" style="159" customWidth="1"/>
    <col min="14085" max="14085" width="14.28515625" style="159" customWidth="1"/>
    <col min="14086" max="14086" width="12.140625" style="159" customWidth="1"/>
    <col min="14087" max="14336" width="9.140625" style="159"/>
    <col min="14337" max="14337" width="4.140625" style="159" customWidth="1"/>
    <col min="14338" max="14338" width="43.140625" style="159" customWidth="1"/>
    <col min="14339" max="14339" width="15" style="159" customWidth="1"/>
    <col min="14340" max="14340" width="20" style="159" customWidth="1"/>
    <col min="14341" max="14341" width="14.28515625" style="159" customWidth="1"/>
    <col min="14342" max="14342" width="12.140625" style="159" customWidth="1"/>
    <col min="14343" max="14592" width="9.140625" style="159"/>
    <col min="14593" max="14593" width="4.140625" style="159" customWidth="1"/>
    <col min="14594" max="14594" width="43.140625" style="159" customWidth="1"/>
    <col min="14595" max="14595" width="15" style="159" customWidth="1"/>
    <col min="14596" max="14596" width="20" style="159" customWidth="1"/>
    <col min="14597" max="14597" width="14.28515625" style="159" customWidth="1"/>
    <col min="14598" max="14598" width="12.140625" style="159" customWidth="1"/>
    <col min="14599" max="14848" width="9.140625" style="159"/>
    <col min="14849" max="14849" width="4.140625" style="159" customWidth="1"/>
    <col min="14850" max="14850" width="43.140625" style="159" customWidth="1"/>
    <col min="14851" max="14851" width="15" style="159" customWidth="1"/>
    <col min="14852" max="14852" width="20" style="159" customWidth="1"/>
    <col min="14853" max="14853" width="14.28515625" style="159" customWidth="1"/>
    <col min="14854" max="14854" width="12.140625" style="159" customWidth="1"/>
    <col min="14855" max="15104" width="9.140625" style="159"/>
    <col min="15105" max="15105" width="4.140625" style="159" customWidth="1"/>
    <col min="15106" max="15106" width="43.140625" style="159" customWidth="1"/>
    <col min="15107" max="15107" width="15" style="159" customWidth="1"/>
    <col min="15108" max="15108" width="20" style="159" customWidth="1"/>
    <col min="15109" max="15109" width="14.28515625" style="159" customWidth="1"/>
    <col min="15110" max="15110" width="12.140625" style="159" customWidth="1"/>
    <col min="15111" max="15360" width="9.140625" style="159"/>
    <col min="15361" max="15361" width="4.140625" style="159" customWidth="1"/>
    <col min="15362" max="15362" width="43.140625" style="159" customWidth="1"/>
    <col min="15363" max="15363" width="15" style="159" customWidth="1"/>
    <col min="15364" max="15364" width="20" style="159" customWidth="1"/>
    <col min="15365" max="15365" width="14.28515625" style="159" customWidth="1"/>
    <col min="15366" max="15366" width="12.140625" style="159" customWidth="1"/>
    <col min="15367" max="15616" width="9.140625" style="159"/>
    <col min="15617" max="15617" width="4.140625" style="159" customWidth="1"/>
    <col min="15618" max="15618" width="43.140625" style="159" customWidth="1"/>
    <col min="15619" max="15619" width="15" style="159" customWidth="1"/>
    <col min="15620" max="15620" width="20" style="159" customWidth="1"/>
    <col min="15621" max="15621" width="14.28515625" style="159" customWidth="1"/>
    <col min="15622" max="15622" width="12.140625" style="159" customWidth="1"/>
    <col min="15623" max="15872" width="9.140625" style="159"/>
    <col min="15873" max="15873" width="4.140625" style="159" customWidth="1"/>
    <col min="15874" max="15874" width="43.140625" style="159" customWidth="1"/>
    <col min="15875" max="15875" width="15" style="159" customWidth="1"/>
    <col min="15876" max="15876" width="20" style="159" customWidth="1"/>
    <col min="15877" max="15877" width="14.28515625" style="159" customWidth="1"/>
    <col min="15878" max="15878" width="12.140625" style="159" customWidth="1"/>
    <col min="15879" max="16128" width="9.140625" style="159"/>
    <col min="16129" max="16129" width="4.140625" style="159" customWidth="1"/>
    <col min="16130" max="16130" width="43.140625" style="159" customWidth="1"/>
    <col min="16131" max="16131" width="15" style="159" customWidth="1"/>
    <col min="16132" max="16132" width="20" style="159" customWidth="1"/>
    <col min="16133" max="16133" width="14.28515625" style="159" customWidth="1"/>
    <col min="16134" max="16134" width="12.140625" style="159" customWidth="1"/>
    <col min="16135" max="16384" width="9.140625" style="159"/>
  </cols>
  <sheetData>
    <row r="1" spans="2:5" ht="18.75">
      <c r="B1" s="417" t="s">
        <v>978</v>
      </c>
      <c r="C1" s="417"/>
      <c r="D1" s="412"/>
      <c r="E1" s="160"/>
    </row>
    <row r="2" spans="2:5" ht="18.75">
      <c r="B2" s="417" t="s">
        <v>925</v>
      </c>
      <c r="C2" s="417"/>
      <c r="D2" s="412"/>
      <c r="E2" s="160"/>
    </row>
    <row r="3" spans="2:5" ht="18.75">
      <c r="B3" s="417" t="s">
        <v>234</v>
      </c>
      <c r="C3" s="417"/>
      <c r="D3" s="412"/>
      <c r="E3" s="160"/>
    </row>
    <row r="4" spans="2:5" ht="18.75">
      <c r="B4" s="417" t="s">
        <v>995</v>
      </c>
      <c r="C4" s="417"/>
      <c r="D4" s="412"/>
      <c r="E4" s="160"/>
    </row>
    <row r="5" spans="2:5" ht="18.75">
      <c r="B5" s="185"/>
      <c r="C5" s="185"/>
    </row>
    <row r="6" spans="2:5" ht="18.75">
      <c r="B6" s="417" t="s">
        <v>943</v>
      </c>
      <c r="C6" s="417"/>
      <c r="D6" s="411"/>
    </row>
    <row r="7" spans="2:5" ht="18.75">
      <c r="B7" s="417"/>
      <c r="C7" s="417"/>
    </row>
    <row r="8" spans="2:5" ht="18.75">
      <c r="B8" s="413" t="s">
        <v>927</v>
      </c>
      <c r="C8" s="414"/>
      <c r="D8" s="411"/>
    </row>
    <row r="9" spans="2:5" ht="34.5" customHeight="1">
      <c r="B9" s="415" t="s">
        <v>983</v>
      </c>
      <c r="C9" s="419"/>
      <c r="D9" s="411"/>
    </row>
    <row r="10" spans="2:5" ht="18.75">
      <c r="B10" s="162"/>
      <c r="C10" s="163"/>
    </row>
    <row r="11" spans="2:5" ht="18.75">
      <c r="B11" s="259" t="s">
        <v>929</v>
      </c>
      <c r="C11" s="436" t="s">
        <v>701</v>
      </c>
      <c r="D11" s="437"/>
    </row>
    <row r="12" spans="2:5" ht="18.75">
      <c r="B12" s="283"/>
      <c r="C12" s="284" t="s">
        <v>733</v>
      </c>
      <c r="D12" s="282" t="s">
        <v>734</v>
      </c>
    </row>
    <row r="13" spans="2:5" ht="18.75">
      <c r="B13" s="283" t="s">
        <v>930</v>
      </c>
      <c r="C13" s="285">
        <f>C15+C16+C17+C18+C19</f>
        <v>2604</v>
      </c>
      <c r="D13" s="285">
        <f>D15+D16+D17+D18+D19</f>
        <v>2846</v>
      </c>
    </row>
    <row r="14" spans="2:5" ht="18.75">
      <c r="B14" s="166"/>
      <c r="C14" s="170"/>
    </row>
    <row r="15" spans="2:5" ht="18.75">
      <c r="B15" s="171" t="s">
        <v>933</v>
      </c>
      <c r="C15" s="173">
        <v>1447</v>
      </c>
      <c r="D15" s="286">
        <v>1570</v>
      </c>
    </row>
    <row r="16" spans="2:5" ht="18.75">
      <c r="B16" s="171" t="s">
        <v>934</v>
      </c>
      <c r="C16" s="173">
        <v>379</v>
      </c>
      <c r="D16" s="286">
        <v>428</v>
      </c>
    </row>
    <row r="17" spans="2:4" ht="18.75">
      <c r="B17" s="171" t="s">
        <v>935</v>
      </c>
      <c r="C17" s="173">
        <v>238</v>
      </c>
      <c r="D17" s="286">
        <v>263</v>
      </c>
    </row>
    <row r="18" spans="2:4" ht="18.75">
      <c r="B18" s="171" t="s">
        <v>936</v>
      </c>
      <c r="C18" s="173">
        <v>183</v>
      </c>
      <c r="D18" s="286">
        <v>200</v>
      </c>
    </row>
    <row r="19" spans="2:4" ht="18.75">
      <c r="B19" s="171" t="s">
        <v>937</v>
      </c>
      <c r="C19" s="173">
        <v>357</v>
      </c>
      <c r="D19" s="286">
        <v>385</v>
      </c>
    </row>
    <row r="20" spans="2:4">
      <c r="C20" s="182"/>
    </row>
    <row r="21" spans="2:4">
      <c r="C21" s="182"/>
    </row>
    <row r="22" spans="2:4">
      <c r="C22" s="182"/>
    </row>
    <row r="23" spans="2:4">
      <c r="C23" s="182"/>
    </row>
    <row r="24" spans="2:4">
      <c r="C24" s="182"/>
    </row>
    <row r="25" spans="2:4">
      <c r="C25" s="182"/>
    </row>
    <row r="26" spans="2:4">
      <c r="C26" s="182"/>
    </row>
    <row r="27" spans="2:4">
      <c r="C27" s="182"/>
    </row>
    <row r="28" spans="2:4">
      <c r="C28" s="182"/>
    </row>
    <row r="29" spans="2:4">
      <c r="C29" s="182"/>
    </row>
    <row r="30" spans="2:4">
      <c r="C30" s="182"/>
    </row>
    <row r="31" spans="2:4">
      <c r="C31" s="182"/>
    </row>
    <row r="32" spans="2:4">
      <c r="C32" s="182"/>
    </row>
    <row r="33" spans="3:3">
      <c r="C33" s="182"/>
    </row>
    <row r="34" spans="3:3">
      <c r="C34" s="182"/>
    </row>
    <row r="35" spans="3:3">
      <c r="C35" s="182"/>
    </row>
    <row r="36" spans="3:3">
      <c r="C36" s="182"/>
    </row>
    <row r="37" spans="3:3">
      <c r="C37" s="182"/>
    </row>
    <row r="38" spans="3:3">
      <c r="C38" s="182"/>
    </row>
    <row r="39" spans="3:3">
      <c r="C39" s="182"/>
    </row>
    <row r="40" spans="3:3">
      <c r="C40" s="182"/>
    </row>
    <row r="41" spans="3:3">
      <c r="C41" s="182"/>
    </row>
    <row r="42" spans="3:3">
      <c r="C42" s="182"/>
    </row>
    <row r="43" spans="3:3">
      <c r="C43" s="182"/>
    </row>
    <row r="44" spans="3:3">
      <c r="C44" s="182"/>
    </row>
    <row r="45" spans="3:3">
      <c r="C45" s="182"/>
    </row>
    <row r="46" spans="3:3">
      <c r="C46" s="182"/>
    </row>
    <row r="47" spans="3:3">
      <c r="C47" s="182"/>
    </row>
    <row r="48" spans="3:3">
      <c r="C48" s="182"/>
    </row>
    <row r="49" spans="3:3">
      <c r="C49" s="182"/>
    </row>
    <row r="50" spans="3:3">
      <c r="C50" s="182"/>
    </row>
    <row r="51" spans="3:3">
      <c r="C51" s="182"/>
    </row>
    <row r="52" spans="3:3">
      <c r="C52" s="182"/>
    </row>
    <row r="53" spans="3:3">
      <c r="C53" s="182"/>
    </row>
    <row r="54" spans="3:3">
      <c r="C54" s="182"/>
    </row>
    <row r="55" spans="3:3">
      <c r="C55" s="182"/>
    </row>
    <row r="56" spans="3:3">
      <c r="C56" s="182"/>
    </row>
    <row r="57" spans="3:3">
      <c r="C57" s="182"/>
    </row>
    <row r="58" spans="3:3">
      <c r="C58" s="182"/>
    </row>
    <row r="59" spans="3:3">
      <c r="C59" s="182"/>
    </row>
    <row r="60" spans="3:3">
      <c r="C60" s="182"/>
    </row>
    <row r="61" spans="3:3">
      <c r="C61" s="182"/>
    </row>
    <row r="62" spans="3:3">
      <c r="C62" s="182"/>
    </row>
    <row r="63" spans="3:3">
      <c r="C63" s="182"/>
    </row>
    <row r="64" spans="3:3">
      <c r="C64" s="182"/>
    </row>
    <row r="65" spans="3:3">
      <c r="C65" s="182"/>
    </row>
    <row r="66" spans="3:3">
      <c r="C66" s="182"/>
    </row>
    <row r="67" spans="3:3">
      <c r="C67" s="182"/>
    </row>
    <row r="68" spans="3:3">
      <c r="C68" s="182"/>
    </row>
    <row r="69" spans="3:3">
      <c r="C69" s="182"/>
    </row>
    <row r="70" spans="3:3">
      <c r="C70" s="182"/>
    </row>
    <row r="71" spans="3:3">
      <c r="C71" s="182"/>
    </row>
    <row r="72" spans="3:3">
      <c r="C72" s="182"/>
    </row>
    <row r="73" spans="3:3">
      <c r="C73" s="182"/>
    </row>
    <row r="74" spans="3:3">
      <c r="C74" s="182"/>
    </row>
    <row r="75" spans="3:3">
      <c r="C75" s="182"/>
    </row>
    <row r="76" spans="3:3">
      <c r="C76" s="182"/>
    </row>
    <row r="77" spans="3:3">
      <c r="C77" s="182"/>
    </row>
    <row r="78" spans="3:3">
      <c r="C78" s="182"/>
    </row>
    <row r="79" spans="3:3">
      <c r="C79" s="182"/>
    </row>
    <row r="80" spans="3:3">
      <c r="C80" s="182"/>
    </row>
    <row r="81" spans="3:3">
      <c r="C81" s="182"/>
    </row>
    <row r="82" spans="3:3">
      <c r="C82" s="182"/>
    </row>
    <row r="83" spans="3:3">
      <c r="C83" s="182"/>
    </row>
    <row r="84" spans="3:3">
      <c r="C84" s="182"/>
    </row>
    <row r="85" spans="3:3">
      <c r="C85" s="182"/>
    </row>
    <row r="86" spans="3:3">
      <c r="C86" s="182"/>
    </row>
    <row r="87" spans="3:3">
      <c r="C87" s="182"/>
    </row>
    <row r="88" spans="3:3">
      <c r="C88" s="182"/>
    </row>
    <row r="89" spans="3:3">
      <c r="C89" s="182"/>
    </row>
    <row r="90" spans="3:3">
      <c r="C90" s="182"/>
    </row>
    <row r="91" spans="3:3">
      <c r="C91" s="182"/>
    </row>
    <row r="92" spans="3:3">
      <c r="C92" s="182"/>
    </row>
    <row r="93" spans="3:3">
      <c r="C93" s="182"/>
    </row>
    <row r="94" spans="3:3">
      <c r="C94" s="182"/>
    </row>
    <row r="95" spans="3:3">
      <c r="C95" s="182"/>
    </row>
    <row r="96" spans="3:3">
      <c r="C96" s="182"/>
    </row>
    <row r="97" spans="3:3">
      <c r="C97" s="182"/>
    </row>
    <row r="98" spans="3:3">
      <c r="C98" s="182"/>
    </row>
    <row r="99" spans="3:3">
      <c r="C99" s="182"/>
    </row>
    <row r="100" spans="3:3">
      <c r="C100" s="182"/>
    </row>
    <row r="101" spans="3:3">
      <c r="C101" s="182"/>
    </row>
    <row r="102" spans="3:3">
      <c r="C102" s="182"/>
    </row>
    <row r="103" spans="3:3">
      <c r="C103" s="182"/>
    </row>
    <row r="104" spans="3:3">
      <c r="C104" s="182"/>
    </row>
    <row r="105" spans="3:3">
      <c r="C105" s="182"/>
    </row>
    <row r="106" spans="3:3">
      <c r="C106" s="182"/>
    </row>
    <row r="107" spans="3:3">
      <c r="C107" s="182"/>
    </row>
    <row r="108" spans="3:3">
      <c r="C108" s="182"/>
    </row>
    <row r="109" spans="3:3">
      <c r="C109" s="182"/>
    </row>
    <row r="110" spans="3:3">
      <c r="C110" s="182"/>
    </row>
    <row r="111" spans="3:3">
      <c r="C111" s="182"/>
    </row>
    <row r="112" spans="3:3">
      <c r="C112" s="182"/>
    </row>
    <row r="113" spans="3:3">
      <c r="C113" s="182"/>
    </row>
    <row r="114" spans="3:3">
      <c r="C114" s="182"/>
    </row>
    <row r="115" spans="3:3">
      <c r="C115" s="182"/>
    </row>
    <row r="116" spans="3:3">
      <c r="C116" s="182"/>
    </row>
    <row r="117" spans="3:3">
      <c r="C117" s="182"/>
    </row>
    <row r="118" spans="3:3">
      <c r="C118" s="182"/>
    </row>
    <row r="119" spans="3:3">
      <c r="C119" s="182"/>
    </row>
    <row r="120" spans="3:3">
      <c r="C120" s="182"/>
    </row>
    <row r="121" spans="3:3">
      <c r="C121" s="182"/>
    </row>
    <row r="122" spans="3:3">
      <c r="C122" s="182"/>
    </row>
    <row r="123" spans="3:3">
      <c r="C123" s="182"/>
    </row>
    <row r="124" spans="3:3">
      <c r="C124" s="182"/>
    </row>
    <row r="125" spans="3:3">
      <c r="C125" s="182"/>
    </row>
    <row r="126" spans="3:3">
      <c r="C126" s="182"/>
    </row>
    <row r="127" spans="3:3">
      <c r="C127" s="182"/>
    </row>
    <row r="128" spans="3:3">
      <c r="C128" s="182"/>
    </row>
    <row r="129" spans="3:3">
      <c r="C129" s="182"/>
    </row>
    <row r="130" spans="3:3">
      <c r="C130" s="182"/>
    </row>
    <row r="131" spans="3:3">
      <c r="C131" s="182"/>
    </row>
    <row r="132" spans="3:3">
      <c r="C132" s="182"/>
    </row>
    <row r="133" spans="3:3">
      <c r="C133" s="182"/>
    </row>
    <row r="134" spans="3:3">
      <c r="C134" s="182"/>
    </row>
    <row r="135" spans="3:3">
      <c r="C135" s="182"/>
    </row>
    <row r="136" spans="3:3">
      <c r="C136" s="182"/>
    </row>
    <row r="137" spans="3:3">
      <c r="C137" s="182"/>
    </row>
    <row r="138" spans="3:3">
      <c r="C138" s="182"/>
    </row>
    <row r="139" spans="3:3">
      <c r="C139" s="182"/>
    </row>
    <row r="140" spans="3:3">
      <c r="C140" s="182"/>
    </row>
    <row r="141" spans="3:3">
      <c r="C141" s="182"/>
    </row>
    <row r="142" spans="3:3">
      <c r="C142" s="182"/>
    </row>
    <row r="143" spans="3:3">
      <c r="C143" s="182"/>
    </row>
    <row r="144" spans="3:3">
      <c r="C144" s="182"/>
    </row>
    <row r="145" spans="3:3">
      <c r="C145" s="182"/>
    </row>
    <row r="146" spans="3:3">
      <c r="C146" s="182"/>
    </row>
    <row r="147" spans="3:3">
      <c r="C147" s="182"/>
    </row>
    <row r="148" spans="3:3">
      <c r="C148" s="182"/>
    </row>
    <row r="149" spans="3:3">
      <c r="C149" s="182"/>
    </row>
    <row r="150" spans="3:3">
      <c r="C150" s="182"/>
    </row>
    <row r="151" spans="3:3">
      <c r="C151" s="182"/>
    </row>
    <row r="152" spans="3:3">
      <c r="C152" s="182"/>
    </row>
    <row r="153" spans="3:3">
      <c r="C153" s="182"/>
    </row>
    <row r="154" spans="3:3">
      <c r="C154" s="182"/>
    </row>
    <row r="155" spans="3:3">
      <c r="C155" s="182"/>
    </row>
    <row r="156" spans="3:3">
      <c r="C156" s="182"/>
    </row>
    <row r="157" spans="3:3">
      <c r="C157" s="182"/>
    </row>
    <row r="158" spans="3:3">
      <c r="C158" s="182"/>
    </row>
    <row r="159" spans="3:3">
      <c r="C159" s="182"/>
    </row>
    <row r="160" spans="3:3">
      <c r="C160" s="182"/>
    </row>
    <row r="161" spans="3:3">
      <c r="C161" s="182"/>
    </row>
    <row r="162" spans="3:3">
      <c r="C162" s="182"/>
    </row>
    <row r="163" spans="3:3">
      <c r="C163" s="182"/>
    </row>
    <row r="164" spans="3:3">
      <c r="C164" s="182"/>
    </row>
    <row r="165" spans="3:3">
      <c r="C165" s="182"/>
    </row>
    <row r="166" spans="3:3">
      <c r="C166" s="182"/>
    </row>
    <row r="167" spans="3:3">
      <c r="C167" s="182"/>
    </row>
    <row r="168" spans="3:3">
      <c r="C168" s="182"/>
    </row>
    <row r="169" spans="3:3">
      <c r="C169" s="182"/>
    </row>
    <row r="170" spans="3:3">
      <c r="C170" s="182"/>
    </row>
    <row r="171" spans="3:3">
      <c r="C171" s="182"/>
    </row>
    <row r="172" spans="3:3">
      <c r="C172" s="182"/>
    </row>
    <row r="173" spans="3:3">
      <c r="C173" s="182"/>
    </row>
    <row r="174" spans="3:3">
      <c r="C174" s="182"/>
    </row>
    <row r="175" spans="3:3">
      <c r="C175" s="182"/>
    </row>
    <row r="176" spans="3:3">
      <c r="C176" s="182"/>
    </row>
    <row r="177" spans="3:3">
      <c r="C177" s="182"/>
    </row>
    <row r="178" spans="3:3">
      <c r="C178" s="182"/>
    </row>
    <row r="179" spans="3:3">
      <c r="C179" s="182"/>
    </row>
    <row r="180" spans="3:3">
      <c r="C180" s="182"/>
    </row>
    <row r="181" spans="3:3">
      <c r="C181" s="182"/>
    </row>
    <row r="182" spans="3:3">
      <c r="C182" s="182"/>
    </row>
    <row r="183" spans="3:3">
      <c r="C183" s="182"/>
    </row>
    <row r="184" spans="3:3">
      <c r="C184" s="182"/>
    </row>
    <row r="185" spans="3:3">
      <c r="C185" s="182"/>
    </row>
    <row r="186" spans="3:3">
      <c r="C186" s="182"/>
    </row>
    <row r="187" spans="3:3">
      <c r="C187" s="182"/>
    </row>
    <row r="188" spans="3:3">
      <c r="C188" s="182"/>
    </row>
    <row r="189" spans="3:3">
      <c r="C189" s="182"/>
    </row>
    <row r="190" spans="3:3">
      <c r="C190" s="182"/>
    </row>
    <row r="191" spans="3:3">
      <c r="C191" s="182"/>
    </row>
    <row r="192" spans="3:3">
      <c r="C192" s="182"/>
    </row>
    <row r="193" spans="3:3">
      <c r="C193" s="182"/>
    </row>
    <row r="194" spans="3:3">
      <c r="C194" s="182"/>
    </row>
    <row r="195" spans="3:3">
      <c r="C195" s="182"/>
    </row>
    <row r="196" spans="3:3">
      <c r="C196" s="182"/>
    </row>
    <row r="197" spans="3:3">
      <c r="C197" s="182"/>
    </row>
    <row r="198" spans="3:3">
      <c r="C198" s="182"/>
    </row>
    <row r="199" spans="3:3">
      <c r="C199" s="182"/>
    </row>
    <row r="200" spans="3:3">
      <c r="C200" s="182"/>
    </row>
    <row r="201" spans="3:3">
      <c r="C201" s="182"/>
    </row>
    <row r="202" spans="3:3">
      <c r="C202" s="182"/>
    </row>
    <row r="203" spans="3:3">
      <c r="C203" s="182"/>
    </row>
    <row r="204" spans="3:3">
      <c r="C204" s="182"/>
    </row>
    <row r="205" spans="3:3">
      <c r="C205" s="182"/>
    </row>
    <row r="206" spans="3:3">
      <c r="C206" s="182"/>
    </row>
    <row r="207" spans="3:3">
      <c r="C207" s="182"/>
    </row>
    <row r="208" spans="3:3">
      <c r="C208" s="182"/>
    </row>
    <row r="209" spans="3:3">
      <c r="C209" s="182"/>
    </row>
    <row r="210" spans="3:3">
      <c r="C210" s="182"/>
    </row>
    <row r="211" spans="3:3">
      <c r="C211" s="182"/>
    </row>
    <row r="212" spans="3:3">
      <c r="C212" s="182"/>
    </row>
    <row r="213" spans="3:3">
      <c r="C213" s="182"/>
    </row>
    <row r="214" spans="3:3">
      <c r="C214" s="182"/>
    </row>
    <row r="215" spans="3:3">
      <c r="C215" s="182"/>
    </row>
    <row r="216" spans="3:3">
      <c r="C216" s="182"/>
    </row>
    <row r="217" spans="3:3">
      <c r="C217" s="182"/>
    </row>
    <row r="218" spans="3:3">
      <c r="C218" s="182"/>
    </row>
    <row r="219" spans="3:3">
      <c r="C219" s="182"/>
    </row>
    <row r="220" spans="3:3">
      <c r="C220" s="182"/>
    </row>
    <row r="221" spans="3:3">
      <c r="C221" s="182"/>
    </row>
    <row r="222" spans="3:3">
      <c r="C222" s="182"/>
    </row>
    <row r="223" spans="3:3">
      <c r="C223" s="182"/>
    </row>
    <row r="224" spans="3:3">
      <c r="C224" s="182"/>
    </row>
    <row r="225" spans="3:3">
      <c r="C225" s="182"/>
    </row>
    <row r="226" spans="3:3">
      <c r="C226" s="182"/>
    </row>
    <row r="227" spans="3:3">
      <c r="C227" s="182"/>
    </row>
    <row r="228" spans="3:3">
      <c r="C228" s="182"/>
    </row>
    <row r="229" spans="3:3">
      <c r="C229" s="182"/>
    </row>
    <row r="230" spans="3:3">
      <c r="C230" s="182"/>
    </row>
    <row r="231" spans="3:3">
      <c r="C231" s="182"/>
    </row>
    <row r="232" spans="3:3">
      <c r="C232" s="182"/>
    </row>
    <row r="233" spans="3:3">
      <c r="C233" s="182"/>
    </row>
    <row r="234" spans="3:3">
      <c r="C234" s="182"/>
    </row>
    <row r="235" spans="3:3">
      <c r="C235" s="182"/>
    </row>
    <row r="236" spans="3:3">
      <c r="C236" s="182"/>
    </row>
    <row r="237" spans="3:3">
      <c r="C237" s="182"/>
    </row>
    <row r="238" spans="3:3">
      <c r="C238" s="182"/>
    </row>
    <row r="239" spans="3:3">
      <c r="C239" s="182"/>
    </row>
    <row r="240" spans="3:3">
      <c r="C240" s="182"/>
    </row>
    <row r="241" spans="3:3">
      <c r="C241" s="182"/>
    </row>
    <row r="242" spans="3:3">
      <c r="C242" s="182"/>
    </row>
    <row r="243" spans="3:3">
      <c r="C243" s="182"/>
    </row>
    <row r="244" spans="3:3">
      <c r="C244" s="182"/>
    </row>
    <row r="245" spans="3:3">
      <c r="C245" s="182"/>
    </row>
    <row r="246" spans="3:3">
      <c r="C246" s="182"/>
    </row>
    <row r="247" spans="3:3">
      <c r="C247" s="182"/>
    </row>
    <row r="248" spans="3:3">
      <c r="C248" s="182"/>
    </row>
    <row r="249" spans="3:3">
      <c r="C249" s="182"/>
    </row>
    <row r="250" spans="3:3">
      <c r="C250" s="182"/>
    </row>
    <row r="251" spans="3:3">
      <c r="C251" s="182"/>
    </row>
    <row r="252" spans="3:3">
      <c r="C252" s="182"/>
    </row>
    <row r="253" spans="3:3">
      <c r="C253" s="182"/>
    </row>
    <row r="254" spans="3:3">
      <c r="C254" s="182"/>
    </row>
    <row r="255" spans="3:3">
      <c r="C255" s="182"/>
    </row>
    <row r="256" spans="3:3">
      <c r="C256" s="182"/>
    </row>
    <row r="257" spans="3:3">
      <c r="C257" s="182"/>
    </row>
    <row r="258" spans="3:3">
      <c r="C258" s="182"/>
    </row>
    <row r="259" spans="3:3">
      <c r="C259" s="182"/>
    </row>
    <row r="260" spans="3:3">
      <c r="C260" s="182"/>
    </row>
    <row r="261" spans="3:3">
      <c r="C261" s="182"/>
    </row>
    <row r="262" spans="3:3">
      <c r="C262" s="182"/>
    </row>
    <row r="263" spans="3:3">
      <c r="C263" s="182"/>
    </row>
    <row r="264" spans="3:3">
      <c r="C264" s="182"/>
    </row>
    <row r="265" spans="3:3">
      <c r="C265" s="182"/>
    </row>
    <row r="266" spans="3:3">
      <c r="C266" s="182"/>
    </row>
    <row r="267" spans="3:3">
      <c r="C267" s="182"/>
    </row>
    <row r="268" spans="3:3">
      <c r="C268" s="182"/>
    </row>
    <row r="269" spans="3:3">
      <c r="C269" s="182"/>
    </row>
    <row r="270" spans="3:3">
      <c r="C270" s="182"/>
    </row>
    <row r="271" spans="3:3">
      <c r="C271" s="182"/>
    </row>
    <row r="272" spans="3:3">
      <c r="C272" s="182"/>
    </row>
    <row r="273" spans="3:3">
      <c r="C273" s="182"/>
    </row>
    <row r="274" spans="3:3">
      <c r="C274" s="182"/>
    </row>
    <row r="275" spans="3:3">
      <c r="C275" s="182"/>
    </row>
    <row r="276" spans="3:3">
      <c r="C276" s="182"/>
    </row>
    <row r="277" spans="3:3">
      <c r="C277" s="182"/>
    </row>
    <row r="278" spans="3:3">
      <c r="C278" s="182"/>
    </row>
    <row r="279" spans="3:3">
      <c r="C279" s="182"/>
    </row>
    <row r="280" spans="3:3">
      <c r="C280" s="182"/>
    </row>
    <row r="281" spans="3:3">
      <c r="C281" s="182"/>
    </row>
    <row r="282" spans="3:3">
      <c r="C282" s="182"/>
    </row>
    <row r="283" spans="3:3">
      <c r="C283" s="182"/>
    </row>
    <row r="284" spans="3:3">
      <c r="C284" s="182"/>
    </row>
    <row r="285" spans="3:3">
      <c r="C285" s="182"/>
    </row>
    <row r="286" spans="3:3">
      <c r="C286" s="182"/>
    </row>
    <row r="287" spans="3:3">
      <c r="C287" s="182"/>
    </row>
    <row r="288" spans="3:3">
      <c r="C288" s="182"/>
    </row>
    <row r="289" spans="3:3">
      <c r="C289" s="182"/>
    </row>
    <row r="290" spans="3:3">
      <c r="C290" s="182"/>
    </row>
    <row r="291" spans="3:3">
      <c r="C291" s="182"/>
    </row>
    <row r="292" spans="3:3">
      <c r="C292" s="182"/>
    </row>
    <row r="293" spans="3:3">
      <c r="C293" s="182"/>
    </row>
    <row r="294" spans="3:3">
      <c r="C294" s="182"/>
    </row>
    <row r="295" spans="3:3">
      <c r="C295" s="182"/>
    </row>
    <row r="296" spans="3:3">
      <c r="C296" s="182"/>
    </row>
    <row r="297" spans="3:3">
      <c r="C297" s="182"/>
    </row>
    <row r="298" spans="3:3">
      <c r="C298" s="182"/>
    </row>
    <row r="299" spans="3:3">
      <c r="C299" s="182"/>
    </row>
    <row r="300" spans="3:3">
      <c r="C300" s="182"/>
    </row>
    <row r="301" spans="3:3">
      <c r="C301" s="182"/>
    </row>
    <row r="302" spans="3:3">
      <c r="C302" s="182"/>
    </row>
    <row r="303" spans="3:3">
      <c r="C303" s="182"/>
    </row>
    <row r="304" spans="3:3">
      <c r="C304" s="182"/>
    </row>
    <row r="305" spans="3:3">
      <c r="C305" s="182"/>
    </row>
    <row r="306" spans="3:3">
      <c r="C306" s="182"/>
    </row>
    <row r="307" spans="3:3">
      <c r="C307" s="182"/>
    </row>
    <row r="308" spans="3:3">
      <c r="C308" s="182"/>
    </row>
    <row r="309" spans="3:3">
      <c r="C309" s="182"/>
    </row>
    <row r="310" spans="3:3">
      <c r="C310" s="182"/>
    </row>
    <row r="311" spans="3:3">
      <c r="C311" s="182"/>
    </row>
    <row r="312" spans="3:3">
      <c r="C312" s="182"/>
    </row>
    <row r="313" spans="3:3">
      <c r="C313" s="182"/>
    </row>
    <row r="314" spans="3:3">
      <c r="C314" s="182"/>
    </row>
    <row r="315" spans="3:3">
      <c r="C315" s="182"/>
    </row>
    <row r="316" spans="3:3">
      <c r="C316" s="182"/>
    </row>
    <row r="317" spans="3:3">
      <c r="C317" s="182"/>
    </row>
    <row r="318" spans="3:3">
      <c r="C318" s="182"/>
    </row>
    <row r="319" spans="3:3">
      <c r="C319" s="182"/>
    </row>
    <row r="320" spans="3:3">
      <c r="C320" s="182"/>
    </row>
    <row r="321" spans="3:3">
      <c r="C321" s="182"/>
    </row>
    <row r="322" spans="3:3">
      <c r="C322" s="182"/>
    </row>
    <row r="323" spans="3:3">
      <c r="C323" s="182"/>
    </row>
    <row r="324" spans="3:3">
      <c r="C324" s="182"/>
    </row>
    <row r="325" spans="3:3">
      <c r="C325" s="182"/>
    </row>
    <row r="326" spans="3:3">
      <c r="C326" s="182"/>
    </row>
    <row r="327" spans="3:3">
      <c r="C327" s="182"/>
    </row>
    <row r="328" spans="3:3">
      <c r="C328" s="182"/>
    </row>
    <row r="329" spans="3:3">
      <c r="C329" s="182"/>
    </row>
    <row r="330" spans="3:3">
      <c r="C330" s="182"/>
    </row>
    <row r="331" spans="3:3">
      <c r="C331" s="182"/>
    </row>
    <row r="332" spans="3:3">
      <c r="C332" s="182"/>
    </row>
    <row r="333" spans="3:3">
      <c r="C333" s="182"/>
    </row>
    <row r="334" spans="3:3">
      <c r="C334" s="182"/>
    </row>
    <row r="335" spans="3:3">
      <c r="C335" s="182"/>
    </row>
    <row r="336" spans="3:3">
      <c r="C336" s="182"/>
    </row>
    <row r="337" spans="3:3">
      <c r="C337" s="182"/>
    </row>
    <row r="338" spans="3:3">
      <c r="C338" s="182"/>
    </row>
    <row r="339" spans="3:3">
      <c r="C339" s="182"/>
    </row>
    <row r="340" spans="3:3">
      <c r="C340" s="182"/>
    </row>
    <row r="341" spans="3:3">
      <c r="C341" s="182"/>
    </row>
    <row r="342" spans="3:3">
      <c r="C342" s="182"/>
    </row>
    <row r="343" spans="3:3">
      <c r="C343" s="182"/>
    </row>
    <row r="344" spans="3:3">
      <c r="C344" s="182"/>
    </row>
    <row r="345" spans="3:3">
      <c r="C345" s="182"/>
    </row>
    <row r="346" spans="3:3">
      <c r="C346" s="182"/>
    </row>
    <row r="347" spans="3:3">
      <c r="C347" s="182"/>
    </row>
    <row r="348" spans="3:3">
      <c r="C348" s="182"/>
    </row>
    <row r="349" spans="3:3">
      <c r="C349" s="182"/>
    </row>
    <row r="350" spans="3:3">
      <c r="C350" s="182"/>
    </row>
    <row r="351" spans="3:3">
      <c r="C351" s="182"/>
    </row>
    <row r="352" spans="3:3">
      <c r="C352" s="182"/>
    </row>
    <row r="353" spans="3:3">
      <c r="C353" s="182"/>
    </row>
    <row r="354" spans="3:3">
      <c r="C354" s="182"/>
    </row>
    <row r="355" spans="3:3">
      <c r="C355" s="182"/>
    </row>
    <row r="356" spans="3:3">
      <c r="C356" s="182"/>
    </row>
    <row r="357" spans="3:3">
      <c r="C357" s="182"/>
    </row>
    <row r="358" spans="3:3">
      <c r="C358" s="182"/>
    </row>
    <row r="359" spans="3:3">
      <c r="C359" s="182"/>
    </row>
    <row r="360" spans="3:3">
      <c r="C360" s="182"/>
    </row>
    <row r="361" spans="3:3">
      <c r="C361" s="182"/>
    </row>
    <row r="362" spans="3:3">
      <c r="C362" s="182"/>
    </row>
    <row r="363" spans="3:3">
      <c r="C363" s="182"/>
    </row>
    <row r="364" spans="3:3">
      <c r="C364" s="182"/>
    </row>
    <row r="365" spans="3:3">
      <c r="C365" s="182"/>
    </row>
    <row r="366" spans="3:3">
      <c r="C366" s="182"/>
    </row>
    <row r="367" spans="3:3">
      <c r="C367" s="182"/>
    </row>
    <row r="368" spans="3:3">
      <c r="C368" s="182"/>
    </row>
    <row r="369" spans="3:3">
      <c r="C369" s="182"/>
    </row>
    <row r="370" spans="3:3">
      <c r="C370" s="182"/>
    </row>
    <row r="371" spans="3:3">
      <c r="C371" s="182"/>
    </row>
    <row r="372" spans="3:3">
      <c r="C372" s="182"/>
    </row>
    <row r="373" spans="3:3">
      <c r="C373" s="182"/>
    </row>
    <row r="374" spans="3:3">
      <c r="C374" s="182"/>
    </row>
    <row r="375" spans="3:3">
      <c r="C375" s="182"/>
    </row>
    <row r="376" spans="3:3">
      <c r="C376" s="182"/>
    </row>
    <row r="377" spans="3:3">
      <c r="C377" s="182"/>
    </row>
    <row r="378" spans="3:3">
      <c r="C378" s="182"/>
    </row>
    <row r="379" spans="3:3">
      <c r="C379" s="182"/>
    </row>
    <row r="380" spans="3:3">
      <c r="C380" s="182"/>
    </row>
    <row r="381" spans="3:3">
      <c r="C381" s="182"/>
    </row>
    <row r="382" spans="3:3">
      <c r="C382" s="182"/>
    </row>
    <row r="383" spans="3:3">
      <c r="C383" s="182"/>
    </row>
    <row r="384" spans="3:3">
      <c r="C384" s="182"/>
    </row>
    <row r="385" spans="3:3">
      <c r="C385" s="182"/>
    </row>
    <row r="386" spans="3:3">
      <c r="C386" s="182"/>
    </row>
    <row r="387" spans="3:3">
      <c r="C387" s="182"/>
    </row>
    <row r="388" spans="3:3">
      <c r="C388" s="182"/>
    </row>
    <row r="389" spans="3:3">
      <c r="C389" s="182"/>
    </row>
    <row r="390" spans="3:3">
      <c r="C390" s="182"/>
    </row>
    <row r="391" spans="3:3">
      <c r="C391" s="182"/>
    </row>
    <row r="392" spans="3:3">
      <c r="C392" s="182"/>
    </row>
    <row r="393" spans="3:3">
      <c r="C393" s="182"/>
    </row>
    <row r="394" spans="3:3">
      <c r="C394" s="182"/>
    </row>
    <row r="395" spans="3:3">
      <c r="C395" s="182"/>
    </row>
    <row r="396" spans="3:3">
      <c r="C396" s="182"/>
    </row>
    <row r="397" spans="3:3">
      <c r="C397" s="182"/>
    </row>
    <row r="398" spans="3:3">
      <c r="C398" s="182"/>
    </row>
    <row r="399" spans="3:3">
      <c r="C399" s="182"/>
    </row>
    <row r="400" spans="3:3">
      <c r="C400" s="182"/>
    </row>
    <row r="401" spans="3:3">
      <c r="C401" s="182"/>
    </row>
    <row r="402" spans="3:3">
      <c r="C402" s="182"/>
    </row>
    <row r="403" spans="3:3">
      <c r="C403" s="182"/>
    </row>
    <row r="404" spans="3:3">
      <c r="C404" s="182"/>
    </row>
    <row r="405" spans="3:3">
      <c r="C405" s="182"/>
    </row>
    <row r="406" spans="3:3">
      <c r="C406" s="182"/>
    </row>
    <row r="407" spans="3:3">
      <c r="C407" s="182"/>
    </row>
    <row r="408" spans="3:3">
      <c r="C408" s="182"/>
    </row>
    <row r="409" spans="3:3">
      <c r="C409" s="182"/>
    </row>
    <row r="410" spans="3:3">
      <c r="C410" s="182"/>
    </row>
    <row r="411" spans="3:3">
      <c r="C411" s="182"/>
    </row>
    <row r="412" spans="3:3">
      <c r="C412" s="182"/>
    </row>
    <row r="413" spans="3:3">
      <c r="C413" s="182"/>
    </row>
    <row r="414" spans="3:3">
      <c r="C414" s="182"/>
    </row>
    <row r="415" spans="3:3">
      <c r="C415" s="182"/>
    </row>
    <row r="416" spans="3:3">
      <c r="C416" s="182"/>
    </row>
    <row r="417" spans="3:3">
      <c r="C417" s="182"/>
    </row>
    <row r="418" spans="3:3">
      <c r="C418" s="182"/>
    </row>
    <row r="419" spans="3:3">
      <c r="C419" s="182"/>
    </row>
    <row r="420" spans="3:3">
      <c r="C420" s="182"/>
    </row>
    <row r="421" spans="3:3">
      <c r="C421" s="182"/>
    </row>
    <row r="422" spans="3:3">
      <c r="C422" s="182"/>
    </row>
    <row r="423" spans="3:3">
      <c r="C423" s="182"/>
    </row>
    <row r="424" spans="3:3">
      <c r="C424" s="182"/>
    </row>
    <row r="425" spans="3:3">
      <c r="C425" s="182"/>
    </row>
    <row r="426" spans="3:3">
      <c r="C426" s="182"/>
    </row>
    <row r="427" spans="3:3">
      <c r="C427" s="182"/>
    </row>
    <row r="428" spans="3:3">
      <c r="C428" s="182"/>
    </row>
    <row r="429" spans="3:3">
      <c r="C429" s="182"/>
    </row>
    <row r="430" spans="3:3">
      <c r="C430" s="182"/>
    </row>
    <row r="431" spans="3:3">
      <c r="C431" s="182"/>
    </row>
    <row r="432" spans="3:3">
      <c r="C432" s="182"/>
    </row>
    <row r="433" spans="3:3">
      <c r="C433" s="182"/>
    </row>
    <row r="434" spans="3:3">
      <c r="C434" s="182"/>
    </row>
    <row r="435" spans="3:3">
      <c r="C435" s="182"/>
    </row>
    <row r="436" spans="3:3">
      <c r="C436" s="182"/>
    </row>
    <row r="437" spans="3:3">
      <c r="C437" s="182"/>
    </row>
    <row r="438" spans="3:3">
      <c r="C438" s="182"/>
    </row>
    <row r="439" spans="3:3">
      <c r="C439" s="182"/>
    </row>
    <row r="440" spans="3:3">
      <c r="C440" s="182"/>
    </row>
    <row r="441" spans="3:3">
      <c r="C441" s="182"/>
    </row>
    <row r="442" spans="3:3">
      <c r="C442" s="182"/>
    </row>
    <row r="443" spans="3:3">
      <c r="C443" s="182"/>
    </row>
    <row r="444" spans="3:3">
      <c r="C444" s="182"/>
    </row>
    <row r="445" spans="3:3">
      <c r="C445" s="182"/>
    </row>
    <row r="446" spans="3:3">
      <c r="C446" s="182"/>
    </row>
    <row r="447" spans="3:3">
      <c r="C447" s="182"/>
    </row>
    <row r="448" spans="3:3">
      <c r="C448" s="182"/>
    </row>
    <row r="449" spans="3:3">
      <c r="C449" s="182"/>
    </row>
    <row r="450" spans="3:3">
      <c r="C450" s="182"/>
    </row>
    <row r="451" spans="3:3">
      <c r="C451" s="182"/>
    </row>
    <row r="452" spans="3:3">
      <c r="C452" s="182"/>
    </row>
    <row r="453" spans="3:3">
      <c r="C453" s="182"/>
    </row>
    <row r="454" spans="3:3">
      <c r="C454" s="182"/>
    </row>
    <row r="455" spans="3:3">
      <c r="C455" s="182"/>
    </row>
    <row r="456" spans="3:3">
      <c r="C456" s="182"/>
    </row>
    <row r="457" spans="3:3">
      <c r="C457" s="182"/>
    </row>
    <row r="458" spans="3:3">
      <c r="C458" s="182"/>
    </row>
    <row r="459" spans="3:3">
      <c r="C459" s="182"/>
    </row>
    <row r="460" spans="3:3">
      <c r="C460" s="182"/>
    </row>
    <row r="461" spans="3:3">
      <c r="C461" s="182"/>
    </row>
    <row r="462" spans="3:3">
      <c r="C462" s="182"/>
    </row>
    <row r="463" spans="3:3">
      <c r="C463" s="182"/>
    </row>
    <row r="464" spans="3:3">
      <c r="C464" s="182"/>
    </row>
    <row r="465" spans="3:3">
      <c r="C465" s="182"/>
    </row>
    <row r="466" spans="3:3">
      <c r="C466" s="182"/>
    </row>
    <row r="467" spans="3:3">
      <c r="C467" s="182"/>
    </row>
    <row r="468" spans="3:3">
      <c r="C468" s="182"/>
    </row>
    <row r="469" spans="3:3">
      <c r="C469" s="182"/>
    </row>
    <row r="470" spans="3:3">
      <c r="C470" s="182"/>
    </row>
    <row r="471" spans="3:3">
      <c r="C471" s="182"/>
    </row>
    <row r="472" spans="3:3">
      <c r="C472" s="182"/>
    </row>
    <row r="473" spans="3:3">
      <c r="C473" s="182"/>
    </row>
    <row r="474" spans="3:3">
      <c r="C474" s="182"/>
    </row>
    <row r="475" spans="3:3">
      <c r="C475" s="182"/>
    </row>
    <row r="476" spans="3:3">
      <c r="C476" s="182"/>
    </row>
    <row r="477" spans="3:3">
      <c r="C477" s="182"/>
    </row>
    <row r="478" spans="3:3">
      <c r="C478" s="182"/>
    </row>
    <row r="479" spans="3:3">
      <c r="C479" s="182"/>
    </row>
    <row r="480" spans="3:3">
      <c r="C480" s="182"/>
    </row>
    <row r="481" spans="3:3">
      <c r="C481" s="182"/>
    </row>
    <row r="482" spans="3:3">
      <c r="C482" s="182"/>
    </row>
    <row r="483" spans="3:3">
      <c r="C483" s="182"/>
    </row>
    <row r="484" spans="3:3">
      <c r="C484" s="182"/>
    </row>
    <row r="485" spans="3:3">
      <c r="C485" s="182"/>
    </row>
    <row r="486" spans="3:3">
      <c r="C486" s="182"/>
    </row>
    <row r="487" spans="3:3">
      <c r="C487" s="182"/>
    </row>
    <row r="488" spans="3:3">
      <c r="C488" s="182"/>
    </row>
    <row r="489" spans="3:3">
      <c r="C489" s="182"/>
    </row>
    <row r="490" spans="3:3">
      <c r="C490" s="182"/>
    </row>
    <row r="491" spans="3:3">
      <c r="C491" s="182"/>
    </row>
    <row r="492" spans="3:3">
      <c r="C492" s="182"/>
    </row>
    <row r="493" spans="3:3">
      <c r="C493" s="182"/>
    </row>
    <row r="494" spans="3:3">
      <c r="C494" s="182"/>
    </row>
    <row r="495" spans="3:3">
      <c r="C495" s="182"/>
    </row>
    <row r="496" spans="3:3">
      <c r="C496" s="182"/>
    </row>
    <row r="497" spans="3:3">
      <c r="C497" s="182"/>
    </row>
    <row r="498" spans="3:3">
      <c r="C498" s="182"/>
    </row>
    <row r="499" spans="3:3">
      <c r="C499" s="182"/>
    </row>
    <row r="500" spans="3:3">
      <c r="C500" s="182"/>
    </row>
    <row r="501" spans="3:3">
      <c r="C501" s="182"/>
    </row>
    <row r="502" spans="3:3">
      <c r="C502" s="182"/>
    </row>
    <row r="503" spans="3:3">
      <c r="C503" s="182"/>
    </row>
    <row r="504" spans="3:3">
      <c r="C504" s="182"/>
    </row>
    <row r="505" spans="3:3">
      <c r="C505" s="182"/>
    </row>
    <row r="506" spans="3:3">
      <c r="C506" s="182"/>
    </row>
    <row r="507" spans="3:3">
      <c r="C507" s="182"/>
    </row>
    <row r="508" spans="3:3">
      <c r="C508" s="182"/>
    </row>
    <row r="509" spans="3:3">
      <c r="C509" s="182"/>
    </row>
    <row r="510" spans="3:3">
      <c r="C510" s="182"/>
    </row>
    <row r="511" spans="3:3">
      <c r="C511" s="182"/>
    </row>
    <row r="512" spans="3:3">
      <c r="C512" s="182"/>
    </row>
    <row r="513" spans="3:3">
      <c r="C513" s="182"/>
    </row>
    <row r="514" spans="3:3">
      <c r="C514" s="182"/>
    </row>
    <row r="515" spans="3:3">
      <c r="C515" s="182"/>
    </row>
    <row r="516" spans="3:3">
      <c r="C516" s="182"/>
    </row>
    <row r="517" spans="3:3">
      <c r="C517" s="182"/>
    </row>
    <row r="518" spans="3:3">
      <c r="C518" s="182"/>
    </row>
    <row r="519" spans="3:3">
      <c r="C519" s="182"/>
    </row>
    <row r="520" spans="3:3">
      <c r="C520" s="182"/>
    </row>
    <row r="521" spans="3:3">
      <c r="C521" s="182"/>
    </row>
    <row r="522" spans="3:3">
      <c r="C522" s="182"/>
    </row>
    <row r="523" spans="3:3">
      <c r="C523" s="182"/>
    </row>
    <row r="524" spans="3:3">
      <c r="C524" s="182"/>
    </row>
    <row r="525" spans="3:3">
      <c r="C525" s="182"/>
    </row>
    <row r="526" spans="3:3">
      <c r="C526" s="182"/>
    </row>
    <row r="527" spans="3:3">
      <c r="C527" s="182"/>
    </row>
    <row r="528" spans="3:3">
      <c r="C528" s="182"/>
    </row>
    <row r="529" spans="3:3">
      <c r="C529" s="182"/>
    </row>
    <row r="530" spans="3:3">
      <c r="C530" s="182"/>
    </row>
    <row r="531" spans="3:3">
      <c r="C531" s="182"/>
    </row>
    <row r="532" spans="3:3">
      <c r="C532" s="182"/>
    </row>
    <row r="533" spans="3:3">
      <c r="C533" s="182"/>
    </row>
    <row r="534" spans="3:3">
      <c r="C534" s="182"/>
    </row>
    <row r="535" spans="3:3">
      <c r="C535" s="182"/>
    </row>
    <row r="536" spans="3:3">
      <c r="C536" s="182"/>
    </row>
    <row r="537" spans="3:3">
      <c r="C537" s="182"/>
    </row>
    <row r="538" spans="3:3">
      <c r="C538" s="182"/>
    </row>
    <row r="539" spans="3:3">
      <c r="C539" s="182"/>
    </row>
    <row r="540" spans="3:3">
      <c r="C540" s="182"/>
    </row>
    <row r="541" spans="3:3">
      <c r="C541" s="182"/>
    </row>
    <row r="542" spans="3:3">
      <c r="C542" s="182"/>
    </row>
    <row r="543" spans="3:3">
      <c r="C543" s="182"/>
    </row>
    <row r="544" spans="3:3">
      <c r="C544" s="182"/>
    </row>
    <row r="545" spans="3:3">
      <c r="C545" s="182"/>
    </row>
    <row r="546" spans="3:3">
      <c r="C546" s="182"/>
    </row>
    <row r="547" spans="3:3">
      <c r="C547" s="182"/>
    </row>
    <row r="548" spans="3:3">
      <c r="C548" s="182"/>
    </row>
    <row r="549" spans="3:3">
      <c r="C549" s="182"/>
    </row>
    <row r="550" spans="3:3">
      <c r="C550" s="182"/>
    </row>
    <row r="551" spans="3:3">
      <c r="C551" s="182"/>
    </row>
    <row r="552" spans="3:3">
      <c r="C552" s="182"/>
    </row>
    <row r="553" spans="3:3">
      <c r="C553" s="182"/>
    </row>
    <row r="554" spans="3:3">
      <c r="C554" s="182"/>
    </row>
    <row r="555" spans="3:3">
      <c r="C555" s="182"/>
    </row>
    <row r="556" spans="3:3">
      <c r="C556" s="182"/>
    </row>
    <row r="557" spans="3:3">
      <c r="C557" s="182"/>
    </row>
    <row r="558" spans="3:3">
      <c r="C558" s="182"/>
    </row>
    <row r="559" spans="3:3">
      <c r="C559" s="182"/>
    </row>
    <row r="560" spans="3:3">
      <c r="C560" s="182"/>
    </row>
    <row r="561" spans="3:3">
      <c r="C561" s="182"/>
    </row>
    <row r="562" spans="3:3">
      <c r="C562" s="182"/>
    </row>
    <row r="563" spans="3:3">
      <c r="C563" s="182"/>
    </row>
    <row r="564" spans="3:3">
      <c r="C564" s="182"/>
    </row>
    <row r="565" spans="3:3">
      <c r="C565" s="182"/>
    </row>
    <row r="566" spans="3:3">
      <c r="C566" s="182"/>
    </row>
    <row r="567" spans="3:3">
      <c r="C567" s="182"/>
    </row>
    <row r="568" spans="3:3">
      <c r="C568" s="182"/>
    </row>
    <row r="569" spans="3:3">
      <c r="C569" s="182"/>
    </row>
    <row r="570" spans="3:3">
      <c r="C570" s="182"/>
    </row>
    <row r="571" spans="3:3">
      <c r="C571" s="182"/>
    </row>
    <row r="572" spans="3:3">
      <c r="C572" s="182"/>
    </row>
    <row r="573" spans="3:3">
      <c r="C573" s="182"/>
    </row>
    <row r="574" spans="3:3">
      <c r="C574" s="182"/>
    </row>
    <row r="575" spans="3:3">
      <c r="C575" s="182"/>
    </row>
    <row r="576" spans="3:3">
      <c r="C576" s="182"/>
    </row>
    <row r="577" spans="3:3">
      <c r="C577" s="182"/>
    </row>
    <row r="578" spans="3:3">
      <c r="C578" s="182"/>
    </row>
    <row r="579" spans="3:3">
      <c r="C579" s="182"/>
    </row>
    <row r="580" spans="3:3">
      <c r="C580" s="182"/>
    </row>
    <row r="581" spans="3:3">
      <c r="C581" s="182"/>
    </row>
    <row r="582" spans="3:3">
      <c r="C582" s="182"/>
    </row>
    <row r="583" spans="3:3">
      <c r="C583" s="182"/>
    </row>
    <row r="584" spans="3:3">
      <c r="C584" s="182"/>
    </row>
    <row r="585" spans="3:3">
      <c r="C585" s="182"/>
    </row>
    <row r="586" spans="3:3">
      <c r="C586" s="182"/>
    </row>
    <row r="587" spans="3:3">
      <c r="C587" s="182"/>
    </row>
    <row r="588" spans="3:3">
      <c r="C588" s="182"/>
    </row>
    <row r="589" spans="3:3">
      <c r="C589" s="182"/>
    </row>
    <row r="590" spans="3:3">
      <c r="C590" s="182"/>
    </row>
    <row r="591" spans="3:3">
      <c r="C591" s="182"/>
    </row>
    <row r="592" spans="3:3">
      <c r="C592" s="182"/>
    </row>
    <row r="593" spans="3:3">
      <c r="C593" s="182"/>
    </row>
    <row r="594" spans="3:3">
      <c r="C594" s="182"/>
    </row>
    <row r="595" spans="3:3">
      <c r="C595" s="182"/>
    </row>
    <row r="596" spans="3:3">
      <c r="C596" s="182"/>
    </row>
    <row r="597" spans="3:3">
      <c r="C597" s="182"/>
    </row>
    <row r="598" spans="3:3">
      <c r="C598" s="182"/>
    </row>
    <row r="599" spans="3:3">
      <c r="C599" s="182"/>
    </row>
    <row r="600" spans="3:3">
      <c r="C600" s="182"/>
    </row>
    <row r="601" spans="3:3">
      <c r="C601" s="182"/>
    </row>
    <row r="602" spans="3:3">
      <c r="C602" s="182"/>
    </row>
    <row r="603" spans="3:3">
      <c r="C603" s="182"/>
    </row>
    <row r="604" spans="3:3">
      <c r="C604" s="182"/>
    </row>
    <row r="605" spans="3:3">
      <c r="C605" s="182"/>
    </row>
    <row r="606" spans="3:3">
      <c r="C606" s="182"/>
    </row>
    <row r="607" spans="3:3">
      <c r="C607" s="182"/>
    </row>
    <row r="608" spans="3:3">
      <c r="C608" s="182"/>
    </row>
    <row r="609" spans="3:3">
      <c r="C609" s="182"/>
    </row>
    <row r="610" spans="3:3">
      <c r="C610" s="182"/>
    </row>
    <row r="611" spans="3:3">
      <c r="C611" s="182"/>
    </row>
    <row r="612" spans="3:3">
      <c r="C612" s="182"/>
    </row>
    <row r="613" spans="3:3">
      <c r="C613" s="182"/>
    </row>
    <row r="614" spans="3:3">
      <c r="C614" s="182"/>
    </row>
    <row r="615" spans="3:3">
      <c r="C615" s="182"/>
    </row>
    <row r="616" spans="3:3">
      <c r="C616" s="182"/>
    </row>
    <row r="617" spans="3:3">
      <c r="C617" s="182"/>
    </row>
    <row r="618" spans="3:3">
      <c r="C618" s="182"/>
    </row>
    <row r="619" spans="3:3">
      <c r="C619" s="182"/>
    </row>
    <row r="620" spans="3:3">
      <c r="C620" s="182"/>
    </row>
    <row r="621" spans="3:3">
      <c r="C621" s="182"/>
    </row>
    <row r="622" spans="3:3">
      <c r="C622" s="182"/>
    </row>
    <row r="623" spans="3:3">
      <c r="C623" s="182"/>
    </row>
    <row r="624" spans="3:3">
      <c r="C624" s="182"/>
    </row>
    <row r="625" spans="3:3">
      <c r="C625" s="182"/>
    </row>
    <row r="626" spans="3:3">
      <c r="C626" s="182"/>
    </row>
    <row r="627" spans="3:3">
      <c r="C627" s="182"/>
    </row>
    <row r="628" spans="3:3">
      <c r="C628" s="182"/>
    </row>
    <row r="629" spans="3:3">
      <c r="C629" s="182"/>
    </row>
    <row r="630" spans="3:3">
      <c r="C630" s="182"/>
    </row>
    <row r="631" spans="3:3">
      <c r="C631" s="182"/>
    </row>
    <row r="632" spans="3:3">
      <c r="C632" s="182"/>
    </row>
    <row r="633" spans="3:3">
      <c r="C633" s="182"/>
    </row>
    <row r="634" spans="3:3">
      <c r="C634" s="182"/>
    </row>
    <row r="635" spans="3:3">
      <c r="C635" s="182"/>
    </row>
    <row r="636" spans="3:3">
      <c r="C636" s="182"/>
    </row>
    <row r="637" spans="3:3">
      <c r="C637" s="182"/>
    </row>
    <row r="638" spans="3:3">
      <c r="C638" s="182"/>
    </row>
    <row r="639" spans="3:3">
      <c r="C639" s="182"/>
    </row>
    <row r="640" spans="3:3">
      <c r="C640" s="182"/>
    </row>
    <row r="641" spans="3:3">
      <c r="C641" s="182"/>
    </row>
    <row r="642" spans="3:3">
      <c r="C642" s="182"/>
    </row>
    <row r="643" spans="3:3">
      <c r="C643" s="182"/>
    </row>
    <row r="644" spans="3:3">
      <c r="C644" s="182"/>
    </row>
    <row r="645" spans="3:3">
      <c r="C645" s="182"/>
    </row>
    <row r="646" spans="3:3">
      <c r="C646" s="182"/>
    </row>
    <row r="647" spans="3:3">
      <c r="C647" s="182"/>
    </row>
    <row r="648" spans="3:3">
      <c r="C648" s="182"/>
    </row>
    <row r="649" spans="3:3">
      <c r="C649" s="182"/>
    </row>
    <row r="650" spans="3:3">
      <c r="C650" s="182"/>
    </row>
    <row r="651" spans="3:3">
      <c r="C651" s="182"/>
    </row>
    <row r="652" spans="3:3">
      <c r="C652" s="182"/>
    </row>
    <row r="653" spans="3:3">
      <c r="C653" s="182"/>
    </row>
    <row r="654" spans="3:3">
      <c r="C654" s="182"/>
    </row>
    <row r="655" spans="3:3">
      <c r="C655" s="182"/>
    </row>
    <row r="656" spans="3:3">
      <c r="C656" s="182"/>
    </row>
    <row r="657" spans="3:3">
      <c r="C657" s="182"/>
    </row>
    <row r="658" spans="3:3">
      <c r="C658" s="182"/>
    </row>
    <row r="659" spans="3:3">
      <c r="C659" s="182"/>
    </row>
    <row r="660" spans="3:3">
      <c r="C660" s="182"/>
    </row>
    <row r="661" spans="3:3">
      <c r="C661" s="182"/>
    </row>
    <row r="662" spans="3:3">
      <c r="C662" s="182"/>
    </row>
    <row r="663" spans="3:3">
      <c r="C663" s="182"/>
    </row>
    <row r="664" spans="3:3">
      <c r="C664" s="182"/>
    </row>
    <row r="665" spans="3:3">
      <c r="C665" s="182"/>
    </row>
    <row r="666" spans="3:3">
      <c r="C666" s="182"/>
    </row>
    <row r="667" spans="3:3">
      <c r="C667" s="182"/>
    </row>
    <row r="668" spans="3:3">
      <c r="C668" s="182"/>
    </row>
    <row r="669" spans="3:3">
      <c r="C669" s="182"/>
    </row>
    <row r="670" spans="3:3">
      <c r="C670" s="182"/>
    </row>
    <row r="671" spans="3:3">
      <c r="C671" s="182"/>
    </row>
    <row r="672" spans="3:3">
      <c r="C672" s="182"/>
    </row>
    <row r="673" spans="3:3">
      <c r="C673" s="182"/>
    </row>
    <row r="674" spans="3:3">
      <c r="C674" s="182"/>
    </row>
    <row r="675" spans="3:3">
      <c r="C675" s="182"/>
    </row>
    <row r="676" spans="3:3">
      <c r="C676" s="182"/>
    </row>
    <row r="677" spans="3:3">
      <c r="C677" s="182"/>
    </row>
    <row r="678" spans="3:3">
      <c r="C678" s="182"/>
    </row>
    <row r="679" spans="3:3">
      <c r="C679" s="182"/>
    </row>
    <row r="680" spans="3:3">
      <c r="C680" s="182"/>
    </row>
    <row r="681" spans="3:3">
      <c r="C681" s="182"/>
    </row>
    <row r="682" spans="3:3">
      <c r="C682" s="182"/>
    </row>
    <row r="683" spans="3:3">
      <c r="C683" s="182"/>
    </row>
    <row r="684" spans="3:3">
      <c r="C684" s="182"/>
    </row>
    <row r="685" spans="3:3">
      <c r="C685" s="182"/>
    </row>
    <row r="686" spans="3:3">
      <c r="C686" s="182"/>
    </row>
    <row r="687" spans="3:3">
      <c r="C687" s="182"/>
    </row>
    <row r="688" spans="3:3">
      <c r="C688" s="182"/>
    </row>
    <row r="689" spans="3:3">
      <c r="C689" s="182"/>
    </row>
    <row r="690" spans="3:3">
      <c r="C690" s="182"/>
    </row>
    <row r="691" spans="3:3">
      <c r="C691" s="182"/>
    </row>
    <row r="692" spans="3:3">
      <c r="C692" s="182"/>
    </row>
    <row r="693" spans="3:3">
      <c r="C693" s="182"/>
    </row>
    <row r="694" spans="3:3">
      <c r="C694" s="182"/>
    </row>
    <row r="695" spans="3:3">
      <c r="C695" s="182"/>
    </row>
    <row r="696" spans="3:3">
      <c r="C696" s="182"/>
    </row>
    <row r="697" spans="3:3">
      <c r="C697" s="182"/>
    </row>
    <row r="698" spans="3:3">
      <c r="C698" s="182"/>
    </row>
    <row r="699" spans="3:3">
      <c r="C699" s="182"/>
    </row>
    <row r="700" spans="3:3">
      <c r="C700" s="182"/>
    </row>
    <row r="701" spans="3:3">
      <c r="C701" s="182"/>
    </row>
    <row r="702" spans="3:3">
      <c r="C702" s="182"/>
    </row>
    <row r="703" spans="3:3">
      <c r="C703" s="182"/>
    </row>
    <row r="704" spans="3:3">
      <c r="C704" s="182"/>
    </row>
    <row r="705" spans="3:3">
      <c r="C705" s="182"/>
    </row>
    <row r="706" spans="3:3">
      <c r="C706" s="182"/>
    </row>
    <row r="707" spans="3:3">
      <c r="C707" s="182"/>
    </row>
    <row r="708" spans="3:3">
      <c r="C708" s="182"/>
    </row>
    <row r="709" spans="3:3">
      <c r="C709" s="182"/>
    </row>
    <row r="710" spans="3:3">
      <c r="C710" s="182"/>
    </row>
    <row r="711" spans="3:3">
      <c r="C711" s="182"/>
    </row>
    <row r="712" spans="3:3">
      <c r="C712" s="182"/>
    </row>
    <row r="713" spans="3:3">
      <c r="C713" s="182"/>
    </row>
    <row r="714" spans="3:3">
      <c r="C714" s="182"/>
    </row>
    <row r="715" spans="3:3">
      <c r="C715" s="182"/>
    </row>
    <row r="716" spans="3:3">
      <c r="C716" s="182"/>
    </row>
    <row r="717" spans="3:3">
      <c r="C717" s="182"/>
    </row>
    <row r="718" spans="3:3">
      <c r="C718" s="182"/>
    </row>
    <row r="719" spans="3:3">
      <c r="C719" s="182"/>
    </row>
    <row r="720" spans="3:3">
      <c r="C720" s="182"/>
    </row>
    <row r="721" spans="3:3">
      <c r="C721" s="182"/>
    </row>
    <row r="722" spans="3:3">
      <c r="C722" s="182"/>
    </row>
    <row r="723" spans="3:3">
      <c r="C723" s="182"/>
    </row>
    <row r="724" spans="3:3">
      <c r="C724" s="182"/>
    </row>
    <row r="725" spans="3:3">
      <c r="C725" s="182"/>
    </row>
    <row r="726" spans="3:3">
      <c r="C726" s="182"/>
    </row>
    <row r="727" spans="3:3">
      <c r="C727" s="182"/>
    </row>
    <row r="728" spans="3:3">
      <c r="C728" s="182"/>
    </row>
    <row r="729" spans="3:3">
      <c r="C729" s="182"/>
    </row>
    <row r="730" spans="3:3">
      <c r="C730" s="182"/>
    </row>
    <row r="731" spans="3:3">
      <c r="C731" s="182"/>
    </row>
    <row r="732" spans="3:3">
      <c r="C732" s="182"/>
    </row>
    <row r="733" spans="3:3">
      <c r="C733" s="182"/>
    </row>
    <row r="734" spans="3:3">
      <c r="C734" s="182"/>
    </row>
    <row r="735" spans="3:3">
      <c r="C735" s="182"/>
    </row>
    <row r="736" spans="3:3">
      <c r="C736" s="182"/>
    </row>
    <row r="737" spans="3:3">
      <c r="C737" s="182"/>
    </row>
    <row r="738" spans="3:3">
      <c r="C738" s="182"/>
    </row>
    <row r="739" spans="3:3">
      <c r="C739" s="182"/>
    </row>
    <row r="740" spans="3:3">
      <c r="C740" s="182"/>
    </row>
    <row r="741" spans="3:3">
      <c r="C741" s="182"/>
    </row>
    <row r="742" spans="3:3">
      <c r="C742" s="182"/>
    </row>
    <row r="743" spans="3:3">
      <c r="C743" s="182"/>
    </row>
    <row r="744" spans="3:3">
      <c r="C744" s="182"/>
    </row>
    <row r="745" spans="3:3">
      <c r="C745" s="182"/>
    </row>
    <row r="746" spans="3:3">
      <c r="C746" s="182"/>
    </row>
    <row r="747" spans="3:3">
      <c r="C747" s="182"/>
    </row>
    <row r="748" spans="3:3">
      <c r="C748" s="182"/>
    </row>
    <row r="749" spans="3:3">
      <c r="C749" s="182"/>
    </row>
    <row r="750" spans="3:3">
      <c r="C750" s="182"/>
    </row>
    <row r="751" spans="3:3">
      <c r="C751" s="182"/>
    </row>
    <row r="752" spans="3:3">
      <c r="C752" s="182"/>
    </row>
    <row r="753" spans="3:3">
      <c r="C753" s="182"/>
    </row>
    <row r="754" spans="3:3">
      <c r="C754" s="182"/>
    </row>
    <row r="755" spans="3:3">
      <c r="C755" s="182"/>
    </row>
    <row r="756" spans="3:3">
      <c r="C756" s="182"/>
    </row>
    <row r="757" spans="3:3">
      <c r="C757" s="182"/>
    </row>
    <row r="758" spans="3:3">
      <c r="C758" s="182"/>
    </row>
    <row r="759" spans="3:3">
      <c r="C759" s="182"/>
    </row>
    <row r="760" spans="3:3">
      <c r="C760" s="182"/>
    </row>
    <row r="761" spans="3:3">
      <c r="C761" s="182"/>
    </row>
    <row r="762" spans="3:3">
      <c r="C762" s="182"/>
    </row>
    <row r="763" spans="3:3">
      <c r="C763" s="182"/>
    </row>
    <row r="764" spans="3:3">
      <c r="C764" s="182"/>
    </row>
    <row r="765" spans="3:3">
      <c r="C765" s="182"/>
    </row>
    <row r="766" spans="3:3">
      <c r="C766" s="182"/>
    </row>
    <row r="767" spans="3:3">
      <c r="C767" s="182"/>
    </row>
    <row r="768" spans="3:3">
      <c r="C768" s="182"/>
    </row>
    <row r="769" spans="3:3">
      <c r="C769" s="182"/>
    </row>
    <row r="770" spans="3:3">
      <c r="C770" s="182"/>
    </row>
    <row r="771" spans="3:3">
      <c r="C771" s="182"/>
    </row>
    <row r="772" spans="3:3">
      <c r="C772" s="182"/>
    </row>
    <row r="773" spans="3:3">
      <c r="C773" s="182"/>
    </row>
    <row r="774" spans="3:3">
      <c r="C774" s="182"/>
    </row>
    <row r="775" spans="3:3">
      <c r="C775" s="182"/>
    </row>
    <row r="776" spans="3:3">
      <c r="C776" s="182"/>
    </row>
    <row r="777" spans="3:3">
      <c r="C777" s="182"/>
    </row>
    <row r="778" spans="3:3">
      <c r="C778" s="182"/>
    </row>
    <row r="779" spans="3:3">
      <c r="C779" s="182"/>
    </row>
    <row r="780" spans="3:3">
      <c r="C780" s="182"/>
    </row>
    <row r="781" spans="3:3">
      <c r="C781" s="182"/>
    </row>
    <row r="782" spans="3:3">
      <c r="C782" s="182"/>
    </row>
    <row r="783" spans="3:3">
      <c r="C783" s="182"/>
    </row>
    <row r="784" spans="3:3">
      <c r="C784" s="182"/>
    </row>
    <row r="785" spans="3:3">
      <c r="C785" s="182"/>
    </row>
    <row r="786" spans="3:3">
      <c r="C786" s="182"/>
    </row>
    <row r="787" spans="3:3">
      <c r="C787" s="182"/>
    </row>
    <row r="788" spans="3:3">
      <c r="C788" s="182"/>
    </row>
    <row r="789" spans="3:3">
      <c r="C789" s="182"/>
    </row>
    <row r="790" spans="3:3">
      <c r="C790" s="182"/>
    </row>
    <row r="791" spans="3:3">
      <c r="C791" s="182"/>
    </row>
    <row r="792" spans="3:3">
      <c r="C792" s="182"/>
    </row>
    <row r="793" spans="3:3">
      <c r="C793" s="182"/>
    </row>
    <row r="794" spans="3:3">
      <c r="C794" s="182"/>
    </row>
    <row r="795" spans="3:3">
      <c r="C795" s="182"/>
    </row>
    <row r="796" spans="3:3">
      <c r="C796" s="182"/>
    </row>
    <row r="797" spans="3:3">
      <c r="C797" s="182"/>
    </row>
    <row r="798" spans="3:3">
      <c r="C798" s="182"/>
    </row>
    <row r="799" spans="3:3">
      <c r="C799" s="182"/>
    </row>
    <row r="800" spans="3:3">
      <c r="C800" s="182"/>
    </row>
    <row r="801" spans="3:3">
      <c r="C801" s="182"/>
    </row>
    <row r="802" spans="3:3">
      <c r="C802" s="182"/>
    </row>
    <row r="803" spans="3:3">
      <c r="C803" s="182"/>
    </row>
    <row r="804" spans="3:3">
      <c r="C804" s="182"/>
    </row>
    <row r="805" spans="3:3">
      <c r="C805" s="182"/>
    </row>
    <row r="806" spans="3:3">
      <c r="C806" s="182"/>
    </row>
    <row r="807" spans="3:3">
      <c r="C807" s="182"/>
    </row>
    <row r="808" spans="3:3">
      <c r="C808" s="182"/>
    </row>
    <row r="809" spans="3:3">
      <c r="C809" s="182"/>
    </row>
    <row r="810" spans="3:3">
      <c r="C810" s="182"/>
    </row>
    <row r="811" spans="3:3">
      <c r="C811" s="182"/>
    </row>
    <row r="812" spans="3:3">
      <c r="C812" s="182"/>
    </row>
    <row r="813" spans="3:3">
      <c r="C813" s="182"/>
    </row>
    <row r="814" spans="3:3">
      <c r="C814" s="182"/>
    </row>
    <row r="815" spans="3:3">
      <c r="C815" s="182"/>
    </row>
    <row r="816" spans="3:3">
      <c r="C816" s="182"/>
    </row>
    <row r="817" spans="3:3">
      <c r="C817" s="182"/>
    </row>
    <row r="818" spans="3:3">
      <c r="C818" s="182"/>
    </row>
    <row r="819" spans="3:3">
      <c r="C819" s="182"/>
    </row>
    <row r="820" spans="3:3">
      <c r="C820" s="182"/>
    </row>
    <row r="821" spans="3:3">
      <c r="C821" s="182"/>
    </row>
    <row r="822" spans="3:3">
      <c r="C822" s="182"/>
    </row>
    <row r="823" spans="3:3">
      <c r="C823" s="182"/>
    </row>
    <row r="824" spans="3:3">
      <c r="C824" s="182"/>
    </row>
    <row r="825" spans="3:3">
      <c r="C825" s="182"/>
    </row>
    <row r="826" spans="3:3">
      <c r="C826" s="182"/>
    </row>
    <row r="827" spans="3:3">
      <c r="C827" s="182"/>
    </row>
    <row r="828" spans="3:3">
      <c r="C828" s="182"/>
    </row>
    <row r="829" spans="3:3">
      <c r="C829" s="182"/>
    </row>
    <row r="830" spans="3:3">
      <c r="C830" s="182"/>
    </row>
    <row r="831" spans="3:3">
      <c r="C831" s="182"/>
    </row>
    <row r="832" spans="3:3">
      <c r="C832" s="182"/>
    </row>
    <row r="833" spans="3:3">
      <c r="C833" s="182"/>
    </row>
    <row r="834" spans="3:3">
      <c r="C834" s="182"/>
    </row>
    <row r="835" spans="3:3">
      <c r="C835" s="182"/>
    </row>
    <row r="836" spans="3:3">
      <c r="C836" s="182"/>
    </row>
    <row r="837" spans="3:3">
      <c r="C837" s="182"/>
    </row>
    <row r="838" spans="3:3">
      <c r="C838" s="182"/>
    </row>
    <row r="839" spans="3:3">
      <c r="C839" s="182"/>
    </row>
    <row r="840" spans="3:3">
      <c r="C840" s="182"/>
    </row>
    <row r="841" spans="3:3">
      <c r="C841" s="182"/>
    </row>
    <row r="842" spans="3:3">
      <c r="C842" s="182"/>
    </row>
    <row r="843" spans="3:3">
      <c r="C843" s="182"/>
    </row>
    <row r="844" spans="3:3">
      <c r="C844" s="182"/>
    </row>
    <row r="845" spans="3:3">
      <c r="C845" s="182"/>
    </row>
    <row r="846" spans="3:3">
      <c r="C846" s="182"/>
    </row>
    <row r="847" spans="3:3">
      <c r="C847" s="182"/>
    </row>
    <row r="848" spans="3:3">
      <c r="C848" s="182"/>
    </row>
    <row r="849" spans="3:3">
      <c r="C849" s="182"/>
    </row>
    <row r="850" spans="3:3">
      <c r="C850" s="182"/>
    </row>
    <row r="851" spans="3:3">
      <c r="C851" s="182"/>
    </row>
    <row r="852" spans="3:3">
      <c r="C852" s="182"/>
    </row>
    <row r="853" spans="3:3">
      <c r="C853" s="182"/>
    </row>
    <row r="854" spans="3:3">
      <c r="C854" s="182"/>
    </row>
    <row r="855" spans="3:3">
      <c r="C855" s="182"/>
    </row>
    <row r="856" spans="3:3">
      <c r="C856" s="182"/>
    </row>
    <row r="857" spans="3:3">
      <c r="C857" s="182"/>
    </row>
    <row r="858" spans="3:3">
      <c r="C858" s="182"/>
    </row>
    <row r="859" spans="3:3">
      <c r="C859" s="182"/>
    </row>
    <row r="860" spans="3:3">
      <c r="C860" s="182"/>
    </row>
    <row r="861" spans="3:3">
      <c r="C861" s="182"/>
    </row>
    <row r="862" spans="3:3">
      <c r="C862" s="182"/>
    </row>
    <row r="863" spans="3:3">
      <c r="C863" s="182"/>
    </row>
    <row r="864" spans="3:3">
      <c r="C864" s="182"/>
    </row>
    <row r="865" spans="3:3">
      <c r="C865" s="182"/>
    </row>
    <row r="866" spans="3:3">
      <c r="C866" s="182"/>
    </row>
    <row r="867" spans="3:3">
      <c r="C867" s="182"/>
    </row>
    <row r="868" spans="3:3">
      <c r="C868" s="182"/>
    </row>
    <row r="869" spans="3:3">
      <c r="C869" s="182"/>
    </row>
    <row r="870" spans="3:3">
      <c r="C870" s="182"/>
    </row>
    <row r="871" spans="3:3">
      <c r="C871" s="182"/>
    </row>
    <row r="872" spans="3:3">
      <c r="C872" s="182"/>
    </row>
    <row r="873" spans="3:3">
      <c r="C873" s="182"/>
    </row>
    <row r="874" spans="3:3">
      <c r="C874" s="182"/>
    </row>
    <row r="875" spans="3:3">
      <c r="C875" s="182"/>
    </row>
    <row r="876" spans="3:3">
      <c r="C876" s="182"/>
    </row>
    <row r="877" spans="3:3">
      <c r="C877" s="182"/>
    </row>
    <row r="878" spans="3:3">
      <c r="C878" s="182"/>
    </row>
    <row r="879" spans="3:3">
      <c r="C879" s="182"/>
    </row>
    <row r="880" spans="3:3">
      <c r="C880" s="182"/>
    </row>
    <row r="881" spans="3:3">
      <c r="C881" s="182"/>
    </row>
    <row r="882" spans="3:3">
      <c r="C882" s="182"/>
    </row>
    <row r="883" spans="3:3">
      <c r="C883" s="182"/>
    </row>
    <row r="884" spans="3:3">
      <c r="C884" s="182"/>
    </row>
    <row r="885" spans="3:3">
      <c r="C885" s="182"/>
    </row>
    <row r="886" spans="3:3">
      <c r="C886" s="182"/>
    </row>
    <row r="887" spans="3:3">
      <c r="C887" s="182"/>
    </row>
    <row r="888" spans="3:3">
      <c r="C888" s="182"/>
    </row>
    <row r="889" spans="3:3">
      <c r="C889" s="182"/>
    </row>
    <row r="890" spans="3:3">
      <c r="C890" s="182"/>
    </row>
    <row r="891" spans="3:3">
      <c r="C891" s="182"/>
    </row>
    <row r="892" spans="3:3">
      <c r="C892" s="182"/>
    </row>
    <row r="893" spans="3:3">
      <c r="C893" s="182"/>
    </row>
    <row r="894" spans="3:3">
      <c r="C894" s="182"/>
    </row>
    <row r="895" spans="3:3">
      <c r="C895" s="182"/>
    </row>
    <row r="896" spans="3:3">
      <c r="C896" s="182"/>
    </row>
    <row r="897" spans="3:3">
      <c r="C897" s="182"/>
    </row>
    <row r="898" spans="3:3">
      <c r="C898" s="182"/>
    </row>
    <row r="899" spans="3:3">
      <c r="C899" s="182"/>
    </row>
    <row r="900" spans="3:3">
      <c r="C900" s="182"/>
    </row>
    <row r="901" spans="3:3">
      <c r="C901" s="182"/>
    </row>
    <row r="902" spans="3:3">
      <c r="C902" s="182"/>
    </row>
    <row r="903" spans="3:3">
      <c r="C903" s="182"/>
    </row>
    <row r="904" spans="3:3">
      <c r="C904" s="182"/>
    </row>
    <row r="905" spans="3:3">
      <c r="C905" s="182"/>
    </row>
    <row r="906" spans="3:3">
      <c r="C906" s="182"/>
    </row>
    <row r="907" spans="3:3">
      <c r="C907" s="182"/>
    </row>
    <row r="908" spans="3:3">
      <c r="C908" s="182"/>
    </row>
    <row r="909" spans="3:3">
      <c r="C909" s="182"/>
    </row>
    <row r="910" spans="3:3">
      <c r="C910" s="182"/>
    </row>
    <row r="911" spans="3:3">
      <c r="C911" s="182"/>
    </row>
    <row r="912" spans="3:3">
      <c r="C912" s="182"/>
    </row>
    <row r="913" spans="3:3">
      <c r="C913" s="182"/>
    </row>
    <row r="914" spans="3:3">
      <c r="C914" s="182"/>
    </row>
    <row r="915" spans="3:3">
      <c r="C915" s="182"/>
    </row>
    <row r="916" spans="3:3">
      <c r="C916" s="182"/>
    </row>
    <row r="917" spans="3:3">
      <c r="C917" s="182"/>
    </row>
    <row r="918" spans="3:3">
      <c r="C918" s="182"/>
    </row>
  </sheetData>
  <mergeCells count="9">
    <mergeCell ref="B8:D8"/>
    <mergeCell ref="B9:D9"/>
    <mergeCell ref="C11:D11"/>
    <mergeCell ref="B1:D1"/>
    <mergeCell ref="B2:D2"/>
    <mergeCell ref="B3:D3"/>
    <mergeCell ref="B4:D4"/>
    <mergeCell ref="B6:D6"/>
    <mergeCell ref="B7:C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workbookViewId="0">
      <selection sqref="A1:C22"/>
    </sheetView>
  </sheetViews>
  <sheetFormatPr defaultRowHeight="15.75"/>
  <cols>
    <col min="1" max="1" width="41.85546875" style="208" customWidth="1"/>
    <col min="2" max="2" width="15.140625" customWidth="1"/>
    <col min="3" max="3" width="17.42578125" customWidth="1"/>
    <col min="257" max="257" width="41.85546875" customWidth="1"/>
    <col min="258" max="258" width="15.140625" customWidth="1"/>
    <col min="259" max="259" width="17.42578125" customWidth="1"/>
    <col min="513" max="513" width="41.85546875" customWidth="1"/>
    <col min="514" max="514" width="15.140625" customWidth="1"/>
    <col min="515" max="515" width="17.42578125" customWidth="1"/>
    <col min="769" max="769" width="41.85546875" customWidth="1"/>
    <col min="770" max="770" width="15.140625" customWidth="1"/>
    <col min="771" max="771" width="17.42578125" customWidth="1"/>
    <col min="1025" max="1025" width="41.85546875" customWidth="1"/>
    <col min="1026" max="1026" width="15.140625" customWidth="1"/>
    <col min="1027" max="1027" width="17.42578125" customWidth="1"/>
    <col min="1281" max="1281" width="41.85546875" customWidth="1"/>
    <col min="1282" max="1282" width="15.140625" customWidth="1"/>
    <col min="1283" max="1283" width="17.42578125" customWidth="1"/>
    <col min="1537" max="1537" width="41.85546875" customWidth="1"/>
    <col min="1538" max="1538" width="15.140625" customWidth="1"/>
    <col min="1539" max="1539" width="17.42578125" customWidth="1"/>
    <col min="1793" max="1793" width="41.85546875" customWidth="1"/>
    <col min="1794" max="1794" width="15.140625" customWidth="1"/>
    <col min="1795" max="1795" width="17.42578125" customWidth="1"/>
    <col min="2049" max="2049" width="41.85546875" customWidth="1"/>
    <col min="2050" max="2050" width="15.140625" customWidth="1"/>
    <col min="2051" max="2051" width="17.42578125" customWidth="1"/>
    <col min="2305" max="2305" width="41.85546875" customWidth="1"/>
    <col min="2306" max="2306" width="15.140625" customWidth="1"/>
    <col min="2307" max="2307" width="17.42578125" customWidth="1"/>
    <col min="2561" max="2561" width="41.85546875" customWidth="1"/>
    <col min="2562" max="2562" width="15.140625" customWidth="1"/>
    <col min="2563" max="2563" width="17.42578125" customWidth="1"/>
    <col min="2817" max="2817" width="41.85546875" customWidth="1"/>
    <col min="2818" max="2818" width="15.140625" customWidth="1"/>
    <col min="2819" max="2819" width="17.42578125" customWidth="1"/>
    <col min="3073" max="3073" width="41.85546875" customWidth="1"/>
    <col min="3074" max="3074" width="15.140625" customWidth="1"/>
    <col min="3075" max="3075" width="17.42578125" customWidth="1"/>
    <col min="3329" max="3329" width="41.85546875" customWidth="1"/>
    <col min="3330" max="3330" width="15.140625" customWidth="1"/>
    <col min="3331" max="3331" width="17.42578125" customWidth="1"/>
    <col min="3585" max="3585" width="41.85546875" customWidth="1"/>
    <col min="3586" max="3586" width="15.140625" customWidth="1"/>
    <col min="3587" max="3587" width="17.42578125" customWidth="1"/>
    <col min="3841" max="3841" width="41.85546875" customWidth="1"/>
    <col min="3842" max="3842" width="15.140625" customWidth="1"/>
    <col min="3843" max="3843" width="17.42578125" customWidth="1"/>
    <col min="4097" max="4097" width="41.85546875" customWidth="1"/>
    <col min="4098" max="4098" width="15.140625" customWidth="1"/>
    <col min="4099" max="4099" width="17.42578125" customWidth="1"/>
    <col min="4353" max="4353" width="41.85546875" customWidth="1"/>
    <col min="4354" max="4354" width="15.140625" customWidth="1"/>
    <col min="4355" max="4355" width="17.42578125" customWidth="1"/>
    <col min="4609" max="4609" width="41.85546875" customWidth="1"/>
    <col min="4610" max="4610" width="15.140625" customWidth="1"/>
    <col min="4611" max="4611" width="17.42578125" customWidth="1"/>
    <col min="4865" max="4865" width="41.85546875" customWidth="1"/>
    <col min="4866" max="4866" width="15.140625" customWidth="1"/>
    <col min="4867" max="4867" width="17.42578125" customWidth="1"/>
    <col min="5121" max="5121" width="41.85546875" customWidth="1"/>
    <col min="5122" max="5122" width="15.140625" customWidth="1"/>
    <col min="5123" max="5123" width="17.42578125" customWidth="1"/>
    <col min="5377" max="5377" width="41.85546875" customWidth="1"/>
    <col min="5378" max="5378" width="15.140625" customWidth="1"/>
    <col min="5379" max="5379" width="17.42578125" customWidth="1"/>
    <col min="5633" max="5633" width="41.85546875" customWidth="1"/>
    <col min="5634" max="5634" width="15.140625" customWidth="1"/>
    <col min="5635" max="5635" width="17.42578125" customWidth="1"/>
    <col min="5889" max="5889" width="41.85546875" customWidth="1"/>
    <col min="5890" max="5890" width="15.140625" customWidth="1"/>
    <col min="5891" max="5891" width="17.42578125" customWidth="1"/>
    <col min="6145" max="6145" width="41.85546875" customWidth="1"/>
    <col min="6146" max="6146" width="15.140625" customWidth="1"/>
    <col min="6147" max="6147" width="17.42578125" customWidth="1"/>
    <col min="6401" max="6401" width="41.85546875" customWidth="1"/>
    <col min="6402" max="6402" width="15.140625" customWidth="1"/>
    <col min="6403" max="6403" width="17.42578125" customWidth="1"/>
    <col min="6657" max="6657" width="41.85546875" customWidth="1"/>
    <col min="6658" max="6658" width="15.140625" customWidth="1"/>
    <col min="6659" max="6659" width="17.42578125" customWidth="1"/>
    <col min="6913" max="6913" width="41.85546875" customWidth="1"/>
    <col min="6914" max="6914" width="15.140625" customWidth="1"/>
    <col min="6915" max="6915" width="17.42578125" customWidth="1"/>
    <col min="7169" max="7169" width="41.85546875" customWidth="1"/>
    <col min="7170" max="7170" width="15.140625" customWidth="1"/>
    <col min="7171" max="7171" width="17.42578125" customWidth="1"/>
    <col min="7425" max="7425" width="41.85546875" customWidth="1"/>
    <col min="7426" max="7426" width="15.140625" customWidth="1"/>
    <col min="7427" max="7427" width="17.42578125" customWidth="1"/>
    <col min="7681" max="7681" width="41.85546875" customWidth="1"/>
    <col min="7682" max="7682" width="15.140625" customWidth="1"/>
    <col min="7683" max="7683" width="17.42578125" customWidth="1"/>
    <col min="7937" max="7937" width="41.85546875" customWidth="1"/>
    <col min="7938" max="7938" width="15.140625" customWidth="1"/>
    <col min="7939" max="7939" width="17.42578125" customWidth="1"/>
    <col min="8193" max="8193" width="41.85546875" customWidth="1"/>
    <col min="8194" max="8194" width="15.140625" customWidth="1"/>
    <col min="8195" max="8195" width="17.42578125" customWidth="1"/>
    <col min="8449" max="8449" width="41.85546875" customWidth="1"/>
    <col min="8450" max="8450" width="15.140625" customWidth="1"/>
    <col min="8451" max="8451" width="17.42578125" customWidth="1"/>
    <col min="8705" max="8705" width="41.85546875" customWidth="1"/>
    <col min="8706" max="8706" width="15.140625" customWidth="1"/>
    <col min="8707" max="8707" width="17.42578125" customWidth="1"/>
    <col min="8961" max="8961" width="41.85546875" customWidth="1"/>
    <col min="8962" max="8962" width="15.140625" customWidth="1"/>
    <col min="8963" max="8963" width="17.42578125" customWidth="1"/>
    <col min="9217" max="9217" width="41.85546875" customWidth="1"/>
    <col min="9218" max="9218" width="15.140625" customWidth="1"/>
    <col min="9219" max="9219" width="17.42578125" customWidth="1"/>
    <col min="9473" max="9473" width="41.85546875" customWidth="1"/>
    <col min="9474" max="9474" width="15.140625" customWidth="1"/>
    <col min="9475" max="9475" width="17.42578125" customWidth="1"/>
    <col min="9729" max="9729" width="41.85546875" customWidth="1"/>
    <col min="9730" max="9730" width="15.140625" customWidth="1"/>
    <col min="9731" max="9731" width="17.42578125" customWidth="1"/>
    <col min="9985" max="9985" width="41.85546875" customWidth="1"/>
    <col min="9986" max="9986" width="15.140625" customWidth="1"/>
    <col min="9987" max="9987" width="17.42578125" customWidth="1"/>
    <col min="10241" max="10241" width="41.85546875" customWidth="1"/>
    <col min="10242" max="10242" width="15.140625" customWidth="1"/>
    <col min="10243" max="10243" width="17.42578125" customWidth="1"/>
    <col min="10497" max="10497" width="41.85546875" customWidth="1"/>
    <col min="10498" max="10498" width="15.140625" customWidth="1"/>
    <col min="10499" max="10499" width="17.42578125" customWidth="1"/>
    <col min="10753" max="10753" width="41.85546875" customWidth="1"/>
    <col min="10754" max="10754" width="15.140625" customWidth="1"/>
    <col min="10755" max="10755" width="17.42578125" customWidth="1"/>
    <col min="11009" max="11009" width="41.85546875" customWidth="1"/>
    <col min="11010" max="11010" width="15.140625" customWidth="1"/>
    <col min="11011" max="11011" width="17.42578125" customWidth="1"/>
    <col min="11265" max="11265" width="41.85546875" customWidth="1"/>
    <col min="11266" max="11266" width="15.140625" customWidth="1"/>
    <col min="11267" max="11267" width="17.42578125" customWidth="1"/>
    <col min="11521" max="11521" width="41.85546875" customWidth="1"/>
    <col min="11522" max="11522" width="15.140625" customWidth="1"/>
    <col min="11523" max="11523" width="17.42578125" customWidth="1"/>
    <col min="11777" max="11777" width="41.85546875" customWidth="1"/>
    <col min="11778" max="11778" width="15.140625" customWidth="1"/>
    <col min="11779" max="11779" width="17.42578125" customWidth="1"/>
    <col min="12033" max="12033" width="41.85546875" customWidth="1"/>
    <col min="12034" max="12034" width="15.140625" customWidth="1"/>
    <col min="12035" max="12035" width="17.42578125" customWidth="1"/>
    <col min="12289" max="12289" width="41.85546875" customWidth="1"/>
    <col min="12290" max="12290" width="15.140625" customWidth="1"/>
    <col min="12291" max="12291" width="17.42578125" customWidth="1"/>
    <col min="12545" max="12545" width="41.85546875" customWidth="1"/>
    <col min="12546" max="12546" width="15.140625" customWidth="1"/>
    <col min="12547" max="12547" width="17.42578125" customWidth="1"/>
    <col min="12801" max="12801" width="41.85546875" customWidth="1"/>
    <col min="12802" max="12802" width="15.140625" customWidth="1"/>
    <col min="12803" max="12803" width="17.42578125" customWidth="1"/>
    <col min="13057" max="13057" width="41.85546875" customWidth="1"/>
    <col min="13058" max="13058" width="15.140625" customWidth="1"/>
    <col min="13059" max="13059" width="17.42578125" customWidth="1"/>
    <col min="13313" max="13313" width="41.85546875" customWidth="1"/>
    <col min="13314" max="13314" width="15.140625" customWidth="1"/>
    <col min="13315" max="13315" width="17.42578125" customWidth="1"/>
    <col min="13569" max="13569" width="41.85546875" customWidth="1"/>
    <col min="13570" max="13570" width="15.140625" customWidth="1"/>
    <col min="13571" max="13571" width="17.42578125" customWidth="1"/>
    <col min="13825" max="13825" width="41.85546875" customWidth="1"/>
    <col min="13826" max="13826" width="15.140625" customWidth="1"/>
    <col min="13827" max="13827" width="17.42578125" customWidth="1"/>
    <col min="14081" max="14081" width="41.85546875" customWidth="1"/>
    <col min="14082" max="14082" width="15.140625" customWidth="1"/>
    <col min="14083" max="14083" width="17.42578125" customWidth="1"/>
    <col min="14337" max="14337" width="41.85546875" customWidth="1"/>
    <col min="14338" max="14338" width="15.140625" customWidth="1"/>
    <col min="14339" max="14339" width="17.42578125" customWidth="1"/>
    <col min="14593" max="14593" width="41.85546875" customWidth="1"/>
    <col min="14594" max="14594" width="15.140625" customWidth="1"/>
    <col min="14595" max="14595" width="17.42578125" customWidth="1"/>
    <col min="14849" max="14849" width="41.85546875" customWidth="1"/>
    <col min="14850" max="14850" width="15.140625" customWidth="1"/>
    <col min="14851" max="14851" width="17.42578125" customWidth="1"/>
    <col min="15105" max="15105" width="41.85546875" customWidth="1"/>
    <col min="15106" max="15106" width="15.140625" customWidth="1"/>
    <col min="15107" max="15107" width="17.42578125" customWidth="1"/>
    <col min="15361" max="15361" width="41.85546875" customWidth="1"/>
    <col min="15362" max="15362" width="15.140625" customWidth="1"/>
    <col min="15363" max="15363" width="17.42578125" customWidth="1"/>
    <col min="15617" max="15617" width="41.85546875" customWidth="1"/>
    <col min="15618" max="15618" width="15.140625" customWidth="1"/>
    <col min="15619" max="15619" width="17.42578125" customWidth="1"/>
    <col min="15873" max="15873" width="41.85546875" customWidth="1"/>
    <col min="15874" max="15874" width="15.140625" customWidth="1"/>
    <col min="15875" max="15875" width="17.42578125" customWidth="1"/>
    <col min="16129" max="16129" width="41.85546875" customWidth="1"/>
    <col min="16130" max="16130" width="15.140625" customWidth="1"/>
    <col min="16131" max="16131" width="17.42578125" customWidth="1"/>
  </cols>
  <sheetData>
    <row r="1" spans="1:16" ht="18.75">
      <c r="A1" s="410" t="s">
        <v>984</v>
      </c>
      <c r="B1" s="410"/>
      <c r="C1" s="427"/>
    </row>
    <row r="2" spans="1:16" ht="18.75">
      <c r="A2" s="410" t="s">
        <v>236</v>
      </c>
      <c r="B2" s="410"/>
      <c r="C2" s="427"/>
    </row>
    <row r="3" spans="1:16" ht="18.75">
      <c r="A3" s="410" t="s">
        <v>849</v>
      </c>
      <c r="B3" s="410"/>
      <c r="C3" s="427"/>
    </row>
    <row r="4" spans="1:16" ht="18.75">
      <c r="A4" s="444" t="s">
        <v>995</v>
      </c>
      <c r="B4" s="444"/>
      <c r="C4" s="444"/>
      <c r="D4" s="324"/>
    </row>
    <row r="5" spans="1:16" ht="18.75">
      <c r="A5" s="338"/>
      <c r="B5" s="326"/>
      <c r="C5" s="326"/>
      <c r="D5" s="324"/>
    </row>
    <row r="6" spans="1:16" ht="15.75" customHeight="1">
      <c r="A6" s="349"/>
      <c r="B6" s="445" t="s">
        <v>947</v>
      </c>
      <c r="C6" s="440"/>
      <c r="D6" s="324"/>
    </row>
    <row r="7" spans="1:16" ht="15.75" customHeight="1">
      <c r="A7" s="445"/>
      <c r="B7" s="445"/>
      <c r="C7" s="326"/>
      <c r="D7" s="324"/>
    </row>
    <row r="8" spans="1:16" ht="18.75">
      <c r="A8" s="349"/>
      <c r="B8" s="326"/>
      <c r="C8" s="326"/>
      <c r="D8" s="324"/>
    </row>
    <row r="9" spans="1:16" ht="13.5" customHeight="1">
      <c r="A9" s="438" t="s">
        <v>948</v>
      </c>
      <c r="B9" s="439"/>
      <c r="C9" s="440"/>
      <c r="D9" s="350"/>
    </row>
    <row r="10" spans="1:16" ht="76.5" customHeight="1">
      <c r="A10" s="420" t="s">
        <v>985</v>
      </c>
      <c r="B10" s="421"/>
      <c r="C10" s="440"/>
      <c r="D10" s="350"/>
    </row>
    <row r="11" spans="1:16" ht="18.75">
      <c r="A11" s="325"/>
      <c r="B11" s="326"/>
      <c r="C11" s="326"/>
      <c r="D11" s="324"/>
    </row>
    <row r="12" spans="1:16" ht="15.75" customHeight="1">
      <c r="A12" s="441" t="s">
        <v>950</v>
      </c>
      <c r="B12" s="442"/>
      <c r="C12" s="442"/>
      <c r="D12" s="324"/>
    </row>
    <row r="13" spans="1:16" ht="18.75">
      <c r="A13" s="337" t="s">
        <v>929</v>
      </c>
      <c r="B13" s="443" t="s">
        <v>701</v>
      </c>
      <c r="C13" s="435"/>
      <c r="D13" s="324"/>
      <c r="E13" s="45"/>
      <c r="F13" s="45"/>
      <c r="G13" s="45"/>
      <c r="H13" s="45"/>
      <c r="I13" s="45"/>
      <c r="J13" s="45"/>
      <c r="K13" s="45"/>
      <c r="L13" s="45"/>
      <c r="M13" s="45"/>
      <c r="N13" s="45"/>
      <c r="O13" s="45"/>
      <c r="P13" s="45"/>
    </row>
    <row r="14" spans="1:16" ht="18.75">
      <c r="A14" s="339"/>
      <c r="B14" s="351" t="s">
        <v>733</v>
      </c>
      <c r="C14" s="352" t="s">
        <v>734</v>
      </c>
      <c r="D14" s="324"/>
      <c r="E14" s="45"/>
      <c r="F14" s="45"/>
      <c r="G14" s="45"/>
      <c r="H14" s="45"/>
      <c r="I14" s="45"/>
      <c r="J14" s="45"/>
      <c r="K14" s="45"/>
      <c r="L14" s="45"/>
      <c r="M14" s="45"/>
      <c r="N14" s="45"/>
      <c r="O14" s="45"/>
      <c r="P14" s="45"/>
    </row>
    <row r="15" spans="1:16" ht="18.75">
      <c r="A15" s="341" t="s">
        <v>930</v>
      </c>
      <c r="B15" s="330">
        <f>SUM(B17:B22)</f>
        <v>50.7</v>
      </c>
      <c r="C15" s="330">
        <f>SUM(C17:C22)</f>
        <v>50.7</v>
      </c>
      <c r="D15" s="324"/>
      <c r="E15" s="45"/>
      <c r="F15" s="45"/>
      <c r="G15" s="45"/>
      <c r="H15" s="45"/>
      <c r="I15" s="45"/>
      <c r="J15" s="45"/>
      <c r="K15" s="45"/>
      <c r="L15" s="45"/>
      <c r="M15" s="196"/>
      <c r="N15" s="195"/>
      <c r="O15" s="45"/>
      <c r="P15" s="45"/>
    </row>
    <row r="16" spans="1:16" ht="18.75">
      <c r="A16" s="325"/>
      <c r="B16" s="331"/>
      <c r="C16" s="331"/>
      <c r="D16" s="324"/>
      <c r="E16" s="45"/>
      <c r="F16" s="45"/>
      <c r="G16" s="197"/>
      <c r="H16" s="45"/>
      <c r="I16" s="45"/>
      <c r="J16" s="45"/>
      <c r="K16" s="45"/>
      <c r="L16" s="45"/>
      <c r="M16" s="196"/>
      <c r="N16" s="195"/>
      <c r="O16" s="45"/>
      <c r="P16" s="45"/>
    </row>
    <row r="17" spans="1:16" ht="18.75">
      <c r="A17" s="332" t="s">
        <v>932</v>
      </c>
      <c r="B17" s="333">
        <v>24.184000000000001</v>
      </c>
      <c r="C17" s="333">
        <v>24.184000000000001</v>
      </c>
      <c r="D17" s="324"/>
      <c r="E17" s="45"/>
      <c r="F17" s="45"/>
      <c r="G17" s="45"/>
      <c r="H17" s="45"/>
      <c r="I17" s="45"/>
      <c r="J17" s="45"/>
      <c r="K17" s="45"/>
      <c r="L17" s="45"/>
      <c r="M17" s="196"/>
      <c r="N17" s="45"/>
      <c r="O17" s="45"/>
      <c r="P17" s="45"/>
    </row>
    <row r="18" spans="1:16" ht="18.75">
      <c r="A18" s="332" t="s">
        <v>934</v>
      </c>
      <c r="B18" s="333">
        <v>6.944</v>
      </c>
      <c r="C18" s="333">
        <v>6.944</v>
      </c>
      <c r="D18" s="324"/>
      <c r="E18" s="45"/>
      <c r="F18" s="45"/>
      <c r="G18" s="45"/>
      <c r="H18" s="168"/>
      <c r="I18" s="45"/>
      <c r="J18" s="45"/>
      <c r="K18" s="45"/>
      <c r="L18" s="45"/>
      <c r="M18" s="196"/>
      <c r="N18" s="195"/>
      <c r="O18" s="45"/>
      <c r="P18" s="45"/>
    </row>
    <row r="19" spans="1:16" ht="18.75">
      <c r="A19" s="332" t="s">
        <v>935</v>
      </c>
      <c r="B19" s="333">
        <v>3.8690000000000002</v>
      </c>
      <c r="C19" s="333">
        <v>3.8690000000000002</v>
      </c>
      <c r="D19" s="324"/>
      <c r="E19" s="45"/>
      <c r="F19" s="45"/>
      <c r="G19" s="45"/>
      <c r="H19" s="168"/>
      <c r="I19" s="45"/>
      <c r="J19" s="45"/>
      <c r="K19" s="45"/>
      <c r="L19" s="45"/>
      <c r="M19" s="196"/>
      <c r="N19" s="195"/>
      <c r="O19" s="45"/>
      <c r="P19" s="45"/>
    </row>
    <row r="20" spans="1:16" ht="18.75">
      <c r="A20" s="332" t="s">
        <v>937</v>
      </c>
      <c r="B20" s="333">
        <v>2.597</v>
      </c>
      <c r="C20" s="333">
        <v>2.597</v>
      </c>
      <c r="D20" s="324"/>
      <c r="E20" s="45"/>
      <c r="F20" s="45"/>
      <c r="G20" s="45"/>
      <c r="H20" s="168"/>
      <c r="I20" s="45"/>
      <c r="J20" s="45"/>
      <c r="K20" s="45"/>
      <c r="L20" s="45"/>
      <c r="M20" s="196"/>
      <c r="N20" s="195"/>
      <c r="O20" s="45"/>
      <c r="P20" s="45"/>
    </row>
    <row r="21" spans="1:16" ht="17.25" customHeight="1">
      <c r="A21" s="332" t="s">
        <v>938</v>
      </c>
      <c r="B21" s="333">
        <v>11.128</v>
      </c>
      <c r="C21" s="333">
        <v>11.128</v>
      </c>
      <c r="D21" s="324"/>
      <c r="E21" s="45"/>
      <c r="F21" s="45"/>
      <c r="G21" s="45"/>
      <c r="H21" s="45"/>
      <c r="I21" s="45"/>
      <c r="J21" s="45"/>
      <c r="K21" s="45"/>
      <c r="L21" s="45"/>
      <c r="M21" s="196"/>
      <c r="N21" s="45"/>
      <c r="O21" s="45"/>
      <c r="P21" s="45"/>
    </row>
    <row r="22" spans="1:16" ht="23.25" customHeight="1">
      <c r="A22" s="332" t="s">
        <v>939</v>
      </c>
      <c r="B22" s="333">
        <v>1.978</v>
      </c>
      <c r="C22" s="333">
        <v>1.978</v>
      </c>
      <c r="D22" s="324"/>
      <c r="E22" s="45"/>
      <c r="F22" s="45"/>
      <c r="G22" s="45"/>
      <c r="H22" s="45"/>
      <c r="I22" s="45"/>
      <c r="J22" s="45"/>
      <c r="K22" s="45"/>
      <c r="L22" s="45"/>
      <c r="M22" s="45"/>
      <c r="N22" s="45"/>
      <c r="O22" s="45"/>
      <c r="P22" s="45"/>
    </row>
    <row r="23" spans="1:16">
      <c r="A23" s="336"/>
      <c r="B23" s="324"/>
      <c r="C23" s="324"/>
      <c r="D23" s="324"/>
      <c r="E23" s="45"/>
      <c r="F23" s="45"/>
      <c r="G23" s="45"/>
      <c r="H23" s="45"/>
      <c r="I23" s="45"/>
      <c r="J23" s="45"/>
      <c r="K23" s="45"/>
      <c r="L23" s="45"/>
      <c r="M23" s="45"/>
      <c r="N23" s="45"/>
      <c r="O23" s="45"/>
      <c r="P23" s="45"/>
    </row>
    <row r="24" spans="1:16">
      <c r="A24" s="336"/>
      <c r="B24" s="324"/>
      <c r="C24" s="324"/>
      <c r="D24" s="324"/>
    </row>
    <row r="25" spans="1:16">
      <c r="A25" s="335"/>
      <c r="B25" s="324"/>
      <c r="C25" s="324"/>
      <c r="D25" s="324"/>
    </row>
    <row r="26" spans="1:16" ht="18.75">
      <c r="A26" s="332"/>
      <c r="B26" s="333"/>
      <c r="C26" s="324"/>
      <c r="D26" s="324"/>
    </row>
    <row r="27" spans="1:16" ht="18.75">
      <c r="A27" s="198"/>
      <c r="B27" s="199"/>
    </row>
    <row r="28" spans="1:16" ht="18.75">
      <c r="A28" s="198"/>
      <c r="B28" s="199"/>
    </row>
    <row r="29" spans="1:16" ht="18.75">
      <c r="A29" s="198"/>
      <c r="B29" s="199"/>
    </row>
    <row r="30" spans="1:16" ht="18.75">
      <c r="A30" s="171"/>
      <c r="B30" s="199"/>
    </row>
    <row r="31" spans="1:16" ht="18.75">
      <c r="A31" s="198"/>
      <c r="B31" s="199"/>
    </row>
    <row r="32" spans="1:16" ht="18.75">
      <c r="A32" s="198"/>
      <c r="B32" s="199"/>
    </row>
    <row r="33" spans="1:2" ht="18.75">
      <c r="A33" s="198"/>
      <c r="B33" s="199"/>
    </row>
    <row r="34" spans="1:2" ht="18.75">
      <c r="A34" s="201"/>
      <c r="B34" s="85"/>
    </row>
    <row r="35" spans="1:2">
      <c r="A35" s="202"/>
    </row>
    <row r="36" spans="1:2">
      <c r="A36" s="203"/>
    </row>
    <row r="37" spans="1:2">
      <c r="A37" s="204"/>
    </row>
    <row r="38" spans="1:2">
      <c r="A38" s="205"/>
    </row>
    <row r="39" spans="1:2">
      <c r="A39" s="205"/>
    </row>
    <row r="40" spans="1:2">
      <c r="A40" s="205"/>
    </row>
    <row r="41" spans="1:2">
      <c r="A41" s="205"/>
    </row>
    <row r="42" spans="1:2">
      <c r="A42" s="205"/>
    </row>
    <row r="43" spans="1:2">
      <c r="A43" s="205"/>
    </row>
    <row r="44" spans="1:2">
      <c r="A44" s="205"/>
    </row>
    <row r="45" spans="1:2">
      <c r="A45" s="206"/>
    </row>
    <row r="46" spans="1:2">
      <c r="A46" s="207"/>
    </row>
  </sheetData>
  <mergeCells count="10">
    <mergeCell ref="A9:C9"/>
    <mergeCell ref="A10:C10"/>
    <mergeCell ref="A12:C12"/>
    <mergeCell ref="B13:C13"/>
    <mergeCell ref="A1:C1"/>
    <mergeCell ref="A2:C2"/>
    <mergeCell ref="A3:C3"/>
    <mergeCell ref="A4:C4"/>
    <mergeCell ref="B6:C6"/>
    <mergeCell ref="A7:B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workbookViewId="0">
      <selection sqref="A1:C23"/>
    </sheetView>
  </sheetViews>
  <sheetFormatPr defaultRowHeight="15.75"/>
  <cols>
    <col min="1" max="1" width="44.85546875" style="208" customWidth="1"/>
    <col min="2" max="2" width="12.5703125" style="208" customWidth="1"/>
    <col min="3" max="3" width="14.7109375" style="208" customWidth="1"/>
    <col min="4" max="7" width="9.140625" style="208"/>
    <col min="8" max="8" width="13.140625" style="208" customWidth="1"/>
    <col min="9" max="256" width="9.140625" style="208"/>
    <col min="257" max="257" width="44.85546875" style="208" customWidth="1"/>
    <col min="258" max="258" width="12.5703125" style="208" customWidth="1"/>
    <col min="259" max="259" width="14.7109375" style="208" customWidth="1"/>
    <col min="260" max="263" width="9.140625" style="208"/>
    <col min="264" max="264" width="13.140625" style="208" customWidth="1"/>
    <col min="265" max="512" width="9.140625" style="208"/>
    <col min="513" max="513" width="44.85546875" style="208" customWidth="1"/>
    <col min="514" max="514" width="12.5703125" style="208" customWidth="1"/>
    <col min="515" max="515" width="14.7109375" style="208" customWidth="1"/>
    <col min="516" max="519" width="9.140625" style="208"/>
    <col min="520" max="520" width="13.140625" style="208" customWidth="1"/>
    <col min="521" max="768" width="9.140625" style="208"/>
    <col min="769" max="769" width="44.85546875" style="208" customWidth="1"/>
    <col min="770" max="770" width="12.5703125" style="208" customWidth="1"/>
    <col min="771" max="771" width="14.7109375" style="208" customWidth="1"/>
    <col min="772" max="775" width="9.140625" style="208"/>
    <col min="776" max="776" width="13.140625" style="208" customWidth="1"/>
    <col min="777" max="1024" width="9.140625" style="208"/>
    <col min="1025" max="1025" width="44.85546875" style="208" customWidth="1"/>
    <col min="1026" max="1026" width="12.5703125" style="208" customWidth="1"/>
    <col min="1027" max="1027" width="14.7109375" style="208" customWidth="1"/>
    <col min="1028" max="1031" width="9.140625" style="208"/>
    <col min="1032" max="1032" width="13.140625" style="208" customWidth="1"/>
    <col min="1033" max="1280" width="9.140625" style="208"/>
    <col min="1281" max="1281" width="44.85546875" style="208" customWidth="1"/>
    <col min="1282" max="1282" width="12.5703125" style="208" customWidth="1"/>
    <col min="1283" max="1283" width="14.7109375" style="208" customWidth="1"/>
    <col min="1284" max="1287" width="9.140625" style="208"/>
    <col min="1288" max="1288" width="13.140625" style="208" customWidth="1"/>
    <col min="1289" max="1536" width="9.140625" style="208"/>
    <col min="1537" max="1537" width="44.85546875" style="208" customWidth="1"/>
    <col min="1538" max="1538" width="12.5703125" style="208" customWidth="1"/>
    <col min="1539" max="1539" width="14.7109375" style="208" customWidth="1"/>
    <col min="1540" max="1543" width="9.140625" style="208"/>
    <col min="1544" max="1544" width="13.140625" style="208" customWidth="1"/>
    <col min="1545" max="1792" width="9.140625" style="208"/>
    <col min="1793" max="1793" width="44.85546875" style="208" customWidth="1"/>
    <col min="1794" max="1794" width="12.5703125" style="208" customWidth="1"/>
    <col min="1795" max="1795" width="14.7109375" style="208" customWidth="1"/>
    <col min="1796" max="1799" width="9.140625" style="208"/>
    <col min="1800" max="1800" width="13.140625" style="208" customWidth="1"/>
    <col min="1801" max="2048" width="9.140625" style="208"/>
    <col min="2049" max="2049" width="44.85546875" style="208" customWidth="1"/>
    <col min="2050" max="2050" width="12.5703125" style="208" customWidth="1"/>
    <col min="2051" max="2051" width="14.7109375" style="208" customWidth="1"/>
    <col min="2052" max="2055" width="9.140625" style="208"/>
    <col min="2056" max="2056" width="13.140625" style="208" customWidth="1"/>
    <col min="2057" max="2304" width="9.140625" style="208"/>
    <col min="2305" max="2305" width="44.85546875" style="208" customWidth="1"/>
    <col min="2306" max="2306" width="12.5703125" style="208" customWidth="1"/>
    <col min="2307" max="2307" width="14.7109375" style="208" customWidth="1"/>
    <col min="2308" max="2311" width="9.140625" style="208"/>
    <col min="2312" max="2312" width="13.140625" style="208" customWidth="1"/>
    <col min="2313" max="2560" width="9.140625" style="208"/>
    <col min="2561" max="2561" width="44.85546875" style="208" customWidth="1"/>
    <col min="2562" max="2562" width="12.5703125" style="208" customWidth="1"/>
    <col min="2563" max="2563" width="14.7109375" style="208" customWidth="1"/>
    <col min="2564" max="2567" width="9.140625" style="208"/>
    <col min="2568" max="2568" width="13.140625" style="208" customWidth="1"/>
    <col min="2569" max="2816" width="9.140625" style="208"/>
    <col min="2817" max="2817" width="44.85546875" style="208" customWidth="1"/>
    <col min="2818" max="2818" width="12.5703125" style="208" customWidth="1"/>
    <col min="2819" max="2819" width="14.7109375" style="208" customWidth="1"/>
    <col min="2820" max="2823" width="9.140625" style="208"/>
    <col min="2824" max="2824" width="13.140625" style="208" customWidth="1"/>
    <col min="2825" max="3072" width="9.140625" style="208"/>
    <col min="3073" max="3073" width="44.85546875" style="208" customWidth="1"/>
    <col min="3074" max="3074" width="12.5703125" style="208" customWidth="1"/>
    <col min="3075" max="3075" width="14.7109375" style="208" customWidth="1"/>
    <col min="3076" max="3079" width="9.140625" style="208"/>
    <col min="3080" max="3080" width="13.140625" style="208" customWidth="1"/>
    <col min="3081" max="3328" width="9.140625" style="208"/>
    <col min="3329" max="3329" width="44.85546875" style="208" customWidth="1"/>
    <col min="3330" max="3330" width="12.5703125" style="208" customWidth="1"/>
    <col min="3331" max="3331" width="14.7109375" style="208" customWidth="1"/>
    <col min="3332" max="3335" width="9.140625" style="208"/>
    <col min="3336" max="3336" width="13.140625" style="208" customWidth="1"/>
    <col min="3337" max="3584" width="9.140625" style="208"/>
    <col min="3585" max="3585" width="44.85546875" style="208" customWidth="1"/>
    <col min="3586" max="3586" width="12.5703125" style="208" customWidth="1"/>
    <col min="3587" max="3587" width="14.7109375" style="208" customWidth="1"/>
    <col min="3588" max="3591" width="9.140625" style="208"/>
    <col min="3592" max="3592" width="13.140625" style="208" customWidth="1"/>
    <col min="3593" max="3840" width="9.140625" style="208"/>
    <col min="3841" max="3841" width="44.85546875" style="208" customWidth="1"/>
    <col min="3842" max="3842" width="12.5703125" style="208" customWidth="1"/>
    <col min="3843" max="3843" width="14.7109375" style="208" customWidth="1"/>
    <col min="3844" max="3847" width="9.140625" style="208"/>
    <col min="3848" max="3848" width="13.140625" style="208" customWidth="1"/>
    <col min="3849" max="4096" width="9.140625" style="208"/>
    <col min="4097" max="4097" width="44.85546875" style="208" customWidth="1"/>
    <col min="4098" max="4098" width="12.5703125" style="208" customWidth="1"/>
    <col min="4099" max="4099" width="14.7109375" style="208" customWidth="1"/>
    <col min="4100" max="4103" width="9.140625" style="208"/>
    <col min="4104" max="4104" width="13.140625" style="208" customWidth="1"/>
    <col min="4105" max="4352" width="9.140625" style="208"/>
    <col min="4353" max="4353" width="44.85546875" style="208" customWidth="1"/>
    <col min="4354" max="4354" width="12.5703125" style="208" customWidth="1"/>
    <col min="4355" max="4355" width="14.7109375" style="208" customWidth="1"/>
    <col min="4356" max="4359" width="9.140625" style="208"/>
    <col min="4360" max="4360" width="13.140625" style="208" customWidth="1"/>
    <col min="4361" max="4608" width="9.140625" style="208"/>
    <col min="4609" max="4609" width="44.85546875" style="208" customWidth="1"/>
    <col min="4610" max="4610" width="12.5703125" style="208" customWidth="1"/>
    <col min="4611" max="4611" width="14.7109375" style="208" customWidth="1"/>
    <col min="4612" max="4615" width="9.140625" style="208"/>
    <col min="4616" max="4616" width="13.140625" style="208" customWidth="1"/>
    <col min="4617" max="4864" width="9.140625" style="208"/>
    <col min="4865" max="4865" width="44.85546875" style="208" customWidth="1"/>
    <col min="4866" max="4866" width="12.5703125" style="208" customWidth="1"/>
    <col min="4867" max="4867" width="14.7109375" style="208" customWidth="1"/>
    <col min="4868" max="4871" width="9.140625" style="208"/>
    <col min="4872" max="4872" width="13.140625" style="208" customWidth="1"/>
    <col min="4873" max="5120" width="9.140625" style="208"/>
    <col min="5121" max="5121" width="44.85546875" style="208" customWidth="1"/>
    <col min="5122" max="5122" width="12.5703125" style="208" customWidth="1"/>
    <col min="5123" max="5123" width="14.7109375" style="208" customWidth="1"/>
    <col min="5124" max="5127" width="9.140625" style="208"/>
    <col min="5128" max="5128" width="13.140625" style="208" customWidth="1"/>
    <col min="5129" max="5376" width="9.140625" style="208"/>
    <col min="5377" max="5377" width="44.85546875" style="208" customWidth="1"/>
    <col min="5378" max="5378" width="12.5703125" style="208" customWidth="1"/>
    <col min="5379" max="5379" width="14.7109375" style="208" customWidth="1"/>
    <col min="5380" max="5383" width="9.140625" style="208"/>
    <col min="5384" max="5384" width="13.140625" style="208" customWidth="1"/>
    <col min="5385" max="5632" width="9.140625" style="208"/>
    <col min="5633" max="5633" width="44.85546875" style="208" customWidth="1"/>
    <col min="5634" max="5634" width="12.5703125" style="208" customWidth="1"/>
    <col min="5635" max="5635" width="14.7109375" style="208" customWidth="1"/>
    <col min="5636" max="5639" width="9.140625" style="208"/>
    <col min="5640" max="5640" width="13.140625" style="208" customWidth="1"/>
    <col min="5641" max="5888" width="9.140625" style="208"/>
    <col min="5889" max="5889" width="44.85546875" style="208" customWidth="1"/>
    <col min="5890" max="5890" width="12.5703125" style="208" customWidth="1"/>
    <col min="5891" max="5891" width="14.7109375" style="208" customWidth="1"/>
    <col min="5892" max="5895" width="9.140625" style="208"/>
    <col min="5896" max="5896" width="13.140625" style="208" customWidth="1"/>
    <col min="5897" max="6144" width="9.140625" style="208"/>
    <col min="6145" max="6145" width="44.85546875" style="208" customWidth="1"/>
    <col min="6146" max="6146" width="12.5703125" style="208" customWidth="1"/>
    <col min="6147" max="6147" width="14.7109375" style="208" customWidth="1"/>
    <col min="6148" max="6151" width="9.140625" style="208"/>
    <col min="6152" max="6152" width="13.140625" style="208" customWidth="1"/>
    <col min="6153" max="6400" width="9.140625" style="208"/>
    <col min="6401" max="6401" width="44.85546875" style="208" customWidth="1"/>
    <col min="6402" max="6402" width="12.5703125" style="208" customWidth="1"/>
    <col min="6403" max="6403" width="14.7109375" style="208" customWidth="1"/>
    <col min="6404" max="6407" width="9.140625" style="208"/>
    <col min="6408" max="6408" width="13.140625" style="208" customWidth="1"/>
    <col min="6409" max="6656" width="9.140625" style="208"/>
    <col min="6657" max="6657" width="44.85546875" style="208" customWidth="1"/>
    <col min="6658" max="6658" width="12.5703125" style="208" customWidth="1"/>
    <col min="6659" max="6659" width="14.7109375" style="208" customWidth="1"/>
    <col min="6660" max="6663" width="9.140625" style="208"/>
    <col min="6664" max="6664" width="13.140625" style="208" customWidth="1"/>
    <col min="6665" max="6912" width="9.140625" style="208"/>
    <col min="6913" max="6913" width="44.85546875" style="208" customWidth="1"/>
    <col min="6914" max="6914" width="12.5703125" style="208" customWidth="1"/>
    <col min="6915" max="6915" width="14.7109375" style="208" customWidth="1"/>
    <col min="6916" max="6919" width="9.140625" style="208"/>
    <col min="6920" max="6920" width="13.140625" style="208" customWidth="1"/>
    <col min="6921" max="7168" width="9.140625" style="208"/>
    <col min="7169" max="7169" width="44.85546875" style="208" customWidth="1"/>
    <col min="7170" max="7170" width="12.5703125" style="208" customWidth="1"/>
    <col min="7171" max="7171" width="14.7109375" style="208" customWidth="1"/>
    <col min="7172" max="7175" width="9.140625" style="208"/>
    <col min="7176" max="7176" width="13.140625" style="208" customWidth="1"/>
    <col min="7177" max="7424" width="9.140625" style="208"/>
    <col min="7425" max="7425" width="44.85546875" style="208" customWidth="1"/>
    <col min="7426" max="7426" width="12.5703125" style="208" customWidth="1"/>
    <col min="7427" max="7427" width="14.7109375" style="208" customWidth="1"/>
    <col min="7428" max="7431" width="9.140625" style="208"/>
    <col min="7432" max="7432" width="13.140625" style="208" customWidth="1"/>
    <col min="7433" max="7680" width="9.140625" style="208"/>
    <col min="7681" max="7681" width="44.85546875" style="208" customWidth="1"/>
    <col min="7682" max="7682" width="12.5703125" style="208" customWidth="1"/>
    <col min="7683" max="7683" width="14.7109375" style="208" customWidth="1"/>
    <col min="7684" max="7687" width="9.140625" style="208"/>
    <col min="7688" max="7688" width="13.140625" style="208" customWidth="1"/>
    <col min="7689" max="7936" width="9.140625" style="208"/>
    <col min="7937" max="7937" width="44.85546875" style="208" customWidth="1"/>
    <col min="7938" max="7938" width="12.5703125" style="208" customWidth="1"/>
    <col min="7939" max="7939" width="14.7109375" style="208" customWidth="1"/>
    <col min="7940" max="7943" width="9.140625" style="208"/>
    <col min="7944" max="7944" width="13.140625" style="208" customWidth="1"/>
    <col min="7945" max="8192" width="9.140625" style="208"/>
    <col min="8193" max="8193" width="44.85546875" style="208" customWidth="1"/>
    <col min="8194" max="8194" width="12.5703125" style="208" customWidth="1"/>
    <col min="8195" max="8195" width="14.7109375" style="208" customWidth="1"/>
    <col min="8196" max="8199" width="9.140625" style="208"/>
    <col min="8200" max="8200" width="13.140625" style="208" customWidth="1"/>
    <col min="8201" max="8448" width="9.140625" style="208"/>
    <col min="8449" max="8449" width="44.85546875" style="208" customWidth="1"/>
    <col min="8450" max="8450" width="12.5703125" style="208" customWidth="1"/>
    <col min="8451" max="8451" width="14.7109375" style="208" customWidth="1"/>
    <col min="8452" max="8455" width="9.140625" style="208"/>
    <col min="8456" max="8456" width="13.140625" style="208" customWidth="1"/>
    <col min="8457" max="8704" width="9.140625" style="208"/>
    <col min="8705" max="8705" width="44.85546875" style="208" customWidth="1"/>
    <col min="8706" max="8706" width="12.5703125" style="208" customWidth="1"/>
    <col min="8707" max="8707" width="14.7109375" style="208" customWidth="1"/>
    <col min="8708" max="8711" width="9.140625" style="208"/>
    <col min="8712" max="8712" width="13.140625" style="208" customWidth="1"/>
    <col min="8713" max="8960" width="9.140625" style="208"/>
    <col min="8961" max="8961" width="44.85546875" style="208" customWidth="1"/>
    <col min="8962" max="8962" width="12.5703125" style="208" customWidth="1"/>
    <col min="8963" max="8963" width="14.7109375" style="208" customWidth="1"/>
    <col min="8964" max="8967" width="9.140625" style="208"/>
    <col min="8968" max="8968" width="13.140625" style="208" customWidth="1"/>
    <col min="8969" max="9216" width="9.140625" style="208"/>
    <col min="9217" max="9217" width="44.85546875" style="208" customWidth="1"/>
    <col min="9218" max="9218" width="12.5703125" style="208" customWidth="1"/>
    <col min="9219" max="9219" width="14.7109375" style="208" customWidth="1"/>
    <col min="9220" max="9223" width="9.140625" style="208"/>
    <col min="9224" max="9224" width="13.140625" style="208" customWidth="1"/>
    <col min="9225" max="9472" width="9.140625" style="208"/>
    <col min="9473" max="9473" width="44.85546875" style="208" customWidth="1"/>
    <col min="9474" max="9474" width="12.5703125" style="208" customWidth="1"/>
    <col min="9475" max="9475" width="14.7109375" style="208" customWidth="1"/>
    <col min="9476" max="9479" width="9.140625" style="208"/>
    <col min="9480" max="9480" width="13.140625" style="208" customWidth="1"/>
    <col min="9481" max="9728" width="9.140625" style="208"/>
    <col min="9729" max="9729" width="44.85546875" style="208" customWidth="1"/>
    <col min="9730" max="9730" width="12.5703125" style="208" customWidth="1"/>
    <col min="9731" max="9731" width="14.7109375" style="208" customWidth="1"/>
    <col min="9732" max="9735" width="9.140625" style="208"/>
    <col min="9736" max="9736" width="13.140625" style="208" customWidth="1"/>
    <col min="9737" max="9984" width="9.140625" style="208"/>
    <col min="9985" max="9985" width="44.85546875" style="208" customWidth="1"/>
    <col min="9986" max="9986" width="12.5703125" style="208" customWidth="1"/>
    <col min="9987" max="9987" width="14.7109375" style="208" customWidth="1"/>
    <col min="9988" max="9991" width="9.140625" style="208"/>
    <col min="9992" max="9992" width="13.140625" style="208" customWidth="1"/>
    <col min="9993" max="10240" width="9.140625" style="208"/>
    <col min="10241" max="10241" width="44.85546875" style="208" customWidth="1"/>
    <col min="10242" max="10242" width="12.5703125" style="208" customWidth="1"/>
    <col min="10243" max="10243" width="14.7109375" style="208" customWidth="1"/>
    <col min="10244" max="10247" width="9.140625" style="208"/>
    <col min="10248" max="10248" width="13.140625" style="208" customWidth="1"/>
    <col min="10249" max="10496" width="9.140625" style="208"/>
    <col min="10497" max="10497" width="44.85546875" style="208" customWidth="1"/>
    <col min="10498" max="10498" width="12.5703125" style="208" customWidth="1"/>
    <col min="10499" max="10499" width="14.7109375" style="208" customWidth="1"/>
    <col min="10500" max="10503" width="9.140625" style="208"/>
    <col min="10504" max="10504" width="13.140625" style="208" customWidth="1"/>
    <col min="10505" max="10752" width="9.140625" style="208"/>
    <col min="10753" max="10753" width="44.85546875" style="208" customWidth="1"/>
    <col min="10754" max="10754" width="12.5703125" style="208" customWidth="1"/>
    <col min="10755" max="10755" width="14.7109375" style="208" customWidth="1"/>
    <col min="10756" max="10759" width="9.140625" style="208"/>
    <col min="10760" max="10760" width="13.140625" style="208" customWidth="1"/>
    <col min="10761" max="11008" width="9.140625" style="208"/>
    <col min="11009" max="11009" width="44.85546875" style="208" customWidth="1"/>
    <col min="11010" max="11010" width="12.5703125" style="208" customWidth="1"/>
    <col min="11011" max="11011" width="14.7109375" style="208" customWidth="1"/>
    <col min="11012" max="11015" width="9.140625" style="208"/>
    <col min="11016" max="11016" width="13.140625" style="208" customWidth="1"/>
    <col min="11017" max="11264" width="9.140625" style="208"/>
    <col min="11265" max="11265" width="44.85546875" style="208" customWidth="1"/>
    <col min="11266" max="11266" width="12.5703125" style="208" customWidth="1"/>
    <col min="11267" max="11267" width="14.7109375" style="208" customWidth="1"/>
    <col min="11268" max="11271" width="9.140625" style="208"/>
    <col min="11272" max="11272" width="13.140625" style="208" customWidth="1"/>
    <col min="11273" max="11520" width="9.140625" style="208"/>
    <col min="11521" max="11521" width="44.85546875" style="208" customWidth="1"/>
    <col min="11522" max="11522" width="12.5703125" style="208" customWidth="1"/>
    <col min="11523" max="11523" width="14.7109375" style="208" customWidth="1"/>
    <col min="11524" max="11527" width="9.140625" style="208"/>
    <col min="11528" max="11528" width="13.140625" style="208" customWidth="1"/>
    <col min="11529" max="11776" width="9.140625" style="208"/>
    <col min="11777" max="11777" width="44.85546875" style="208" customWidth="1"/>
    <col min="11778" max="11778" width="12.5703125" style="208" customWidth="1"/>
    <col min="11779" max="11779" width="14.7109375" style="208" customWidth="1"/>
    <col min="11780" max="11783" width="9.140625" style="208"/>
    <col min="11784" max="11784" width="13.140625" style="208" customWidth="1"/>
    <col min="11785" max="12032" width="9.140625" style="208"/>
    <col min="12033" max="12033" width="44.85546875" style="208" customWidth="1"/>
    <col min="12034" max="12034" width="12.5703125" style="208" customWidth="1"/>
    <col min="12035" max="12035" width="14.7109375" style="208" customWidth="1"/>
    <col min="12036" max="12039" width="9.140625" style="208"/>
    <col min="12040" max="12040" width="13.140625" style="208" customWidth="1"/>
    <col min="12041" max="12288" width="9.140625" style="208"/>
    <col min="12289" max="12289" width="44.85546875" style="208" customWidth="1"/>
    <col min="12290" max="12290" width="12.5703125" style="208" customWidth="1"/>
    <col min="12291" max="12291" width="14.7109375" style="208" customWidth="1"/>
    <col min="12292" max="12295" width="9.140625" style="208"/>
    <col min="12296" max="12296" width="13.140625" style="208" customWidth="1"/>
    <col min="12297" max="12544" width="9.140625" style="208"/>
    <col min="12545" max="12545" width="44.85546875" style="208" customWidth="1"/>
    <col min="12546" max="12546" width="12.5703125" style="208" customWidth="1"/>
    <col min="12547" max="12547" width="14.7109375" style="208" customWidth="1"/>
    <col min="12548" max="12551" width="9.140625" style="208"/>
    <col min="12552" max="12552" width="13.140625" style="208" customWidth="1"/>
    <col min="12553" max="12800" width="9.140625" style="208"/>
    <col min="12801" max="12801" width="44.85546875" style="208" customWidth="1"/>
    <col min="12802" max="12802" width="12.5703125" style="208" customWidth="1"/>
    <col min="12803" max="12803" width="14.7109375" style="208" customWidth="1"/>
    <col min="12804" max="12807" width="9.140625" style="208"/>
    <col min="12808" max="12808" width="13.140625" style="208" customWidth="1"/>
    <col min="12809" max="13056" width="9.140625" style="208"/>
    <col min="13057" max="13057" width="44.85546875" style="208" customWidth="1"/>
    <col min="13058" max="13058" width="12.5703125" style="208" customWidth="1"/>
    <col min="13059" max="13059" width="14.7109375" style="208" customWidth="1"/>
    <col min="13060" max="13063" width="9.140625" style="208"/>
    <col min="13064" max="13064" width="13.140625" style="208" customWidth="1"/>
    <col min="13065" max="13312" width="9.140625" style="208"/>
    <col min="13313" max="13313" width="44.85546875" style="208" customWidth="1"/>
    <col min="13314" max="13314" width="12.5703125" style="208" customWidth="1"/>
    <col min="13315" max="13315" width="14.7109375" style="208" customWidth="1"/>
    <col min="13316" max="13319" width="9.140625" style="208"/>
    <col min="13320" max="13320" width="13.140625" style="208" customWidth="1"/>
    <col min="13321" max="13568" width="9.140625" style="208"/>
    <col min="13569" max="13569" width="44.85546875" style="208" customWidth="1"/>
    <col min="13570" max="13570" width="12.5703125" style="208" customWidth="1"/>
    <col min="13571" max="13571" width="14.7109375" style="208" customWidth="1"/>
    <col min="13572" max="13575" width="9.140625" style="208"/>
    <col min="13576" max="13576" width="13.140625" style="208" customWidth="1"/>
    <col min="13577" max="13824" width="9.140625" style="208"/>
    <col min="13825" max="13825" width="44.85546875" style="208" customWidth="1"/>
    <col min="13826" max="13826" width="12.5703125" style="208" customWidth="1"/>
    <col min="13827" max="13827" width="14.7109375" style="208" customWidth="1"/>
    <col min="13828" max="13831" width="9.140625" style="208"/>
    <col min="13832" max="13832" width="13.140625" style="208" customWidth="1"/>
    <col min="13833" max="14080" width="9.140625" style="208"/>
    <col min="14081" max="14081" width="44.85546875" style="208" customWidth="1"/>
    <col min="14082" max="14082" width="12.5703125" style="208" customWidth="1"/>
    <col min="14083" max="14083" width="14.7109375" style="208" customWidth="1"/>
    <col min="14084" max="14087" width="9.140625" style="208"/>
    <col min="14088" max="14088" width="13.140625" style="208" customWidth="1"/>
    <col min="14089" max="14336" width="9.140625" style="208"/>
    <col min="14337" max="14337" width="44.85546875" style="208" customWidth="1"/>
    <col min="14338" max="14338" width="12.5703125" style="208" customWidth="1"/>
    <col min="14339" max="14339" width="14.7109375" style="208" customWidth="1"/>
    <col min="14340" max="14343" width="9.140625" style="208"/>
    <col min="14344" max="14344" width="13.140625" style="208" customWidth="1"/>
    <col min="14345" max="14592" width="9.140625" style="208"/>
    <col min="14593" max="14593" width="44.85546875" style="208" customWidth="1"/>
    <col min="14594" max="14594" width="12.5703125" style="208" customWidth="1"/>
    <col min="14595" max="14595" width="14.7109375" style="208" customWidth="1"/>
    <col min="14596" max="14599" width="9.140625" style="208"/>
    <col min="14600" max="14600" width="13.140625" style="208" customWidth="1"/>
    <col min="14601" max="14848" width="9.140625" style="208"/>
    <col min="14849" max="14849" width="44.85546875" style="208" customWidth="1"/>
    <col min="14850" max="14850" width="12.5703125" style="208" customWidth="1"/>
    <col min="14851" max="14851" width="14.7109375" style="208" customWidth="1"/>
    <col min="14852" max="14855" width="9.140625" style="208"/>
    <col min="14856" max="14856" width="13.140625" style="208" customWidth="1"/>
    <col min="14857" max="15104" width="9.140625" style="208"/>
    <col min="15105" max="15105" width="44.85546875" style="208" customWidth="1"/>
    <col min="15106" max="15106" width="12.5703125" style="208" customWidth="1"/>
    <col min="15107" max="15107" width="14.7109375" style="208" customWidth="1"/>
    <col min="15108" max="15111" width="9.140625" style="208"/>
    <col min="15112" max="15112" width="13.140625" style="208" customWidth="1"/>
    <col min="15113" max="15360" width="9.140625" style="208"/>
    <col min="15361" max="15361" width="44.85546875" style="208" customWidth="1"/>
    <col min="15362" max="15362" width="12.5703125" style="208" customWidth="1"/>
    <col min="15363" max="15363" width="14.7109375" style="208" customWidth="1"/>
    <col min="15364" max="15367" width="9.140625" style="208"/>
    <col min="15368" max="15368" width="13.140625" style="208" customWidth="1"/>
    <col min="15369" max="15616" width="9.140625" style="208"/>
    <col min="15617" max="15617" width="44.85546875" style="208" customWidth="1"/>
    <col min="15618" max="15618" width="12.5703125" style="208" customWidth="1"/>
    <col min="15619" max="15619" width="14.7109375" style="208" customWidth="1"/>
    <col min="15620" max="15623" width="9.140625" style="208"/>
    <col min="15624" max="15624" width="13.140625" style="208" customWidth="1"/>
    <col min="15625" max="15872" width="9.140625" style="208"/>
    <col min="15873" max="15873" width="44.85546875" style="208" customWidth="1"/>
    <col min="15874" max="15874" width="12.5703125" style="208" customWidth="1"/>
    <col min="15875" max="15875" width="14.7109375" style="208" customWidth="1"/>
    <col min="15876" max="15879" width="9.140625" style="208"/>
    <col min="15880" max="15880" width="13.140625" style="208" customWidth="1"/>
    <col min="15881" max="16128" width="9.140625" style="208"/>
    <col min="16129" max="16129" width="44.85546875" style="208" customWidth="1"/>
    <col min="16130" max="16130" width="12.5703125" style="208" customWidth="1"/>
    <col min="16131" max="16131" width="14.7109375" style="208" customWidth="1"/>
    <col min="16132" max="16135" width="9.140625" style="208"/>
    <col min="16136" max="16136" width="13.140625" style="208" customWidth="1"/>
    <col min="16137" max="16384" width="9.140625" style="208"/>
  </cols>
  <sheetData>
    <row r="1" spans="1:8" ht="18.75">
      <c r="A1" s="410" t="s">
        <v>978</v>
      </c>
      <c r="B1" s="410"/>
      <c r="C1" s="427"/>
    </row>
    <row r="2" spans="1:8" ht="18.75">
      <c r="A2" s="410" t="s">
        <v>236</v>
      </c>
      <c r="B2" s="410"/>
      <c r="C2" s="427"/>
    </row>
    <row r="3" spans="1:8" customFormat="1" ht="18.75">
      <c r="A3" s="410" t="s">
        <v>849</v>
      </c>
      <c r="B3" s="410"/>
      <c r="C3" s="427"/>
    </row>
    <row r="4" spans="1:8" customFormat="1" ht="18.75">
      <c r="A4" s="417" t="s">
        <v>995</v>
      </c>
      <c r="B4" s="417"/>
      <c r="C4" s="417"/>
    </row>
    <row r="5" spans="1:8" ht="18.75">
      <c r="A5" s="32"/>
      <c r="B5" s="32"/>
      <c r="C5" s="32"/>
    </row>
    <row r="6" spans="1:8" ht="18.75">
      <c r="A6" s="410" t="s">
        <v>952</v>
      </c>
      <c r="B6" s="423"/>
      <c r="C6" s="427"/>
    </row>
    <row r="7" spans="1:8" ht="18.75">
      <c r="A7" s="242"/>
      <c r="B7" s="32"/>
      <c r="C7" s="32"/>
    </row>
    <row r="8" spans="1:8" ht="18.75">
      <c r="A8" s="413" t="s">
        <v>986</v>
      </c>
      <c r="B8" s="423"/>
      <c r="C8" s="427"/>
    </row>
    <row r="9" spans="1:8" ht="114" customHeight="1">
      <c r="A9" s="415" t="s">
        <v>987</v>
      </c>
      <c r="B9" s="423"/>
      <c r="C9" s="427"/>
    </row>
    <row r="10" spans="1:8" ht="18.75">
      <c r="A10" s="247"/>
      <c r="B10" s="32"/>
      <c r="C10" s="32"/>
    </row>
    <row r="11" spans="1:8" ht="18.75">
      <c r="A11" s="209"/>
      <c r="B11" s="32"/>
      <c r="C11" s="32"/>
    </row>
    <row r="12" spans="1:8" ht="56.25" customHeight="1">
      <c r="A12" s="446" t="s">
        <v>929</v>
      </c>
      <c r="B12" s="448" t="s">
        <v>701</v>
      </c>
      <c r="C12" s="449"/>
      <c r="E12" s="207"/>
      <c r="F12" s="207"/>
      <c r="G12" s="207"/>
      <c r="H12" s="207"/>
    </row>
    <row r="13" spans="1:8" ht="18.75">
      <c r="A13" s="447"/>
      <c r="B13" s="257" t="s">
        <v>733</v>
      </c>
      <c r="C13" s="292" t="s">
        <v>734</v>
      </c>
      <c r="E13" s="207"/>
      <c r="F13" s="207"/>
      <c r="G13" s="207"/>
      <c r="H13" s="207"/>
    </row>
    <row r="14" spans="1:8" ht="18.75">
      <c r="A14" s="186" t="s">
        <v>930</v>
      </c>
      <c r="B14" s="287">
        <f>SUM(B16:B23)</f>
        <v>1281.8999999999999</v>
      </c>
      <c r="C14" s="287">
        <f>SUM(C16:C23)</f>
        <v>1281.8999999999999</v>
      </c>
      <c r="E14" s="207"/>
      <c r="F14" s="45"/>
      <c r="G14" s="207"/>
      <c r="H14" s="45"/>
    </row>
    <row r="15" spans="1:8" ht="18.75">
      <c r="A15" s="162"/>
      <c r="B15" s="288"/>
      <c r="C15" s="288"/>
      <c r="E15" s="207"/>
      <c r="F15" s="197"/>
      <c r="G15" s="207"/>
      <c r="H15" s="45"/>
    </row>
    <row r="16" spans="1:8" ht="18.75">
      <c r="A16" s="171" t="s">
        <v>932</v>
      </c>
      <c r="B16" s="199">
        <v>512.00099999999998</v>
      </c>
      <c r="C16" s="199">
        <v>512.00099999999998</v>
      </c>
      <c r="E16" s="207"/>
      <c r="F16" s="45"/>
      <c r="G16" s="207"/>
      <c r="H16" s="45"/>
    </row>
    <row r="17" spans="1:8" ht="18.75">
      <c r="A17" s="198" t="s">
        <v>933</v>
      </c>
      <c r="B17" s="199">
        <v>198.16399999999999</v>
      </c>
      <c r="C17" s="199">
        <v>198.16399999999999</v>
      </c>
      <c r="E17" s="207"/>
      <c r="F17" s="45"/>
      <c r="G17" s="207"/>
      <c r="H17" s="45"/>
    </row>
    <row r="18" spans="1:8" ht="18.75">
      <c r="A18" s="171" t="s">
        <v>934</v>
      </c>
      <c r="B18" s="199">
        <v>151.70400000000001</v>
      </c>
      <c r="C18" s="199">
        <v>151.70400000000001</v>
      </c>
      <c r="E18" s="207"/>
      <c r="F18" s="45"/>
      <c r="G18" s="207"/>
      <c r="H18" s="45"/>
    </row>
    <row r="19" spans="1:8" ht="18.75">
      <c r="A19" s="171" t="s">
        <v>935</v>
      </c>
      <c r="B19" s="199">
        <v>66.370999999999995</v>
      </c>
      <c r="C19" s="199">
        <v>66.370999999999995</v>
      </c>
      <c r="E19" s="207"/>
      <c r="F19" s="45"/>
      <c r="G19" s="207"/>
      <c r="H19" s="45"/>
    </row>
    <row r="20" spans="1:8" ht="18.75">
      <c r="A20" s="171" t="s">
        <v>936</v>
      </c>
      <c r="B20" s="199">
        <v>46.459000000000003</v>
      </c>
      <c r="C20" s="199">
        <v>46.459000000000003</v>
      </c>
      <c r="E20" s="207"/>
      <c r="F20" s="45"/>
      <c r="G20" s="207"/>
      <c r="H20" s="45"/>
    </row>
    <row r="21" spans="1:8" ht="18.75">
      <c r="A21" s="198" t="s">
        <v>937</v>
      </c>
      <c r="B21" s="199">
        <v>59.734000000000002</v>
      </c>
      <c r="C21" s="199">
        <v>59.734000000000002</v>
      </c>
      <c r="E21" s="207"/>
      <c r="F21" s="207"/>
      <c r="G21" s="207"/>
      <c r="H21" s="207"/>
    </row>
    <row r="22" spans="1:8" ht="18.75">
      <c r="A22" s="198" t="s">
        <v>938</v>
      </c>
      <c r="B22" s="199">
        <v>196.267</v>
      </c>
      <c r="C22" s="199">
        <v>196.267</v>
      </c>
      <c r="E22" s="207"/>
      <c r="F22" s="207"/>
      <c r="G22" s="207"/>
      <c r="H22" s="207"/>
    </row>
    <row r="23" spans="1:8" ht="18.75">
      <c r="A23" s="198" t="s">
        <v>939</v>
      </c>
      <c r="B23" s="199">
        <v>51.2</v>
      </c>
      <c r="C23" s="199">
        <v>51.2</v>
      </c>
      <c r="E23" s="207"/>
      <c r="F23" s="207"/>
      <c r="G23" s="207"/>
      <c r="H23" s="207"/>
    </row>
    <row r="24" spans="1:8">
      <c r="B24" s="289"/>
      <c r="E24" s="207"/>
      <c r="F24" s="207"/>
      <c r="G24" s="207"/>
      <c r="H24" s="207"/>
    </row>
  </sheetData>
  <mergeCells count="9">
    <mergeCell ref="A9:C9"/>
    <mergeCell ref="A12:A13"/>
    <mergeCell ref="B12:C12"/>
    <mergeCell ref="A1:C1"/>
    <mergeCell ref="A2:C2"/>
    <mergeCell ref="A3:C3"/>
    <mergeCell ref="A4:C4"/>
    <mergeCell ref="A6:C6"/>
    <mergeCell ref="A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1"/>
  <sheetViews>
    <sheetView workbookViewId="0"/>
  </sheetViews>
  <sheetFormatPr defaultRowHeight="15"/>
  <cols>
    <col min="1" max="1" width="86.7109375" customWidth="1"/>
    <col min="2" max="2" width="16.7109375" customWidth="1"/>
    <col min="3" max="3" width="16.28515625" customWidth="1"/>
    <col min="4" max="4" width="10.7109375" customWidth="1"/>
    <col min="5" max="5" width="19.7109375" customWidth="1"/>
    <col min="6" max="6" width="0" hidden="1" customWidth="1"/>
    <col min="7" max="7" width="10" hidden="1" customWidth="1"/>
    <col min="8" max="9" width="0" hidden="1" customWidth="1"/>
  </cols>
  <sheetData>
    <row r="1" spans="1:5" s="15" customFormat="1" ht="18.75">
      <c r="C1" s="16"/>
      <c r="D1" s="16"/>
      <c r="E1" s="16" t="s">
        <v>574</v>
      </c>
    </row>
    <row r="2" spans="1:5" s="15" customFormat="1" ht="18.75">
      <c r="C2" s="16"/>
      <c r="D2" s="16"/>
      <c r="E2" s="16" t="s">
        <v>236</v>
      </c>
    </row>
    <row r="3" spans="1:5" s="15" customFormat="1" ht="18.75">
      <c r="C3" s="16"/>
      <c r="D3" s="16"/>
      <c r="E3" s="16" t="s">
        <v>234</v>
      </c>
    </row>
    <row r="4" spans="1:5" s="15" customFormat="1" ht="18.75">
      <c r="C4" s="16"/>
      <c r="D4" s="16"/>
      <c r="E4" s="16" t="s">
        <v>995</v>
      </c>
    </row>
    <row r="5" spans="1:5" ht="15.75">
      <c r="A5" s="17"/>
      <c r="B5" s="17"/>
      <c r="C5" s="17"/>
      <c r="D5" s="17"/>
      <c r="E5" s="18"/>
    </row>
    <row r="6" spans="1:5" ht="18.75">
      <c r="A6" s="368" t="s">
        <v>575</v>
      </c>
      <c r="B6" s="368"/>
      <c r="C6" s="368"/>
      <c r="D6" s="368"/>
      <c r="E6" s="368"/>
    </row>
    <row r="8" spans="1:5" ht="18.75">
      <c r="A8" s="7"/>
      <c r="B8" s="7"/>
      <c r="C8" s="7"/>
      <c r="D8" s="7"/>
      <c r="E8" s="7" t="s">
        <v>242</v>
      </c>
    </row>
    <row r="9" spans="1:5" ht="15" customHeight="1">
      <c r="A9" s="369" t="s">
        <v>243</v>
      </c>
      <c r="B9" s="354" t="s">
        <v>244</v>
      </c>
      <c r="C9" s="354" t="s">
        <v>245</v>
      </c>
      <c r="D9" s="354" t="s">
        <v>246</v>
      </c>
      <c r="E9" s="369" t="s">
        <v>1000</v>
      </c>
    </row>
    <row r="10" spans="1:5" ht="15" customHeight="1">
      <c r="A10" s="369"/>
      <c r="B10" s="354" t="s">
        <v>244</v>
      </c>
      <c r="C10" s="354" t="s">
        <v>245</v>
      </c>
      <c r="D10" s="354" t="s">
        <v>246</v>
      </c>
      <c r="E10" s="369"/>
    </row>
    <row r="11" spans="1:5" s="20" customFormat="1">
      <c r="A11" s="19">
        <v>1</v>
      </c>
      <c r="B11" s="19">
        <v>2</v>
      </c>
      <c r="C11" s="19">
        <v>3</v>
      </c>
      <c r="D11" s="19">
        <v>4</v>
      </c>
      <c r="E11" s="19">
        <v>5</v>
      </c>
    </row>
    <row r="12" spans="1:5" ht="15.75">
      <c r="A12" s="23" t="s">
        <v>247</v>
      </c>
      <c r="B12" s="24"/>
      <c r="C12" s="24"/>
      <c r="D12" s="24"/>
      <c r="E12" s="25">
        <v>644108.63199999998</v>
      </c>
    </row>
    <row r="13" spans="1:5" ht="15.75">
      <c r="A13" s="26" t="s">
        <v>248</v>
      </c>
      <c r="B13" s="21" t="s">
        <v>249</v>
      </c>
      <c r="C13" s="21"/>
      <c r="D13" s="21"/>
      <c r="E13" s="22">
        <v>1266.5930000000001</v>
      </c>
    </row>
    <row r="14" spans="1:5" ht="15.75">
      <c r="A14" s="8" t="s">
        <v>250</v>
      </c>
      <c r="B14" s="9" t="s">
        <v>249</v>
      </c>
      <c r="C14" s="9" t="s">
        <v>251</v>
      </c>
      <c r="D14" s="9"/>
      <c r="E14" s="10">
        <v>1266.5930000000001</v>
      </c>
    </row>
    <row r="15" spans="1:5" ht="15.75">
      <c r="A15" s="8" t="s">
        <v>252</v>
      </c>
      <c r="B15" s="9" t="s">
        <v>249</v>
      </c>
      <c r="C15" s="9" t="s">
        <v>253</v>
      </c>
      <c r="D15" s="9"/>
      <c r="E15" s="10">
        <v>1266.5930000000001</v>
      </c>
    </row>
    <row r="16" spans="1:5" ht="15.75">
      <c r="A16" s="8" t="s">
        <v>254</v>
      </c>
      <c r="B16" s="9" t="s">
        <v>249</v>
      </c>
      <c r="C16" s="9" t="s">
        <v>255</v>
      </c>
      <c r="D16" s="9"/>
      <c r="E16" s="10">
        <v>840.12</v>
      </c>
    </row>
    <row r="17" spans="1:5" ht="47.25">
      <c r="A17" s="11" t="s">
        <v>256</v>
      </c>
      <c r="B17" s="12" t="s">
        <v>249</v>
      </c>
      <c r="C17" s="12" t="s">
        <v>255</v>
      </c>
      <c r="D17" s="12" t="s">
        <v>257</v>
      </c>
      <c r="E17" s="13">
        <v>840.12</v>
      </c>
    </row>
    <row r="18" spans="1:5" ht="31.5">
      <c r="A18" s="8" t="s">
        <v>258</v>
      </c>
      <c r="B18" s="9" t="s">
        <v>249</v>
      </c>
      <c r="C18" s="9" t="s">
        <v>259</v>
      </c>
      <c r="D18" s="9"/>
      <c r="E18" s="10">
        <v>19.013000000000002</v>
      </c>
    </row>
    <row r="19" spans="1:5" ht="31.5">
      <c r="A19" s="11" t="s">
        <v>260</v>
      </c>
      <c r="B19" s="12" t="s">
        <v>249</v>
      </c>
      <c r="C19" s="12" t="s">
        <v>259</v>
      </c>
      <c r="D19" s="12" t="s">
        <v>152</v>
      </c>
      <c r="E19" s="13">
        <v>19.013000000000002</v>
      </c>
    </row>
    <row r="20" spans="1:5" ht="63">
      <c r="A20" s="8" t="s">
        <v>261</v>
      </c>
      <c r="B20" s="9" t="s">
        <v>249</v>
      </c>
      <c r="C20" s="9" t="s">
        <v>262</v>
      </c>
      <c r="D20" s="9"/>
      <c r="E20" s="10">
        <v>407.46</v>
      </c>
    </row>
    <row r="21" spans="1:5" ht="47.25">
      <c r="A21" s="11" t="s">
        <v>256</v>
      </c>
      <c r="B21" s="12" t="s">
        <v>249</v>
      </c>
      <c r="C21" s="12" t="s">
        <v>262</v>
      </c>
      <c r="D21" s="12" t="s">
        <v>257</v>
      </c>
      <c r="E21" s="13">
        <v>390.57</v>
      </c>
    </row>
    <row r="22" spans="1:5" ht="31.5">
      <c r="A22" s="11" t="s">
        <v>260</v>
      </c>
      <c r="B22" s="12" t="s">
        <v>249</v>
      </c>
      <c r="C22" s="12" t="s">
        <v>262</v>
      </c>
      <c r="D22" s="12" t="s">
        <v>152</v>
      </c>
      <c r="E22" s="13">
        <v>16.89</v>
      </c>
    </row>
    <row r="23" spans="1:5" ht="15.75">
      <c r="A23" s="26" t="s">
        <v>263</v>
      </c>
      <c r="B23" s="21" t="s">
        <v>264</v>
      </c>
      <c r="C23" s="21"/>
      <c r="D23" s="21"/>
      <c r="E23" s="22">
        <v>150</v>
      </c>
    </row>
    <row r="24" spans="1:5" ht="15.75">
      <c r="A24" s="8" t="s">
        <v>250</v>
      </c>
      <c r="B24" s="9" t="s">
        <v>264</v>
      </c>
      <c r="C24" s="9" t="s">
        <v>251</v>
      </c>
      <c r="D24" s="9"/>
      <c r="E24" s="10">
        <v>150</v>
      </c>
    </row>
    <row r="25" spans="1:5" ht="15.75">
      <c r="A25" s="8" t="s">
        <v>252</v>
      </c>
      <c r="B25" s="9" t="s">
        <v>264</v>
      </c>
      <c r="C25" s="9" t="s">
        <v>253</v>
      </c>
      <c r="D25" s="9"/>
      <c r="E25" s="10">
        <v>150</v>
      </c>
    </row>
    <row r="26" spans="1:5" ht="15.75">
      <c r="A26" s="8" t="s">
        <v>265</v>
      </c>
      <c r="B26" s="9" t="s">
        <v>264</v>
      </c>
      <c r="C26" s="9" t="s">
        <v>266</v>
      </c>
      <c r="D26" s="9"/>
      <c r="E26" s="10">
        <v>150</v>
      </c>
    </row>
    <row r="27" spans="1:5" ht="31.5">
      <c r="A27" s="11" t="s">
        <v>260</v>
      </c>
      <c r="B27" s="12" t="s">
        <v>264</v>
      </c>
      <c r="C27" s="12" t="s">
        <v>266</v>
      </c>
      <c r="D27" s="12" t="s">
        <v>152</v>
      </c>
      <c r="E27" s="13">
        <v>150</v>
      </c>
    </row>
    <row r="28" spans="1:5" ht="15.75">
      <c r="A28" s="26" t="s">
        <v>267</v>
      </c>
      <c r="B28" s="21" t="s">
        <v>268</v>
      </c>
      <c r="C28" s="21"/>
      <c r="D28" s="21"/>
      <c r="E28" s="22">
        <v>76536.527000000002</v>
      </c>
    </row>
    <row r="29" spans="1:5" ht="15.75">
      <c r="A29" s="8" t="s">
        <v>269</v>
      </c>
      <c r="B29" s="9" t="s">
        <v>268</v>
      </c>
      <c r="C29" s="9" t="s">
        <v>270</v>
      </c>
      <c r="D29" s="9"/>
      <c r="E29" s="10">
        <v>2466.4340000000002</v>
      </c>
    </row>
    <row r="30" spans="1:5" ht="15.75">
      <c r="A30" s="8" t="s">
        <v>271</v>
      </c>
      <c r="B30" s="9" t="s">
        <v>268</v>
      </c>
      <c r="C30" s="9" t="s">
        <v>272</v>
      </c>
      <c r="D30" s="9"/>
      <c r="E30" s="10">
        <v>1071.4290000000001</v>
      </c>
    </row>
    <row r="31" spans="1:5" ht="47.25">
      <c r="A31" s="8" t="s">
        <v>273</v>
      </c>
      <c r="B31" s="9" t="s">
        <v>268</v>
      </c>
      <c r="C31" s="9" t="s">
        <v>274</v>
      </c>
      <c r="D31" s="9"/>
      <c r="E31" s="10">
        <v>500</v>
      </c>
    </row>
    <row r="32" spans="1:5" ht="15.75">
      <c r="A32" s="11" t="s">
        <v>275</v>
      </c>
      <c r="B32" s="12" t="s">
        <v>268</v>
      </c>
      <c r="C32" s="12" t="s">
        <v>274</v>
      </c>
      <c r="D32" s="12" t="s">
        <v>276</v>
      </c>
      <c r="E32" s="13">
        <v>500</v>
      </c>
    </row>
    <row r="33" spans="1:5" ht="47.25">
      <c r="A33" s="8" t="s">
        <v>277</v>
      </c>
      <c r="B33" s="9" t="s">
        <v>268</v>
      </c>
      <c r="C33" s="9" t="s">
        <v>278</v>
      </c>
      <c r="D33" s="9"/>
      <c r="E33" s="10">
        <v>500</v>
      </c>
    </row>
    <row r="34" spans="1:5" ht="15.75">
      <c r="A34" s="11" t="s">
        <v>275</v>
      </c>
      <c r="B34" s="12" t="s">
        <v>268</v>
      </c>
      <c r="C34" s="12" t="s">
        <v>278</v>
      </c>
      <c r="D34" s="12" t="s">
        <v>276</v>
      </c>
      <c r="E34" s="13">
        <v>500</v>
      </c>
    </row>
    <row r="35" spans="1:5" ht="15.75">
      <c r="A35" s="8" t="s">
        <v>279</v>
      </c>
      <c r="B35" s="9" t="s">
        <v>268</v>
      </c>
      <c r="C35" s="9" t="s">
        <v>280</v>
      </c>
      <c r="D35" s="9"/>
      <c r="E35" s="10">
        <v>71.429000000000002</v>
      </c>
    </row>
    <row r="36" spans="1:5" ht="31.5">
      <c r="A36" s="8" t="s">
        <v>281</v>
      </c>
      <c r="B36" s="9" t="s">
        <v>268</v>
      </c>
      <c r="C36" s="9" t="s">
        <v>282</v>
      </c>
      <c r="D36" s="9"/>
      <c r="E36" s="10">
        <v>71.429000000000002</v>
      </c>
    </row>
    <row r="37" spans="1:5" ht="15.75">
      <c r="A37" s="11" t="s">
        <v>283</v>
      </c>
      <c r="B37" s="12" t="s">
        <v>268</v>
      </c>
      <c r="C37" s="12" t="s">
        <v>282</v>
      </c>
      <c r="D37" s="12" t="s">
        <v>284</v>
      </c>
      <c r="E37" s="13">
        <v>71.429000000000002</v>
      </c>
    </row>
    <row r="38" spans="1:5" ht="31.5">
      <c r="A38" s="8" t="s">
        <v>285</v>
      </c>
      <c r="B38" s="9" t="s">
        <v>268</v>
      </c>
      <c r="C38" s="9" t="s">
        <v>286</v>
      </c>
      <c r="D38" s="9"/>
      <c r="E38" s="10">
        <v>1071.4290000000001</v>
      </c>
    </row>
    <row r="39" spans="1:5" ht="47.25">
      <c r="A39" s="8" t="s">
        <v>287</v>
      </c>
      <c r="B39" s="9" t="s">
        <v>268</v>
      </c>
      <c r="C39" s="9" t="s">
        <v>288</v>
      </c>
      <c r="D39" s="9"/>
      <c r="E39" s="10">
        <v>1000</v>
      </c>
    </row>
    <row r="40" spans="1:5" ht="15.75">
      <c r="A40" s="11" t="s">
        <v>275</v>
      </c>
      <c r="B40" s="12" t="s">
        <v>268</v>
      </c>
      <c r="C40" s="12" t="s">
        <v>288</v>
      </c>
      <c r="D40" s="12" t="s">
        <v>276</v>
      </c>
      <c r="E40" s="13">
        <v>1000</v>
      </c>
    </row>
    <row r="41" spans="1:5" ht="15.75">
      <c r="A41" s="8" t="s">
        <v>289</v>
      </c>
      <c r="B41" s="9" t="s">
        <v>268</v>
      </c>
      <c r="C41" s="9" t="s">
        <v>290</v>
      </c>
      <c r="D41" s="9"/>
      <c r="E41" s="10">
        <v>71.429000000000002</v>
      </c>
    </row>
    <row r="42" spans="1:5" ht="31.5">
      <c r="A42" s="8" t="s">
        <v>291</v>
      </c>
      <c r="B42" s="9" t="s">
        <v>268</v>
      </c>
      <c r="C42" s="9" t="s">
        <v>292</v>
      </c>
      <c r="D42" s="9"/>
      <c r="E42" s="10">
        <v>71.429000000000002</v>
      </c>
    </row>
    <row r="43" spans="1:5" ht="15.75">
      <c r="A43" s="11" t="s">
        <v>283</v>
      </c>
      <c r="B43" s="12" t="s">
        <v>268</v>
      </c>
      <c r="C43" s="12" t="s">
        <v>292</v>
      </c>
      <c r="D43" s="12" t="s">
        <v>284</v>
      </c>
      <c r="E43" s="13">
        <v>71.429000000000002</v>
      </c>
    </row>
    <row r="44" spans="1:5" ht="31.5">
      <c r="A44" s="8" t="s">
        <v>293</v>
      </c>
      <c r="B44" s="9" t="s">
        <v>268</v>
      </c>
      <c r="C44" s="9" t="s">
        <v>294</v>
      </c>
      <c r="D44" s="9"/>
      <c r="E44" s="10">
        <v>150</v>
      </c>
    </row>
    <row r="45" spans="1:5" ht="47.25">
      <c r="A45" s="8" t="s">
        <v>295</v>
      </c>
      <c r="B45" s="9" t="s">
        <v>268</v>
      </c>
      <c r="C45" s="9" t="s">
        <v>296</v>
      </c>
      <c r="D45" s="9"/>
      <c r="E45" s="10">
        <v>150</v>
      </c>
    </row>
    <row r="46" spans="1:5" ht="15.75">
      <c r="A46" s="11" t="s">
        <v>275</v>
      </c>
      <c r="B46" s="12" t="s">
        <v>268</v>
      </c>
      <c r="C46" s="12" t="s">
        <v>296</v>
      </c>
      <c r="D46" s="12" t="s">
        <v>276</v>
      </c>
      <c r="E46" s="13">
        <v>150</v>
      </c>
    </row>
    <row r="47" spans="1:5" ht="15.75">
      <c r="A47" s="8" t="s">
        <v>297</v>
      </c>
      <c r="B47" s="9" t="s">
        <v>268</v>
      </c>
      <c r="C47" s="9" t="s">
        <v>298</v>
      </c>
      <c r="D47" s="9"/>
      <c r="E47" s="10">
        <v>173.57599999999999</v>
      </c>
    </row>
    <row r="48" spans="1:5" ht="15.75">
      <c r="A48" s="8" t="s">
        <v>299</v>
      </c>
      <c r="B48" s="9" t="s">
        <v>268</v>
      </c>
      <c r="C48" s="9" t="s">
        <v>300</v>
      </c>
      <c r="D48" s="9"/>
      <c r="E48" s="10">
        <v>173.57599999999999</v>
      </c>
    </row>
    <row r="49" spans="1:5" ht="31.5">
      <c r="A49" s="8" t="s">
        <v>301</v>
      </c>
      <c r="B49" s="9" t="s">
        <v>268</v>
      </c>
      <c r="C49" s="9" t="s">
        <v>302</v>
      </c>
      <c r="D49" s="9"/>
      <c r="E49" s="10">
        <v>173.57599999999999</v>
      </c>
    </row>
    <row r="50" spans="1:5" ht="15.75">
      <c r="A50" s="11" t="s">
        <v>283</v>
      </c>
      <c r="B50" s="12" t="s">
        <v>268</v>
      </c>
      <c r="C50" s="12" t="s">
        <v>302</v>
      </c>
      <c r="D50" s="12" t="s">
        <v>284</v>
      </c>
      <c r="E50" s="13">
        <v>173.57599999999999</v>
      </c>
    </row>
    <row r="51" spans="1:5" ht="31.5">
      <c r="A51" s="8" t="s">
        <v>303</v>
      </c>
      <c r="B51" s="9" t="s">
        <v>268</v>
      </c>
      <c r="C51" s="9" t="s">
        <v>304</v>
      </c>
      <c r="D51" s="9"/>
      <c r="E51" s="10">
        <v>23864.149000000001</v>
      </c>
    </row>
    <row r="52" spans="1:5" ht="31.5">
      <c r="A52" s="8" t="s">
        <v>305</v>
      </c>
      <c r="B52" s="9" t="s">
        <v>268</v>
      </c>
      <c r="C52" s="9" t="s">
        <v>306</v>
      </c>
      <c r="D52" s="9"/>
      <c r="E52" s="10">
        <v>23864.149000000001</v>
      </c>
    </row>
    <row r="53" spans="1:5" ht="15.75">
      <c r="A53" s="8" t="s">
        <v>307</v>
      </c>
      <c r="B53" s="9" t="s">
        <v>268</v>
      </c>
      <c r="C53" s="9" t="s">
        <v>308</v>
      </c>
      <c r="D53" s="9"/>
      <c r="E53" s="10">
        <v>18824.213</v>
      </c>
    </row>
    <row r="54" spans="1:5" ht="31.5">
      <c r="A54" s="11" t="s">
        <v>260</v>
      </c>
      <c r="B54" s="12" t="s">
        <v>268</v>
      </c>
      <c r="C54" s="12" t="s">
        <v>308</v>
      </c>
      <c r="D54" s="12" t="s">
        <v>152</v>
      </c>
      <c r="E54" s="13">
        <v>6850.6760000000004</v>
      </c>
    </row>
    <row r="55" spans="1:5" ht="15.75">
      <c r="A55" s="8" t="s">
        <v>309</v>
      </c>
      <c r="B55" s="9" t="s">
        <v>268</v>
      </c>
      <c r="C55" s="9" t="s">
        <v>310</v>
      </c>
      <c r="D55" s="9"/>
      <c r="E55" s="10">
        <v>11973.537</v>
      </c>
    </row>
    <row r="56" spans="1:5" ht="31.5">
      <c r="A56" s="11" t="s">
        <v>260</v>
      </c>
      <c r="B56" s="12" t="s">
        <v>268</v>
      </c>
      <c r="C56" s="12" t="s">
        <v>310</v>
      </c>
      <c r="D56" s="12" t="s">
        <v>152</v>
      </c>
      <c r="E56" s="13">
        <v>8893.0310000000009</v>
      </c>
    </row>
    <row r="57" spans="1:5" ht="15.75">
      <c r="A57" s="11" t="s">
        <v>283</v>
      </c>
      <c r="B57" s="12" t="s">
        <v>268</v>
      </c>
      <c r="C57" s="12" t="s">
        <v>310</v>
      </c>
      <c r="D57" s="12" t="s">
        <v>284</v>
      </c>
      <c r="E57" s="13">
        <v>3080.5059999999999</v>
      </c>
    </row>
    <row r="58" spans="1:5" ht="31.5">
      <c r="A58" s="8" t="s">
        <v>311</v>
      </c>
      <c r="B58" s="9" t="s">
        <v>268</v>
      </c>
      <c r="C58" s="9" t="s">
        <v>312</v>
      </c>
      <c r="D58" s="9"/>
      <c r="E58" s="10">
        <v>2859.2950000000001</v>
      </c>
    </row>
    <row r="59" spans="1:5" ht="31.5">
      <c r="A59" s="11" t="s">
        <v>260</v>
      </c>
      <c r="B59" s="12" t="s">
        <v>268</v>
      </c>
      <c r="C59" s="12" t="s">
        <v>312</v>
      </c>
      <c r="D59" s="12" t="s">
        <v>152</v>
      </c>
      <c r="E59" s="13">
        <v>2859.2950000000001</v>
      </c>
    </row>
    <row r="60" spans="1:5" ht="15.75">
      <c r="A60" s="8" t="s">
        <v>313</v>
      </c>
      <c r="B60" s="9" t="s">
        <v>268</v>
      </c>
      <c r="C60" s="9" t="s">
        <v>314</v>
      </c>
      <c r="D60" s="9"/>
      <c r="E60" s="10">
        <v>448.42500000000001</v>
      </c>
    </row>
    <row r="61" spans="1:5" ht="15.75">
      <c r="A61" s="8" t="s">
        <v>313</v>
      </c>
      <c r="B61" s="9" t="s">
        <v>268</v>
      </c>
      <c r="C61" s="9" t="s">
        <v>315</v>
      </c>
      <c r="D61" s="9"/>
      <c r="E61" s="10">
        <v>448.42500000000001</v>
      </c>
    </row>
    <row r="62" spans="1:5" ht="31.5">
      <c r="A62" s="11" t="s">
        <v>260</v>
      </c>
      <c r="B62" s="12" t="s">
        <v>268</v>
      </c>
      <c r="C62" s="12" t="s">
        <v>315</v>
      </c>
      <c r="D62" s="12" t="s">
        <v>152</v>
      </c>
      <c r="E62" s="13">
        <v>448.42500000000001</v>
      </c>
    </row>
    <row r="63" spans="1:5" ht="15.75">
      <c r="A63" s="8" t="s">
        <v>316</v>
      </c>
      <c r="B63" s="9" t="s">
        <v>268</v>
      </c>
      <c r="C63" s="9" t="s">
        <v>317</v>
      </c>
      <c r="D63" s="9"/>
      <c r="E63" s="10">
        <v>33.332999999999998</v>
      </c>
    </row>
    <row r="64" spans="1:5" ht="31.5">
      <c r="A64" s="8" t="s">
        <v>318</v>
      </c>
      <c r="B64" s="9" t="s">
        <v>268</v>
      </c>
      <c r="C64" s="9" t="s">
        <v>319</v>
      </c>
      <c r="D64" s="9"/>
      <c r="E64" s="10">
        <v>33.332999999999998</v>
      </c>
    </row>
    <row r="65" spans="1:5" ht="31.5">
      <c r="A65" s="11" t="s">
        <v>260</v>
      </c>
      <c r="B65" s="12" t="s">
        <v>268</v>
      </c>
      <c r="C65" s="12" t="s">
        <v>319</v>
      </c>
      <c r="D65" s="12" t="s">
        <v>152</v>
      </c>
      <c r="E65" s="13">
        <v>33.332999999999998</v>
      </c>
    </row>
    <row r="66" spans="1:5" ht="47.25">
      <c r="A66" s="8" t="s">
        <v>320</v>
      </c>
      <c r="B66" s="9" t="s">
        <v>268</v>
      </c>
      <c r="C66" s="9" t="s">
        <v>321</v>
      </c>
      <c r="D66" s="9"/>
      <c r="E66" s="10">
        <v>0.216</v>
      </c>
    </row>
    <row r="67" spans="1:5" ht="15.75">
      <c r="A67" s="11" t="s">
        <v>283</v>
      </c>
      <c r="B67" s="12" t="s">
        <v>268</v>
      </c>
      <c r="C67" s="12" t="s">
        <v>321</v>
      </c>
      <c r="D67" s="12" t="s">
        <v>284</v>
      </c>
      <c r="E67" s="13">
        <v>0.216</v>
      </c>
    </row>
    <row r="68" spans="1:5" ht="15.75">
      <c r="A68" s="8" t="s">
        <v>322</v>
      </c>
      <c r="B68" s="9" t="s">
        <v>268</v>
      </c>
      <c r="C68" s="9" t="s">
        <v>323</v>
      </c>
      <c r="D68" s="9"/>
      <c r="E68" s="10">
        <v>1098.6669999999999</v>
      </c>
    </row>
    <row r="69" spans="1:5" ht="31.5">
      <c r="A69" s="11" t="s">
        <v>260</v>
      </c>
      <c r="B69" s="12" t="s">
        <v>268</v>
      </c>
      <c r="C69" s="12" t="s">
        <v>323</v>
      </c>
      <c r="D69" s="12" t="s">
        <v>152</v>
      </c>
      <c r="E69" s="13">
        <v>1098.6669999999999</v>
      </c>
    </row>
    <row r="70" spans="1:5" ht="15.75">
      <c r="A70" s="8" t="s">
        <v>324</v>
      </c>
      <c r="B70" s="9" t="s">
        <v>268</v>
      </c>
      <c r="C70" s="9" t="s">
        <v>325</v>
      </c>
      <c r="D70" s="9"/>
      <c r="E70" s="10">
        <v>600</v>
      </c>
    </row>
    <row r="71" spans="1:5" ht="15.75">
      <c r="A71" s="11" t="s">
        <v>283</v>
      </c>
      <c r="B71" s="12" t="s">
        <v>268</v>
      </c>
      <c r="C71" s="12" t="s">
        <v>325</v>
      </c>
      <c r="D71" s="12" t="s">
        <v>284</v>
      </c>
      <c r="E71" s="13">
        <v>600</v>
      </c>
    </row>
    <row r="72" spans="1:5" ht="31.5">
      <c r="A72" s="8" t="s">
        <v>326</v>
      </c>
      <c r="B72" s="9" t="s">
        <v>268</v>
      </c>
      <c r="C72" s="9" t="s">
        <v>327</v>
      </c>
      <c r="D72" s="9"/>
      <c r="E72" s="10">
        <v>1845.4580000000001</v>
      </c>
    </row>
    <row r="73" spans="1:5" ht="31.5">
      <c r="A73" s="8" t="s">
        <v>328</v>
      </c>
      <c r="B73" s="9" t="s">
        <v>268</v>
      </c>
      <c r="C73" s="9" t="s">
        <v>329</v>
      </c>
      <c r="D73" s="9"/>
      <c r="E73" s="10">
        <v>1669</v>
      </c>
    </row>
    <row r="74" spans="1:5" ht="31.5">
      <c r="A74" s="8" t="s">
        <v>330</v>
      </c>
      <c r="B74" s="9" t="s">
        <v>268</v>
      </c>
      <c r="C74" s="9" t="s">
        <v>331</v>
      </c>
      <c r="D74" s="9"/>
      <c r="E74" s="10">
        <v>834.5</v>
      </c>
    </row>
    <row r="75" spans="1:5" ht="15.75">
      <c r="A75" s="11" t="s">
        <v>332</v>
      </c>
      <c r="B75" s="12" t="s">
        <v>268</v>
      </c>
      <c r="C75" s="12" t="s">
        <v>331</v>
      </c>
      <c r="D75" s="12" t="s">
        <v>165</v>
      </c>
      <c r="E75" s="13">
        <v>834.5</v>
      </c>
    </row>
    <row r="76" spans="1:5" ht="47.25">
      <c r="A76" s="8" t="s">
        <v>333</v>
      </c>
      <c r="B76" s="9" t="s">
        <v>268</v>
      </c>
      <c r="C76" s="9" t="s">
        <v>334</v>
      </c>
      <c r="D76" s="9"/>
      <c r="E76" s="10">
        <v>834.5</v>
      </c>
    </row>
    <row r="77" spans="1:5" ht="15.75">
      <c r="A77" s="11" t="s">
        <v>332</v>
      </c>
      <c r="B77" s="12" t="s">
        <v>268</v>
      </c>
      <c r="C77" s="12" t="s">
        <v>334</v>
      </c>
      <c r="D77" s="12" t="s">
        <v>165</v>
      </c>
      <c r="E77" s="13">
        <v>834.5</v>
      </c>
    </row>
    <row r="78" spans="1:5" ht="31.5">
      <c r="A78" s="8" t="s">
        <v>335</v>
      </c>
      <c r="B78" s="9" t="s">
        <v>268</v>
      </c>
      <c r="C78" s="9" t="s">
        <v>336</v>
      </c>
      <c r="D78" s="9"/>
      <c r="E78" s="10">
        <v>176.458</v>
      </c>
    </row>
    <row r="79" spans="1:5" ht="15.75">
      <c r="A79" s="8" t="s">
        <v>337</v>
      </c>
      <c r="B79" s="9" t="s">
        <v>268</v>
      </c>
      <c r="C79" s="9" t="s">
        <v>338</v>
      </c>
      <c r="D79" s="9"/>
      <c r="E79" s="10">
        <v>176.458</v>
      </c>
    </row>
    <row r="80" spans="1:5" ht="31.5">
      <c r="A80" s="8" t="s">
        <v>339</v>
      </c>
      <c r="B80" s="9" t="s">
        <v>268</v>
      </c>
      <c r="C80" s="9" t="s">
        <v>340</v>
      </c>
      <c r="D80" s="9"/>
      <c r="E80" s="10">
        <v>176.458</v>
      </c>
    </row>
    <row r="81" spans="1:5" ht="31.5">
      <c r="A81" s="11" t="s">
        <v>260</v>
      </c>
      <c r="B81" s="12" t="s">
        <v>268</v>
      </c>
      <c r="C81" s="12" t="s">
        <v>340</v>
      </c>
      <c r="D81" s="12" t="s">
        <v>152</v>
      </c>
      <c r="E81" s="13">
        <v>67.59</v>
      </c>
    </row>
    <row r="82" spans="1:5" ht="15.75">
      <c r="A82" s="11" t="s">
        <v>283</v>
      </c>
      <c r="B82" s="12" t="s">
        <v>268</v>
      </c>
      <c r="C82" s="12" t="s">
        <v>340</v>
      </c>
      <c r="D82" s="12" t="s">
        <v>284</v>
      </c>
      <c r="E82" s="13">
        <v>108.86799999999999</v>
      </c>
    </row>
    <row r="83" spans="1:5" ht="31.5">
      <c r="A83" s="8" t="s">
        <v>341</v>
      </c>
      <c r="B83" s="9" t="s">
        <v>268</v>
      </c>
      <c r="C83" s="9" t="s">
        <v>342</v>
      </c>
      <c r="D83" s="9"/>
      <c r="E83" s="10">
        <v>33.332999999999998</v>
      </c>
    </row>
    <row r="84" spans="1:5" ht="15.75">
      <c r="A84" s="8" t="s">
        <v>343</v>
      </c>
      <c r="B84" s="9" t="s">
        <v>268</v>
      </c>
      <c r="C84" s="9" t="s">
        <v>344</v>
      </c>
      <c r="D84" s="9"/>
      <c r="E84" s="10">
        <v>33.332999999999998</v>
      </c>
    </row>
    <row r="85" spans="1:5" ht="15.75">
      <c r="A85" s="8" t="s">
        <v>345</v>
      </c>
      <c r="B85" s="9" t="s">
        <v>268</v>
      </c>
      <c r="C85" s="9" t="s">
        <v>346</v>
      </c>
      <c r="D85" s="9"/>
      <c r="E85" s="10">
        <v>33.332999999999998</v>
      </c>
    </row>
    <row r="86" spans="1:5" ht="15.75">
      <c r="A86" s="11" t="s">
        <v>283</v>
      </c>
      <c r="B86" s="12" t="s">
        <v>268</v>
      </c>
      <c r="C86" s="12" t="s">
        <v>346</v>
      </c>
      <c r="D86" s="12" t="s">
        <v>284</v>
      </c>
      <c r="E86" s="13">
        <v>33.332999999999998</v>
      </c>
    </row>
    <row r="87" spans="1:5" ht="31.5">
      <c r="A87" s="8" t="s">
        <v>347</v>
      </c>
      <c r="B87" s="9" t="s">
        <v>268</v>
      </c>
      <c r="C87" s="9" t="s">
        <v>348</v>
      </c>
      <c r="D87" s="9"/>
      <c r="E87" s="10">
        <v>37892.694000000003</v>
      </c>
    </row>
    <row r="88" spans="1:5" ht="15.75">
      <c r="A88" s="8" t="s">
        <v>349</v>
      </c>
      <c r="B88" s="9" t="s">
        <v>268</v>
      </c>
      <c r="C88" s="9" t="s">
        <v>350</v>
      </c>
      <c r="D88" s="9"/>
      <c r="E88" s="10">
        <v>10</v>
      </c>
    </row>
    <row r="89" spans="1:5" ht="15.75">
      <c r="A89" s="8" t="s">
        <v>351</v>
      </c>
      <c r="B89" s="9" t="s">
        <v>268</v>
      </c>
      <c r="C89" s="9" t="s">
        <v>352</v>
      </c>
      <c r="D89" s="9"/>
      <c r="E89" s="10">
        <v>5</v>
      </c>
    </row>
    <row r="90" spans="1:5" ht="31.5">
      <c r="A90" s="11" t="s">
        <v>260</v>
      </c>
      <c r="B90" s="12" t="s">
        <v>268</v>
      </c>
      <c r="C90" s="12" t="s">
        <v>352</v>
      </c>
      <c r="D90" s="12" t="s">
        <v>152</v>
      </c>
      <c r="E90" s="13">
        <v>5</v>
      </c>
    </row>
    <row r="91" spans="1:5" ht="15.75">
      <c r="A91" s="8" t="s">
        <v>353</v>
      </c>
      <c r="B91" s="9" t="s">
        <v>268</v>
      </c>
      <c r="C91" s="9" t="s">
        <v>354</v>
      </c>
      <c r="D91" s="9"/>
      <c r="E91" s="10">
        <v>5</v>
      </c>
    </row>
    <row r="92" spans="1:5" ht="31.5">
      <c r="A92" s="11" t="s">
        <v>260</v>
      </c>
      <c r="B92" s="12" t="s">
        <v>268</v>
      </c>
      <c r="C92" s="12" t="s">
        <v>354</v>
      </c>
      <c r="D92" s="12" t="s">
        <v>152</v>
      </c>
      <c r="E92" s="13">
        <v>5</v>
      </c>
    </row>
    <row r="93" spans="1:5" ht="15.75">
      <c r="A93" s="8" t="s">
        <v>355</v>
      </c>
      <c r="B93" s="9" t="s">
        <v>268</v>
      </c>
      <c r="C93" s="9" t="s">
        <v>356</v>
      </c>
      <c r="D93" s="9"/>
      <c r="E93" s="10">
        <v>10</v>
      </c>
    </row>
    <row r="94" spans="1:5" ht="15.75">
      <c r="A94" s="8" t="s">
        <v>357</v>
      </c>
      <c r="B94" s="9" t="s">
        <v>268</v>
      </c>
      <c r="C94" s="9" t="s">
        <v>358</v>
      </c>
      <c r="D94" s="9"/>
      <c r="E94" s="10">
        <v>10</v>
      </c>
    </row>
    <row r="95" spans="1:5" ht="31.5">
      <c r="A95" s="11" t="s">
        <v>260</v>
      </c>
      <c r="B95" s="12" t="s">
        <v>268</v>
      </c>
      <c r="C95" s="12" t="s">
        <v>358</v>
      </c>
      <c r="D95" s="12" t="s">
        <v>152</v>
      </c>
      <c r="E95" s="13">
        <v>10</v>
      </c>
    </row>
    <row r="96" spans="1:5" ht="31.5">
      <c r="A96" s="8" t="s">
        <v>359</v>
      </c>
      <c r="B96" s="9" t="s">
        <v>268</v>
      </c>
      <c r="C96" s="9" t="s">
        <v>360</v>
      </c>
      <c r="D96" s="9"/>
      <c r="E96" s="10">
        <v>20</v>
      </c>
    </row>
    <row r="97" spans="1:5" ht="31.5">
      <c r="A97" s="8" t="s">
        <v>361</v>
      </c>
      <c r="B97" s="9" t="s">
        <v>268</v>
      </c>
      <c r="C97" s="9" t="s">
        <v>362</v>
      </c>
      <c r="D97" s="9"/>
      <c r="E97" s="10">
        <v>20</v>
      </c>
    </row>
    <row r="98" spans="1:5" ht="31.5">
      <c r="A98" s="11" t="s">
        <v>260</v>
      </c>
      <c r="B98" s="12" t="s">
        <v>268</v>
      </c>
      <c r="C98" s="12" t="s">
        <v>362</v>
      </c>
      <c r="D98" s="12" t="s">
        <v>152</v>
      </c>
      <c r="E98" s="13">
        <v>20</v>
      </c>
    </row>
    <row r="99" spans="1:5" ht="15.75">
      <c r="A99" s="8" t="s">
        <v>363</v>
      </c>
      <c r="B99" s="9" t="s">
        <v>268</v>
      </c>
      <c r="C99" s="9" t="s">
        <v>364</v>
      </c>
      <c r="D99" s="9"/>
      <c r="E99" s="10">
        <v>37852.694000000003</v>
      </c>
    </row>
    <row r="100" spans="1:5" ht="31.5">
      <c r="A100" s="8" t="s">
        <v>365</v>
      </c>
      <c r="B100" s="9" t="s">
        <v>268</v>
      </c>
      <c r="C100" s="9" t="s">
        <v>366</v>
      </c>
      <c r="D100" s="9"/>
      <c r="E100" s="10">
        <v>37852.694000000003</v>
      </c>
    </row>
    <row r="101" spans="1:5" ht="47.25">
      <c r="A101" s="11" t="s">
        <v>256</v>
      </c>
      <c r="B101" s="12" t="s">
        <v>268</v>
      </c>
      <c r="C101" s="12" t="s">
        <v>366</v>
      </c>
      <c r="D101" s="12" t="s">
        <v>257</v>
      </c>
      <c r="E101" s="13">
        <v>30494.194</v>
      </c>
    </row>
    <row r="102" spans="1:5" ht="31.5">
      <c r="A102" s="11" t="s">
        <v>260</v>
      </c>
      <c r="B102" s="12" t="s">
        <v>268</v>
      </c>
      <c r="C102" s="12" t="s">
        <v>366</v>
      </c>
      <c r="D102" s="12" t="s">
        <v>152</v>
      </c>
      <c r="E102" s="13">
        <v>7212.5</v>
      </c>
    </row>
    <row r="103" spans="1:5" ht="15.75">
      <c r="A103" s="11" t="s">
        <v>275</v>
      </c>
      <c r="B103" s="12" t="s">
        <v>268</v>
      </c>
      <c r="C103" s="12" t="s">
        <v>366</v>
      </c>
      <c r="D103" s="12" t="s">
        <v>276</v>
      </c>
      <c r="E103" s="13">
        <v>146</v>
      </c>
    </row>
    <row r="104" spans="1:5" ht="31.5">
      <c r="A104" s="8" t="s">
        <v>367</v>
      </c>
      <c r="B104" s="9" t="s">
        <v>268</v>
      </c>
      <c r="C104" s="9" t="s">
        <v>368</v>
      </c>
      <c r="D104" s="9"/>
      <c r="E104" s="10">
        <v>445.3</v>
      </c>
    </row>
    <row r="105" spans="1:5" ht="15.75">
      <c r="A105" s="8" t="s">
        <v>369</v>
      </c>
      <c r="B105" s="9" t="s">
        <v>268</v>
      </c>
      <c r="C105" s="9" t="s">
        <v>370</v>
      </c>
      <c r="D105" s="9"/>
      <c r="E105" s="10">
        <v>383.3</v>
      </c>
    </row>
    <row r="106" spans="1:5" ht="15.75">
      <c r="A106" s="8" t="s">
        <v>371</v>
      </c>
      <c r="B106" s="9" t="s">
        <v>268</v>
      </c>
      <c r="C106" s="9" t="s">
        <v>372</v>
      </c>
      <c r="D106" s="9"/>
      <c r="E106" s="10">
        <v>380.3</v>
      </c>
    </row>
    <row r="107" spans="1:5" ht="31.5">
      <c r="A107" s="11" t="s">
        <v>260</v>
      </c>
      <c r="B107" s="12" t="s">
        <v>268</v>
      </c>
      <c r="C107" s="12" t="s">
        <v>372</v>
      </c>
      <c r="D107" s="12" t="s">
        <v>152</v>
      </c>
      <c r="E107" s="13">
        <v>100</v>
      </c>
    </row>
    <row r="108" spans="1:5" ht="31.5">
      <c r="A108" s="8" t="s">
        <v>373</v>
      </c>
      <c r="B108" s="9" t="s">
        <v>268</v>
      </c>
      <c r="C108" s="9" t="s">
        <v>374</v>
      </c>
      <c r="D108" s="9"/>
      <c r="E108" s="10">
        <v>280.3</v>
      </c>
    </row>
    <row r="109" spans="1:5" ht="31.5">
      <c r="A109" s="11" t="s">
        <v>260</v>
      </c>
      <c r="B109" s="12" t="s">
        <v>268</v>
      </c>
      <c r="C109" s="12" t="s">
        <v>374</v>
      </c>
      <c r="D109" s="12" t="s">
        <v>152</v>
      </c>
      <c r="E109" s="13">
        <v>280.3</v>
      </c>
    </row>
    <row r="110" spans="1:5" ht="15.75">
      <c r="A110" s="8" t="s">
        <v>375</v>
      </c>
      <c r="B110" s="9" t="s">
        <v>268</v>
      </c>
      <c r="C110" s="9" t="s">
        <v>376</v>
      </c>
      <c r="D110" s="9"/>
      <c r="E110" s="10">
        <v>3</v>
      </c>
    </row>
    <row r="111" spans="1:5" ht="31.5">
      <c r="A111" s="11" t="s">
        <v>260</v>
      </c>
      <c r="B111" s="12" t="s">
        <v>268</v>
      </c>
      <c r="C111" s="12" t="s">
        <v>376</v>
      </c>
      <c r="D111" s="12" t="s">
        <v>152</v>
      </c>
      <c r="E111" s="13">
        <v>3</v>
      </c>
    </row>
    <row r="112" spans="1:5" ht="15.75">
      <c r="A112" s="8" t="s">
        <v>377</v>
      </c>
      <c r="B112" s="9" t="s">
        <v>268</v>
      </c>
      <c r="C112" s="9" t="s">
        <v>378</v>
      </c>
      <c r="D112" s="9"/>
      <c r="E112" s="10">
        <v>30</v>
      </c>
    </row>
    <row r="113" spans="1:5" ht="31.5">
      <c r="A113" s="8" t="s">
        <v>379</v>
      </c>
      <c r="B113" s="9" t="s">
        <v>268</v>
      </c>
      <c r="C113" s="9" t="s">
        <v>380</v>
      </c>
      <c r="D113" s="9"/>
      <c r="E113" s="10">
        <v>30</v>
      </c>
    </row>
    <row r="114" spans="1:5" ht="31.5">
      <c r="A114" s="11" t="s">
        <v>260</v>
      </c>
      <c r="B114" s="12" t="s">
        <v>268</v>
      </c>
      <c r="C114" s="12" t="s">
        <v>380</v>
      </c>
      <c r="D114" s="12" t="s">
        <v>152</v>
      </c>
      <c r="E114" s="13">
        <v>30</v>
      </c>
    </row>
    <row r="115" spans="1:5" ht="15.75">
      <c r="A115" s="8" t="s">
        <v>381</v>
      </c>
      <c r="B115" s="9" t="s">
        <v>268</v>
      </c>
      <c r="C115" s="9" t="s">
        <v>382</v>
      </c>
      <c r="D115" s="9"/>
      <c r="E115" s="10">
        <v>32</v>
      </c>
    </row>
    <row r="116" spans="1:5" ht="31.5">
      <c r="A116" s="8" t="s">
        <v>383</v>
      </c>
      <c r="B116" s="9" t="s">
        <v>268</v>
      </c>
      <c r="C116" s="9" t="s">
        <v>384</v>
      </c>
      <c r="D116" s="9"/>
      <c r="E116" s="10">
        <v>1</v>
      </c>
    </row>
    <row r="117" spans="1:5" ht="31.5">
      <c r="A117" s="11" t="s">
        <v>260</v>
      </c>
      <c r="B117" s="12" t="s">
        <v>268</v>
      </c>
      <c r="C117" s="12" t="s">
        <v>384</v>
      </c>
      <c r="D117" s="12" t="s">
        <v>152</v>
      </c>
      <c r="E117" s="13">
        <v>1</v>
      </c>
    </row>
    <row r="118" spans="1:5" ht="15.75">
      <c r="A118" s="8" t="s">
        <v>385</v>
      </c>
      <c r="B118" s="9" t="s">
        <v>268</v>
      </c>
      <c r="C118" s="9" t="s">
        <v>386</v>
      </c>
      <c r="D118" s="9"/>
      <c r="E118" s="10">
        <v>31</v>
      </c>
    </row>
    <row r="119" spans="1:5" ht="31.5">
      <c r="A119" s="11" t="s">
        <v>260</v>
      </c>
      <c r="B119" s="12" t="s">
        <v>268</v>
      </c>
      <c r="C119" s="12" t="s">
        <v>386</v>
      </c>
      <c r="D119" s="12" t="s">
        <v>152</v>
      </c>
      <c r="E119" s="13">
        <v>31</v>
      </c>
    </row>
    <row r="120" spans="1:5" ht="15.75">
      <c r="A120" s="8" t="s">
        <v>387</v>
      </c>
      <c r="B120" s="9" t="s">
        <v>268</v>
      </c>
      <c r="C120" s="9" t="s">
        <v>388</v>
      </c>
      <c r="D120" s="9"/>
      <c r="E120" s="10">
        <v>490</v>
      </c>
    </row>
    <row r="121" spans="1:5" ht="31.5">
      <c r="A121" s="8" t="s">
        <v>389</v>
      </c>
      <c r="B121" s="9" t="s">
        <v>268</v>
      </c>
      <c r="C121" s="9" t="s">
        <v>390</v>
      </c>
      <c r="D121" s="9"/>
      <c r="E121" s="10">
        <v>490</v>
      </c>
    </row>
    <row r="122" spans="1:5" ht="47.25">
      <c r="A122" s="8" t="s">
        <v>391</v>
      </c>
      <c r="B122" s="9" t="s">
        <v>268</v>
      </c>
      <c r="C122" s="9" t="s">
        <v>392</v>
      </c>
      <c r="D122" s="9"/>
      <c r="E122" s="10">
        <v>100</v>
      </c>
    </row>
    <row r="123" spans="1:5" ht="15.75">
      <c r="A123" s="11" t="s">
        <v>332</v>
      </c>
      <c r="B123" s="12" t="s">
        <v>268</v>
      </c>
      <c r="C123" s="12" t="s">
        <v>392</v>
      </c>
      <c r="D123" s="12" t="s">
        <v>165</v>
      </c>
      <c r="E123" s="13">
        <v>100</v>
      </c>
    </row>
    <row r="124" spans="1:5" ht="15.75">
      <c r="A124" s="8" t="s">
        <v>393</v>
      </c>
      <c r="B124" s="9" t="s">
        <v>268</v>
      </c>
      <c r="C124" s="9" t="s">
        <v>394</v>
      </c>
      <c r="D124" s="9"/>
      <c r="E124" s="10">
        <v>50</v>
      </c>
    </row>
    <row r="125" spans="1:5" ht="31.5">
      <c r="A125" s="11" t="s">
        <v>260</v>
      </c>
      <c r="B125" s="12" t="s">
        <v>268</v>
      </c>
      <c r="C125" s="12" t="s">
        <v>394</v>
      </c>
      <c r="D125" s="12" t="s">
        <v>152</v>
      </c>
      <c r="E125" s="13">
        <v>50</v>
      </c>
    </row>
    <row r="126" spans="1:5" ht="31.5">
      <c r="A126" s="8" t="s">
        <v>395</v>
      </c>
      <c r="B126" s="9" t="s">
        <v>268</v>
      </c>
      <c r="C126" s="9" t="s">
        <v>396</v>
      </c>
      <c r="D126" s="9"/>
      <c r="E126" s="10">
        <v>200</v>
      </c>
    </row>
    <row r="127" spans="1:5" ht="31.5">
      <c r="A127" s="11" t="s">
        <v>397</v>
      </c>
      <c r="B127" s="12" t="s">
        <v>268</v>
      </c>
      <c r="C127" s="12" t="s">
        <v>396</v>
      </c>
      <c r="D127" s="12" t="s">
        <v>398</v>
      </c>
      <c r="E127" s="13">
        <v>200</v>
      </c>
    </row>
    <row r="128" spans="1:5" ht="15.75">
      <c r="A128" s="8" t="s">
        <v>399</v>
      </c>
      <c r="B128" s="9" t="s">
        <v>268</v>
      </c>
      <c r="C128" s="9" t="s">
        <v>400</v>
      </c>
      <c r="D128" s="9"/>
      <c r="E128" s="10">
        <v>140</v>
      </c>
    </row>
    <row r="129" spans="1:5" ht="15.75">
      <c r="A129" s="11" t="s">
        <v>332</v>
      </c>
      <c r="B129" s="12" t="s">
        <v>268</v>
      </c>
      <c r="C129" s="12" t="s">
        <v>400</v>
      </c>
      <c r="D129" s="12" t="s">
        <v>165</v>
      </c>
      <c r="E129" s="13">
        <v>140</v>
      </c>
    </row>
    <row r="130" spans="1:5" ht="15.75">
      <c r="A130" s="8" t="s">
        <v>250</v>
      </c>
      <c r="B130" s="9" t="s">
        <v>268</v>
      </c>
      <c r="C130" s="9" t="s">
        <v>251</v>
      </c>
      <c r="D130" s="9"/>
      <c r="E130" s="10">
        <v>9499.1589999999997</v>
      </c>
    </row>
    <row r="131" spans="1:5" ht="15.75">
      <c r="A131" s="8" t="s">
        <v>252</v>
      </c>
      <c r="B131" s="9" t="s">
        <v>268</v>
      </c>
      <c r="C131" s="9" t="s">
        <v>253</v>
      </c>
      <c r="D131" s="9"/>
      <c r="E131" s="10">
        <v>9499.1589999999997</v>
      </c>
    </row>
    <row r="132" spans="1:5" ht="31.5">
      <c r="A132" s="8" t="s">
        <v>401</v>
      </c>
      <c r="B132" s="9" t="s">
        <v>268</v>
      </c>
      <c r="C132" s="9" t="s">
        <v>402</v>
      </c>
      <c r="D132" s="9"/>
      <c r="E132" s="10">
        <v>1794.3710000000001</v>
      </c>
    </row>
    <row r="133" spans="1:5" ht="47.25">
      <c r="A133" s="11" t="s">
        <v>256</v>
      </c>
      <c r="B133" s="12" t="s">
        <v>268</v>
      </c>
      <c r="C133" s="12" t="s">
        <v>402</v>
      </c>
      <c r="D133" s="12" t="s">
        <v>257</v>
      </c>
      <c r="E133" s="13">
        <v>1794.3710000000001</v>
      </c>
    </row>
    <row r="134" spans="1:5" ht="31.5">
      <c r="A134" s="8" t="s">
        <v>258</v>
      </c>
      <c r="B134" s="9" t="s">
        <v>268</v>
      </c>
      <c r="C134" s="9" t="s">
        <v>259</v>
      </c>
      <c r="D134" s="9"/>
      <c r="E134" s="10">
        <v>1.633</v>
      </c>
    </row>
    <row r="135" spans="1:5" ht="31.5">
      <c r="A135" s="11" t="s">
        <v>260</v>
      </c>
      <c r="B135" s="12" t="s">
        <v>268</v>
      </c>
      <c r="C135" s="12" t="s">
        <v>259</v>
      </c>
      <c r="D135" s="12" t="s">
        <v>152</v>
      </c>
      <c r="E135" s="13">
        <v>1.633</v>
      </c>
    </row>
    <row r="136" spans="1:5" ht="63">
      <c r="A136" s="8" t="s">
        <v>403</v>
      </c>
      <c r="B136" s="9" t="s">
        <v>268</v>
      </c>
      <c r="C136" s="9" t="s">
        <v>404</v>
      </c>
      <c r="D136" s="9"/>
      <c r="E136" s="10">
        <v>11.4</v>
      </c>
    </row>
    <row r="137" spans="1:5" ht="31.5">
      <c r="A137" s="11" t="s">
        <v>260</v>
      </c>
      <c r="B137" s="12" t="s">
        <v>268</v>
      </c>
      <c r="C137" s="12" t="s">
        <v>404</v>
      </c>
      <c r="D137" s="12" t="s">
        <v>152</v>
      </c>
      <c r="E137" s="13">
        <v>11.4</v>
      </c>
    </row>
    <row r="138" spans="1:5" ht="63">
      <c r="A138" s="14" t="s">
        <v>405</v>
      </c>
      <c r="B138" s="9" t="s">
        <v>268</v>
      </c>
      <c r="C138" s="9" t="s">
        <v>406</v>
      </c>
      <c r="D138" s="9"/>
      <c r="E138" s="10">
        <v>60.8</v>
      </c>
    </row>
    <row r="139" spans="1:5" ht="47.25">
      <c r="A139" s="11" t="s">
        <v>256</v>
      </c>
      <c r="B139" s="12" t="s">
        <v>268</v>
      </c>
      <c r="C139" s="12" t="s">
        <v>406</v>
      </c>
      <c r="D139" s="12" t="s">
        <v>257</v>
      </c>
      <c r="E139" s="13">
        <v>55.34</v>
      </c>
    </row>
    <row r="140" spans="1:5" ht="31.5">
      <c r="A140" s="11" t="s">
        <v>260</v>
      </c>
      <c r="B140" s="12" t="s">
        <v>268</v>
      </c>
      <c r="C140" s="12" t="s">
        <v>406</v>
      </c>
      <c r="D140" s="12" t="s">
        <v>152</v>
      </c>
      <c r="E140" s="13">
        <v>5.46</v>
      </c>
    </row>
    <row r="141" spans="1:5" ht="126">
      <c r="A141" s="14" t="s">
        <v>407</v>
      </c>
      <c r="B141" s="9" t="s">
        <v>268</v>
      </c>
      <c r="C141" s="9" t="s">
        <v>408</v>
      </c>
      <c r="D141" s="9"/>
      <c r="E141" s="10">
        <v>215.1</v>
      </c>
    </row>
    <row r="142" spans="1:5" ht="47.25">
      <c r="A142" s="11" t="s">
        <v>256</v>
      </c>
      <c r="B142" s="12" t="s">
        <v>268</v>
      </c>
      <c r="C142" s="12" t="s">
        <v>408</v>
      </c>
      <c r="D142" s="12" t="s">
        <v>257</v>
      </c>
      <c r="E142" s="13">
        <v>207.321</v>
      </c>
    </row>
    <row r="143" spans="1:5" ht="31.5">
      <c r="A143" s="11" t="s">
        <v>260</v>
      </c>
      <c r="B143" s="12" t="s">
        <v>268</v>
      </c>
      <c r="C143" s="12" t="s">
        <v>408</v>
      </c>
      <c r="D143" s="12" t="s">
        <v>152</v>
      </c>
      <c r="E143" s="13">
        <v>7.7789999999999999</v>
      </c>
    </row>
    <row r="144" spans="1:5" ht="78.75">
      <c r="A144" s="14" t="s">
        <v>409</v>
      </c>
      <c r="B144" s="9" t="s">
        <v>268</v>
      </c>
      <c r="C144" s="9" t="s">
        <v>410</v>
      </c>
      <c r="D144" s="9"/>
      <c r="E144" s="10">
        <v>4.16</v>
      </c>
    </row>
    <row r="145" spans="1:5" ht="31.5">
      <c r="A145" s="11" t="s">
        <v>260</v>
      </c>
      <c r="B145" s="12" t="s">
        <v>268</v>
      </c>
      <c r="C145" s="12" t="s">
        <v>410</v>
      </c>
      <c r="D145" s="12" t="s">
        <v>152</v>
      </c>
      <c r="E145" s="13">
        <v>4.16</v>
      </c>
    </row>
    <row r="146" spans="1:5" ht="31.5">
      <c r="A146" s="8" t="s">
        <v>411</v>
      </c>
      <c r="B146" s="9" t="s">
        <v>268</v>
      </c>
      <c r="C146" s="9" t="s">
        <v>412</v>
      </c>
      <c r="D146" s="9"/>
      <c r="E146" s="10">
        <v>1500</v>
      </c>
    </row>
    <row r="147" spans="1:5" ht="15.75">
      <c r="A147" s="11" t="s">
        <v>275</v>
      </c>
      <c r="B147" s="12" t="s">
        <v>268</v>
      </c>
      <c r="C147" s="12" t="s">
        <v>412</v>
      </c>
      <c r="D147" s="12" t="s">
        <v>276</v>
      </c>
      <c r="E147" s="13">
        <v>1500</v>
      </c>
    </row>
    <row r="148" spans="1:5" ht="15.75">
      <c r="A148" s="8" t="s">
        <v>265</v>
      </c>
      <c r="B148" s="9" t="s">
        <v>268</v>
      </c>
      <c r="C148" s="9" t="s">
        <v>266</v>
      </c>
      <c r="D148" s="9"/>
      <c r="E148" s="10">
        <v>5911.6949999999997</v>
      </c>
    </row>
    <row r="149" spans="1:5" ht="31.5">
      <c r="A149" s="11" t="s">
        <v>260</v>
      </c>
      <c r="B149" s="12" t="s">
        <v>268</v>
      </c>
      <c r="C149" s="12" t="s">
        <v>266</v>
      </c>
      <c r="D149" s="12" t="s">
        <v>152</v>
      </c>
      <c r="E149" s="13">
        <v>250</v>
      </c>
    </row>
    <row r="150" spans="1:5" ht="15.75">
      <c r="A150" s="11" t="s">
        <v>332</v>
      </c>
      <c r="B150" s="12" t="s">
        <v>268</v>
      </c>
      <c r="C150" s="12" t="s">
        <v>266</v>
      </c>
      <c r="D150" s="12" t="s">
        <v>165</v>
      </c>
      <c r="E150" s="13">
        <v>4661.6949999999997</v>
      </c>
    </row>
    <row r="151" spans="1:5" ht="15.75">
      <c r="A151" s="11" t="s">
        <v>275</v>
      </c>
      <c r="B151" s="12" t="s">
        <v>268</v>
      </c>
      <c r="C151" s="12" t="s">
        <v>266</v>
      </c>
      <c r="D151" s="12" t="s">
        <v>276</v>
      </c>
      <c r="E151" s="13">
        <v>1000</v>
      </c>
    </row>
    <row r="152" spans="1:5" ht="31.5">
      <c r="A152" s="26" t="s">
        <v>413</v>
      </c>
      <c r="B152" s="21" t="s">
        <v>414</v>
      </c>
      <c r="C152" s="21"/>
      <c r="D152" s="21"/>
      <c r="E152" s="22">
        <v>93093.119000000006</v>
      </c>
    </row>
    <row r="153" spans="1:5" ht="15.75">
      <c r="A153" s="8" t="s">
        <v>415</v>
      </c>
      <c r="B153" s="9" t="s">
        <v>414</v>
      </c>
      <c r="C153" s="9" t="s">
        <v>416</v>
      </c>
      <c r="D153" s="9"/>
      <c r="E153" s="10">
        <v>84412.654999999999</v>
      </c>
    </row>
    <row r="154" spans="1:5" ht="15.75">
      <c r="A154" s="8" t="s">
        <v>417</v>
      </c>
      <c r="B154" s="9" t="s">
        <v>414</v>
      </c>
      <c r="C154" s="9" t="s">
        <v>418</v>
      </c>
      <c r="D154" s="9"/>
      <c r="E154" s="10">
        <v>14257.2</v>
      </c>
    </row>
    <row r="155" spans="1:5" ht="15.75">
      <c r="A155" s="8" t="s">
        <v>419</v>
      </c>
      <c r="B155" s="9" t="s">
        <v>414</v>
      </c>
      <c r="C155" s="9" t="s">
        <v>420</v>
      </c>
      <c r="D155" s="9"/>
      <c r="E155" s="10">
        <v>14257.2</v>
      </c>
    </row>
    <row r="156" spans="1:5" ht="31.5">
      <c r="A156" s="11" t="s">
        <v>397</v>
      </c>
      <c r="B156" s="12" t="s">
        <v>414</v>
      </c>
      <c r="C156" s="12" t="s">
        <v>420</v>
      </c>
      <c r="D156" s="12" t="s">
        <v>398</v>
      </c>
      <c r="E156" s="13">
        <v>14257.2</v>
      </c>
    </row>
    <row r="157" spans="1:5" ht="15.75">
      <c r="A157" s="8" t="s">
        <v>421</v>
      </c>
      <c r="B157" s="9" t="s">
        <v>414</v>
      </c>
      <c r="C157" s="9" t="s">
        <v>422</v>
      </c>
      <c r="D157" s="9"/>
      <c r="E157" s="10">
        <v>14827.003000000001</v>
      </c>
    </row>
    <row r="158" spans="1:5" ht="15.75">
      <c r="A158" s="8" t="s">
        <v>423</v>
      </c>
      <c r="B158" s="9" t="s">
        <v>414</v>
      </c>
      <c r="C158" s="9" t="s">
        <v>424</v>
      </c>
      <c r="D158" s="9"/>
      <c r="E158" s="10">
        <v>80</v>
      </c>
    </row>
    <row r="159" spans="1:5" ht="31.5">
      <c r="A159" s="11" t="s">
        <v>397</v>
      </c>
      <c r="B159" s="12" t="s">
        <v>414</v>
      </c>
      <c r="C159" s="12" t="s">
        <v>424</v>
      </c>
      <c r="D159" s="12" t="s">
        <v>398</v>
      </c>
      <c r="E159" s="13">
        <v>80</v>
      </c>
    </row>
    <row r="160" spans="1:5" ht="31.5">
      <c r="A160" s="8" t="s">
        <v>425</v>
      </c>
      <c r="B160" s="9" t="s">
        <v>414</v>
      </c>
      <c r="C160" s="9" t="s">
        <v>426</v>
      </c>
      <c r="D160" s="9"/>
      <c r="E160" s="10">
        <v>126</v>
      </c>
    </row>
    <row r="161" spans="1:5" ht="31.5">
      <c r="A161" s="11" t="s">
        <v>397</v>
      </c>
      <c r="B161" s="12" t="s">
        <v>414</v>
      </c>
      <c r="C161" s="12" t="s">
        <v>426</v>
      </c>
      <c r="D161" s="12" t="s">
        <v>398</v>
      </c>
      <c r="E161" s="13">
        <v>126</v>
      </c>
    </row>
    <row r="162" spans="1:5" ht="15.75">
      <c r="A162" s="8" t="s">
        <v>427</v>
      </c>
      <c r="B162" s="9" t="s">
        <v>414</v>
      </c>
      <c r="C162" s="9" t="s">
        <v>428</v>
      </c>
      <c r="D162" s="9"/>
      <c r="E162" s="10">
        <v>14621.003000000001</v>
      </c>
    </row>
    <row r="163" spans="1:5" ht="31.5">
      <c r="A163" s="11" t="s">
        <v>397</v>
      </c>
      <c r="B163" s="12" t="s">
        <v>414</v>
      </c>
      <c r="C163" s="12" t="s">
        <v>428</v>
      </c>
      <c r="D163" s="12" t="s">
        <v>398</v>
      </c>
      <c r="E163" s="13">
        <v>14621.003000000001</v>
      </c>
    </row>
    <row r="164" spans="1:5" ht="15.75">
      <c r="A164" s="8" t="s">
        <v>429</v>
      </c>
      <c r="B164" s="9" t="s">
        <v>414</v>
      </c>
      <c r="C164" s="9" t="s">
        <v>430</v>
      </c>
      <c r="D164" s="9"/>
      <c r="E164" s="10">
        <v>2307.2359999999999</v>
      </c>
    </row>
    <row r="165" spans="1:5" ht="15.75">
      <c r="A165" s="8" t="s">
        <v>427</v>
      </c>
      <c r="B165" s="9" t="s">
        <v>414</v>
      </c>
      <c r="C165" s="9" t="s">
        <v>431</v>
      </c>
      <c r="D165" s="9"/>
      <c r="E165" s="10">
        <v>2307.2359999999999</v>
      </c>
    </row>
    <row r="166" spans="1:5" ht="31.5">
      <c r="A166" s="11" t="s">
        <v>397</v>
      </c>
      <c r="B166" s="12" t="s">
        <v>414</v>
      </c>
      <c r="C166" s="12" t="s">
        <v>431</v>
      </c>
      <c r="D166" s="12" t="s">
        <v>398</v>
      </c>
      <c r="E166" s="13">
        <v>2307.2359999999999</v>
      </c>
    </row>
    <row r="167" spans="1:5" ht="31.5">
      <c r="A167" s="8" t="s">
        <v>432</v>
      </c>
      <c r="B167" s="9" t="s">
        <v>414</v>
      </c>
      <c r="C167" s="9" t="s">
        <v>433</v>
      </c>
      <c r="D167" s="9"/>
      <c r="E167" s="10">
        <v>28871.654999999999</v>
      </c>
    </row>
    <row r="168" spans="1:5" ht="15.75">
      <c r="A168" s="8" t="s">
        <v>434</v>
      </c>
      <c r="B168" s="9" t="s">
        <v>414</v>
      </c>
      <c r="C168" s="9" t="s">
        <v>435</v>
      </c>
      <c r="D168" s="9"/>
      <c r="E168" s="10">
        <v>21817.671999999999</v>
      </c>
    </row>
    <row r="169" spans="1:5" ht="31.5">
      <c r="A169" s="11" t="s">
        <v>397</v>
      </c>
      <c r="B169" s="12" t="s">
        <v>414</v>
      </c>
      <c r="C169" s="12" t="s">
        <v>435</v>
      </c>
      <c r="D169" s="12" t="s">
        <v>398</v>
      </c>
      <c r="E169" s="13">
        <v>21817.671999999999</v>
      </c>
    </row>
    <row r="170" spans="1:5" ht="15.75">
      <c r="A170" s="8" t="s">
        <v>436</v>
      </c>
      <c r="B170" s="9" t="s">
        <v>414</v>
      </c>
      <c r="C170" s="9" t="s">
        <v>437</v>
      </c>
      <c r="D170" s="9"/>
      <c r="E170" s="10">
        <v>430</v>
      </c>
    </row>
    <row r="171" spans="1:5" ht="31.5">
      <c r="A171" s="11" t="s">
        <v>397</v>
      </c>
      <c r="B171" s="12" t="s">
        <v>414</v>
      </c>
      <c r="C171" s="12" t="s">
        <v>437</v>
      </c>
      <c r="D171" s="12" t="s">
        <v>398</v>
      </c>
      <c r="E171" s="13">
        <v>430</v>
      </c>
    </row>
    <row r="172" spans="1:5" ht="15.75">
      <c r="A172" s="8" t="s">
        <v>438</v>
      </c>
      <c r="B172" s="9" t="s">
        <v>414</v>
      </c>
      <c r="C172" s="9" t="s">
        <v>439</v>
      </c>
      <c r="D172" s="9"/>
      <c r="E172" s="10">
        <v>33.667000000000002</v>
      </c>
    </row>
    <row r="173" spans="1:5" ht="31.5">
      <c r="A173" s="8" t="s">
        <v>440</v>
      </c>
      <c r="B173" s="9" t="s">
        <v>414</v>
      </c>
      <c r="C173" s="9" t="s">
        <v>441</v>
      </c>
      <c r="D173" s="9"/>
      <c r="E173" s="10">
        <v>33.667000000000002</v>
      </c>
    </row>
    <row r="174" spans="1:5" ht="31.5">
      <c r="A174" s="11" t="s">
        <v>397</v>
      </c>
      <c r="B174" s="12" t="s">
        <v>414</v>
      </c>
      <c r="C174" s="12" t="s">
        <v>441</v>
      </c>
      <c r="D174" s="12" t="s">
        <v>398</v>
      </c>
      <c r="E174" s="13">
        <v>33.667000000000002</v>
      </c>
    </row>
    <row r="175" spans="1:5" ht="15.75">
      <c r="A175" s="8" t="s">
        <v>442</v>
      </c>
      <c r="B175" s="9" t="s">
        <v>414</v>
      </c>
      <c r="C175" s="9" t="s">
        <v>443</v>
      </c>
      <c r="D175" s="9"/>
      <c r="E175" s="10">
        <v>6590.3159999999998</v>
      </c>
    </row>
    <row r="176" spans="1:5" ht="31.5">
      <c r="A176" s="11" t="s">
        <v>397</v>
      </c>
      <c r="B176" s="12" t="s">
        <v>414</v>
      </c>
      <c r="C176" s="12" t="s">
        <v>443</v>
      </c>
      <c r="D176" s="12" t="s">
        <v>398</v>
      </c>
      <c r="E176" s="13">
        <v>6590.3159999999998</v>
      </c>
    </row>
    <row r="177" spans="1:5" ht="15.75">
      <c r="A177" s="8" t="s">
        <v>444</v>
      </c>
      <c r="B177" s="9" t="s">
        <v>414</v>
      </c>
      <c r="C177" s="9" t="s">
        <v>445</v>
      </c>
      <c r="D177" s="9"/>
      <c r="E177" s="10">
        <v>5001.2719999999999</v>
      </c>
    </row>
    <row r="178" spans="1:5" ht="15.75">
      <c r="A178" s="8" t="s">
        <v>446</v>
      </c>
      <c r="B178" s="9" t="s">
        <v>414</v>
      </c>
      <c r="C178" s="9" t="s">
        <v>447</v>
      </c>
      <c r="D178" s="9"/>
      <c r="E178" s="10">
        <v>5001.2719999999999</v>
      </c>
    </row>
    <row r="179" spans="1:5" ht="47.25">
      <c r="A179" s="11" t="s">
        <v>256</v>
      </c>
      <c r="B179" s="12" t="s">
        <v>414</v>
      </c>
      <c r="C179" s="12" t="s">
        <v>447</v>
      </c>
      <c r="D179" s="12" t="s">
        <v>257</v>
      </c>
      <c r="E179" s="13">
        <v>4437.2719999999999</v>
      </c>
    </row>
    <row r="180" spans="1:5" ht="31.5">
      <c r="A180" s="11" t="s">
        <v>260</v>
      </c>
      <c r="B180" s="12" t="s">
        <v>414</v>
      </c>
      <c r="C180" s="12" t="s">
        <v>447</v>
      </c>
      <c r="D180" s="12" t="s">
        <v>152</v>
      </c>
      <c r="E180" s="13">
        <v>564</v>
      </c>
    </row>
    <row r="181" spans="1:5" ht="15.75">
      <c r="A181" s="8" t="s">
        <v>448</v>
      </c>
      <c r="B181" s="9" t="s">
        <v>414</v>
      </c>
      <c r="C181" s="9" t="s">
        <v>449</v>
      </c>
      <c r="D181" s="9"/>
      <c r="E181" s="10">
        <v>17120.455000000002</v>
      </c>
    </row>
    <row r="182" spans="1:5" ht="15.75">
      <c r="A182" s="8" t="s">
        <v>450</v>
      </c>
      <c r="B182" s="9" t="s">
        <v>414</v>
      </c>
      <c r="C182" s="9" t="s">
        <v>451</v>
      </c>
      <c r="D182" s="9"/>
      <c r="E182" s="10">
        <v>17120.455000000002</v>
      </c>
    </row>
    <row r="183" spans="1:5" ht="31.5">
      <c r="A183" s="11" t="s">
        <v>397</v>
      </c>
      <c r="B183" s="12" t="s">
        <v>414</v>
      </c>
      <c r="C183" s="12" t="s">
        <v>451</v>
      </c>
      <c r="D183" s="12" t="s">
        <v>398</v>
      </c>
      <c r="E183" s="13">
        <v>17120.455000000002</v>
      </c>
    </row>
    <row r="184" spans="1:5" ht="15.75">
      <c r="A184" s="8" t="s">
        <v>452</v>
      </c>
      <c r="B184" s="9" t="s">
        <v>414</v>
      </c>
      <c r="C184" s="9" t="s">
        <v>453</v>
      </c>
      <c r="D184" s="9"/>
      <c r="E184" s="10">
        <v>2027.8340000000001</v>
      </c>
    </row>
    <row r="185" spans="1:5" ht="15.75">
      <c r="A185" s="8" t="s">
        <v>454</v>
      </c>
      <c r="B185" s="9" t="s">
        <v>414</v>
      </c>
      <c r="C185" s="9" t="s">
        <v>455</v>
      </c>
      <c r="D185" s="9"/>
      <c r="E185" s="10">
        <v>2027.8340000000001</v>
      </c>
    </row>
    <row r="186" spans="1:5" ht="31.5">
      <c r="A186" s="11" t="s">
        <v>397</v>
      </c>
      <c r="B186" s="12" t="s">
        <v>414</v>
      </c>
      <c r="C186" s="12" t="s">
        <v>455</v>
      </c>
      <c r="D186" s="12" t="s">
        <v>398</v>
      </c>
      <c r="E186" s="13">
        <v>2027.8340000000001</v>
      </c>
    </row>
    <row r="187" spans="1:5" ht="31.5">
      <c r="A187" s="8" t="s">
        <v>341</v>
      </c>
      <c r="B187" s="9" t="s">
        <v>414</v>
      </c>
      <c r="C187" s="9" t="s">
        <v>342</v>
      </c>
      <c r="D187" s="9"/>
      <c r="E187" s="10">
        <v>8680.4639999999999</v>
      </c>
    </row>
    <row r="188" spans="1:5" ht="15.75">
      <c r="A188" s="8" t="s">
        <v>456</v>
      </c>
      <c r="B188" s="9" t="s">
        <v>414</v>
      </c>
      <c r="C188" s="9" t="s">
        <v>457</v>
      </c>
      <c r="D188" s="9"/>
      <c r="E188" s="10">
        <v>250</v>
      </c>
    </row>
    <row r="189" spans="1:5" ht="31.5">
      <c r="A189" s="8" t="s">
        <v>458</v>
      </c>
      <c r="B189" s="9" t="s">
        <v>414</v>
      </c>
      <c r="C189" s="9" t="s">
        <v>459</v>
      </c>
      <c r="D189" s="9"/>
      <c r="E189" s="10">
        <v>250</v>
      </c>
    </row>
    <row r="190" spans="1:5" ht="31.5">
      <c r="A190" s="11" t="s">
        <v>397</v>
      </c>
      <c r="B190" s="12" t="s">
        <v>414</v>
      </c>
      <c r="C190" s="12" t="s">
        <v>459</v>
      </c>
      <c r="D190" s="12" t="s">
        <v>398</v>
      </c>
      <c r="E190" s="13">
        <v>250</v>
      </c>
    </row>
    <row r="191" spans="1:5" ht="15.75">
      <c r="A191" s="8" t="s">
        <v>460</v>
      </c>
      <c r="B191" s="9" t="s">
        <v>414</v>
      </c>
      <c r="C191" s="9" t="s">
        <v>461</v>
      </c>
      <c r="D191" s="9"/>
      <c r="E191" s="10">
        <v>550</v>
      </c>
    </row>
    <row r="192" spans="1:5" ht="31.5">
      <c r="A192" s="8" t="s">
        <v>462</v>
      </c>
      <c r="B192" s="9" t="s">
        <v>414</v>
      </c>
      <c r="C192" s="9" t="s">
        <v>463</v>
      </c>
      <c r="D192" s="9"/>
      <c r="E192" s="10">
        <v>550</v>
      </c>
    </row>
    <row r="193" spans="1:5" ht="31.5">
      <c r="A193" s="11" t="s">
        <v>397</v>
      </c>
      <c r="B193" s="12" t="s">
        <v>414</v>
      </c>
      <c r="C193" s="12" t="s">
        <v>463</v>
      </c>
      <c r="D193" s="12" t="s">
        <v>398</v>
      </c>
      <c r="E193" s="13">
        <v>550</v>
      </c>
    </row>
    <row r="194" spans="1:5" ht="15.75">
      <c r="A194" s="8" t="s">
        <v>464</v>
      </c>
      <c r="B194" s="9" t="s">
        <v>414</v>
      </c>
      <c r="C194" s="9" t="s">
        <v>465</v>
      </c>
      <c r="D194" s="9"/>
      <c r="E194" s="10">
        <v>7880.4639999999999</v>
      </c>
    </row>
    <row r="195" spans="1:5" ht="15.75">
      <c r="A195" s="8" t="s">
        <v>466</v>
      </c>
      <c r="B195" s="9" t="s">
        <v>414</v>
      </c>
      <c r="C195" s="9" t="s">
        <v>467</v>
      </c>
      <c r="D195" s="9"/>
      <c r="E195" s="10">
        <v>7880.4639999999999</v>
      </c>
    </row>
    <row r="196" spans="1:5" ht="31.5">
      <c r="A196" s="11" t="s">
        <v>397</v>
      </c>
      <c r="B196" s="12" t="s">
        <v>414</v>
      </c>
      <c r="C196" s="12" t="s">
        <v>467</v>
      </c>
      <c r="D196" s="12" t="s">
        <v>398</v>
      </c>
      <c r="E196" s="13">
        <v>7880.4639999999999</v>
      </c>
    </row>
    <row r="197" spans="1:5" ht="47.25">
      <c r="A197" s="26" t="s">
        <v>468</v>
      </c>
      <c r="B197" s="21" t="s">
        <v>469</v>
      </c>
      <c r="C197" s="21"/>
      <c r="D197" s="21"/>
      <c r="E197" s="22">
        <v>22104.827000000001</v>
      </c>
    </row>
    <row r="198" spans="1:5" ht="31.5">
      <c r="A198" s="8" t="s">
        <v>326</v>
      </c>
      <c r="B198" s="9" t="s">
        <v>469</v>
      </c>
      <c r="C198" s="9" t="s">
        <v>327</v>
      </c>
      <c r="D198" s="9"/>
      <c r="E198" s="10">
        <v>16790.503000000001</v>
      </c>
    </row>
    <row r="199" spans="1:5" ht="31.5">
      <c r="A199" s="8" t="s">
        <v>328</v>
      </c>
      <c r="B199" s="9" t="s">
        <v>469</v>
      </c>
      <c r="C199" s="9" t="s">
        <v>329</v>
      </c>
      <c r="D199" s="9"/>
      <c r="E199" s="10">
        <v>14227</v>
      </c>
    </row>
    <row r="200" spans="1:5" ht="63">
      <c r="A200" s="8" t="s">
        <v>470</v>
      </c>
      <c r="B200" s="9" t="s">
        <v>469</v>
      </c>
      <c r="C200" s="9" t="s">
        <v>471</v>
      </c>
      <c r="D200" s="9"/>
      <c r="E200" s="10">
        <v>1000</v>
      </c>
    </row>
    <row r="201" spans="1:5" ht="31.5">
      <c r="A201" s="11" t="s">
        <v>260</v>
      </c>
      <c r="B201" s="12" t="s">
        <v>469</v>
      </c>
      <c r="C201" s="12" t="s">
        <v>471</v>
      </c>
      <c r="D201" s="12" t="s">
        <v>152</v>
      </c>
      <c r="E201" s="13">
        <v>1000</v>
      </c>
    </row>
    <row r="202" spans="1:5" ht="15.75">
      <c r="A202" s="8" t="s">
        <v>472</v>
      </c>
      <c r="B202" s="9" t="s">
        <v>469</v>
      </c>
      <c r="C202" s="9" t="s">
        <v>473</v>
      </c>
      <c r="D202" s="9"/>
      <c r="E202" s="10">
        <v>100</v>
      </c>
    </row>
    <row r="203" spans="1:5" ht="31.5">
      <c r="A203" s="11" t="s">
        <v>260</v>
      </c>
      <c r="B203" s="12" t="s">
        <v>469</v>
      </c>
      <c r="C203" s="12" t="s">
        <v>473</v>
      </c>
      <c r="D203" s="12" t="s">
        <v>152</v>
      </c>
      <c r="E203" s="13">
        <v>100</v>
      </c>
    </row>
    <row r="204" spans="1:5" ht="47.25">
      <c r="A204" s="8" t="s">
        <v>474</v>
      </c>
      <c r="B204" s="9" t="s">
        <v>469</v>
      </c>
      <c r="C204" s="9" t="s">
        <v>475</v>
      </c>
      <c r="D204" s="9"/>
      <c r="E204" s="10">
        <v>9527</v>
      </c>
    </row>
    <row r="205" spans="1:5" ht="78.75">
      <c r="A205" s="14" t="s">
        <v>476</v>
      </c>
      <c r="B205" s="9" t="s">
        <v>469</v>
      </c>
      <c r="C205" s="9" t="s">
        <v>477</v>
      </c>
      <c r="D205" s="9"/>
      <c r="E205" s="10">
        <v>1833.2</v>
      </c>
    </row>
    <row r="206" spans="1:5" ht="31.5">
      <c r="A206" s="11" t="s">
        <v>478</v>
      </c>
      <c r="B206" s="12" t="s">
        <v>469</v>
      </c>
      <c r="C206" s="12" t="s">
        <v>477</v>
      </c>
      <c r="D206" s="12" t="s">
        <v>479</v>
      </c>
      <c r="E206" s="13">
        <v>1833.2</v>
      </c>
    </row>
    <row r="207" spans="1:5" ht="78.75">
      <c r="A207" s="14" t="s">
        <v>476</v>
      </c>
      <c r="B207" s="9" t="s">
        <v>469</v>
      </c>
      <c r="C207" s="9" t="s">
        <v>480</v>
      </c>
      <c r="D207" s="9"/>
      <c r="E207" s="10">
        <v>7693.8</v>
      </c>
    </row>
    <row r="208" spans="1:5" ht="31.5">
      <c r="A208" s="11" t="s">
        <v>478</v>
      </c>
      <c r="B208" s="12" t="s">
        <v>469</v>
      </c>
      <c r="C208" s="12" t="s">
        <v>480</v>
      </c>
      <c r="D208" s="12" t="s">
        <v>479</v>
      </c>
      <c r="E208" s="13">
        <v>7693.8</v>
      </c>
    </row>
    <row r="209" spans="1:5" ht="15.75">
      <c r="A209" s="8" t="s">
        <v>481</v>
      </c>
      <c r="B209" s="9" t="s">
        <v>469</v>
      </c>
      <c r="C209" s="9" t="s">
        <v>482</v>
      </c>
      <c r="D209" s="9"/>
      <c r="E209" s="10">
        <v>3600</v>
      </c>
    </row>
    <row r="210" spans="1:5" ht="31.5">
      <c r="A210" s="11" t="s">
        <v>478</v>
      </c>
      <c r="B210" s="12" t="s">
        <v>469</v>
      </c>
      <c r="C210" s="12" t="s">
        <v>482</v>
      </c>
      <c r="D210" s="12" t="s">
        <v>479</v>
      </c>
      <c r="E210" s="13">
        <v>3600</v>
      </c>
    </row>
    <row r="211" spans="1:5" ht="31.5">
      <c r="A211" s="8" t="s">
        <v>335</v>
      </c>
      <c r="B211" s="9" t="s">
        <v>469</v>
      </c>
      <c r="C211" s="9" t="s">
        <v>336</v>
      </c>
      <c r="D211" s="9"/>
      <c r="E211" s="10">
        <v>2563.5030000000002</v>
      </c>
    </row>
    <row r="212" spans="1:5" ht="15.75">
      <c r="A212" s="8" t="s">
        <v>483</v>
      </c>
      <c r="B212" s="9" t="s">
        <v>469</v>
      </c>
      <c r="C212" s="9" t="s">
        <v>484</v>
      </c>
      <c r="D212" s="9"/>
      <c r="E212" s="10">
        <v>381.50299999999999</v>
      </c>
    </row>
    <row r="213" spans="1:5" ht="31.5">
      <c r="A213" s="11" t="s">
        <v>260</v>
      </c>
      <c r="B213" s="12" t="s">
        <v>469</v>
      </c>
      <c r="C213" s="12" t="s">
        <v>484</v>
      </c>
      <c r="D213" s="12" t="s">
        <v>152</v>
      </c>
      <c r="E213" s="13">
        <v>381.50299999999999</v>
      </c>
    </row>
    <row r="214" spans="1:5" ht="31.5">
      <c r="A214" s="8" t="s">
        <v>485</v>
      </c>
      <c r="B214" s="9" t="s">
        <v>469</v>
      </c>
      <c r="C214" s="9" t="s">
        <v>486</v>
      </c>
      <c r="D214" s="9"/>
      <c r="E214" s="10">
        <v>382</v>
      </c>
    </row>
    <row r="215" spans="1:5" ht="31.5">
      <c r="A215" s="11" t="s">
        <v>260</v>
      </c>
      <c r="B215" s="12" t="s">
        <v>469</v>
      </c>
      <c r="C215" s="12" t="s">
        <v>486</v>
      </c>
      <c r="D215" s="12" t="s">
        <v>152</v>
      </c>
      <c r="E215" s="13">
        <v>382</v>
      </c>
    </row>
    <row r="216" spans="1:5" ht="15.75">
      <c r="A216" s="8" t="s">
        <v>487</v>
      </c>
      <c r="B216" s="9" t="s">
        <v>469</v>
      </c>
      <c r="C216" s="9" t="s">
        <v>488</v>
      </c>
      <c r="D216" s="9"/>
      <c r="E216" s="10">
        <v>1800</v>
      </c>
    </row>
    <row r="217" spans="1:5" ht="31.5">
      <c r="A217" s="11" t="s">
        <v>260</v>
      </c>
      <c r="B217" s="12" t="s">
        <v>469</v>
      </c>
      <c r="C217" s="12" t="s">
        <v>488</v>
      </c>
      <c r="D217" s="12" t="s">
        <v>152</v>
      </c>
      <c r="E217" s="13">
        <v>1800</v>
      </c>
    </row>
    <row r="218" spans="1:5" ht="31.5">
      <c r="A218" s="8" t="s">
        <v>347</v>
      </c>
      <c r="B218" s="9" t="s">
        <v>469</v>
      </c>
      <c r="C218" s="9" t="s">
        <v>348</v>
      </c>
      <c r="D218" s="9"/>
      <c r="E218" s="10">
        <v>5314.3239999999996</v>
      </c>
    </row>
    <row r="219" spans="1:5" ht="31.5">
      <c r="A219" s="8" t="s">
        <v>489</v>
      </c>
      <c r="B219" s="9" t="s">
        <v>469</v>
      </c>
      <c r="C219" s="9" t="s">
        <v>490</v>
      </c>
      <c r="D219" s="9"/>
      <c r="E219" s="10">
        <v>5314.3239999999996</v>
      </c>
    </row>
    <row r="220" spans="1:5" ht="15.75">
      <c r="A220" s="8" t="s">
        <v>491</v>
      </c>
      <c r="B220" s="9" t="s">
        <v>469</v>
      </c>
      <c r="C220" s="9" t="s">
        <v>492</v>
      </c>
      <c r="D220" s="9"/>
      <c r="E220" s="10">
        <v>5314.3239999999996</v>
      </c>
    </row>
    <row r="221" spans="1:5" ht="47.25">
      <c r="A221" s="11" t="s">
        <v>256</v>
      </c>
      <c r="B221" s="12" t="s">
        <v>469</v>
      </c>
      <c r="C221" s="12" t="s">
        <v>492</v>
      </c>
      <c r="D221" s="12" t="s">
        <v>257</v>
      </c>
      <c r="E221" s="13">
        <v>4820.0219999999999</v>
      </c>
    </row>
    <row r="222" spans="1:5" ht="31.5">
      <c r="A222" s="11" t="s">
        <v>260</v>
      </c>
      <c r="B222" s="12" t="s">
        <v>469</v>
      </c>
      <c r="C222" s="12" t="s">
        <v>492</v>
      </c>
      <c r="D222" s="12" t="s">
        <v>152</v>
      </c>
      <c r="E222" s="13">
        <v>348</v>
      </c>
    </row>
    <row r="223" spans="1:5" ht="15.75">
      <c r="A223" s="11" t="s">
        <v>275</v>
      </c>
      <c r="B223" s="12" t="s">
        <v>469</v>
      </c>
      <c r="C223" s="12" t="s">
        <v>492</v>
      </c>
      <c r="D223" s="12" t="s">
        <v>276</v>
      </c>
      <c r="E223" s="13">
        <v>146.30199999999999</v>
      </c>
    </row>
    <row r="224" spans="1:5" ht="31.5">
      <c r="A224" s="26" t="s">
        <v>493</v>
      </c>
      <c r="B224" s="21" t="s">
        <v>494</v>
      </c>
      <c r="C224" s="21"/>
      <c r="D224" s="21"/>
      <c r="E224" s="22">
        <v>404979.27799999999</v>
      </c>
    </row>
    <row r="225" spans="1:5" ht="15.75">
      <c r="A225" s="8" t="s">
        <v>495</v>
      </c>
      <c r="B225" s="9" t="s">
        <v>494</v>
      </c>
      <c r="C225" s="9" t="s">
        <v>496</v>
      </c>
      <c r="D225" s="9"/>
      <c r="E225" s="10">
        <v>402397.17800000001</v>
      </c>
    </row>
    <row r="226" spans="1:5" ht="31.5">
      <c r="A226" s="8" t="s">
        <v>497</v>
      </c>
      <c r="B226" s="9" t="s">
        <v>494</v>
      </c>
      <c r="C226" s="9" t="s">
        <v>498</v>
      </c>
      <c r="D226" s="9"/>
      <c r="E226" s="10">
        <v>141306.64799999999</v>
      </c>
    </row>
    <row r="227" spans="1:5" ht="31.5">
      <c r="A227" s="8" t="s">
        <v>499</v>
      </c>
      <c r="B227" s="9" t="s">
        <v>494</v>
      </c>
      <c r="C227" s="9" t="s">
        <v>500</v>
      </c>
      <c r="D227" s="9"/>
      <c r="E227" s="10">
        <v>138640.24799999999</v>
      </c>
    </row>
    <row r="228" spans="1:5" ht="31.5">
      <c r="A228" s="11" t="s">
        <v>397</v>
      </c>
      <c r="B228" s="12" t="s">
        <v>494</v>
      </c>
      <c r="C228" s="12" t="s">
        <v>500</v>
      </c>
      <c r="D228" s="12" t="s">
        <v>398</v>
      </c>
      <c r="E228" s="13">
        <v>58862.508000000002</v>
      </c>
    </row>
    <row r="229" spans="1:5" ht="47.25">
      <c r="A229" s="8" t="s">
        <v>501</v>
      </c>
      <c r="B229" s="9" t="s">
        <v>494</v>
      </c>
      <c r="C229" s="9" t="s">
        <v>502</v>
      </c>
      <c r="D229" s="9"/>
      <c r="E229" s="10">
        <v>79777.740000000005</v>
      </c>
    </row>
    <row r="230" spans="1:5" ht="31.5">
      <c r="A230" s="11" t="s">
        <v>397</v>
      </c>
      <c r="B230" s="12" t="s">
        <v>494</v>
      </c>
      <c r="C230" s="12" t="s">
        <v>502</v>
      </c>
      <c r="D230" s="12" t="s">
        <v>398</v>
      </c>
      <c r="E230" s="13">
        <v>79777.740000000005</v>
      </c>
    </row>
    <row r="231" spans="1:5" ht="63">
      <c r="A231" s="8" t="s">
        <v>503</v>
      </c>
      <c r="B231" s="9" t="s">
        <v>494</v>
      </c>
      <c r="C231" s="9" t="s">
        <v>504</v>
      </c>
      <c r="D231" s="9"/>
      <c r="E231" s="10">
        <v>2563.1999999999998</v>
      </c>
    </row>
    <row r="232" spans="1:5" ht="63">
      <c r="A232" s="8" t="s">
        <v>503</v>
      </c>
      <c r="B232" s="9" t="s">
        <v>494</v>
      </c>
      <c r="C232" s="9" t="s">
        <v>505</v>
      </c>
      <c r="D232" s="9"/>
      <c r="E232" s="10">
        <v>2563.1999999999998</v>
      </c>
    </row>
    <row r="233" spans="1:5" ht="31.5">
      <c r="A233" s="11" t="s">
        <v>397</v>
      </c>
      <c r="B233" s="12" t="s">
        <v>494</v>
      </c>
      <c r="C233" s="12" t="s">
        <v>505</v>
      </c>
      <c r="D233" s="12" t="s">
        <v>398</v>
      </c>
      <c r="E233" s="13">
        <v>2563.1999999999998</v>
      </c>
    </row>
    <row r="234" spans="1:5" ht="15.75">
      <c r="A234" s="8" t="s">
        <v>506</v>
      </c>
      <c r="B234" s="9" t="s">
        <v>494</v>
      </c>
      <c r="C234" s="9" t="s">
        <v>507</v>
      </c>
      <c r="D234" s="9"/>
      <c r="E234" s="10">
        <v>103.2</v>
      </c>
    </row>
    <row r="235" spans="1:5" ht="31.5">
      <c r="A235" s="11" t="s">
        <v>397</v>
      </c>
      <c r="B235" s="12" t="s">
        <v>494</v>
      </c>
      <c r="C235" s="12" t="s">
        <v>507</v>
      </c>
      <c r="D235" s="12" t="s">
        <v>398</v>
      </c>
      <c r="E235" s="13">
        <v>103.2</v>
      </c>
    </row>
    <row r="236" spans="1:5" ht="15.75">
      <c r="A236" s="8" t="s">
        <v>508</v>
      </c>
      <c r="B236" s="9" t="s">
        <v>494</v>
      </c>
      <c r="C236" s="9" t="s">
        <v>509</v>
      </c>
      <c r="D236" s="9"/>
      <c r="E236" s="10">
        <v>216043.519</v>
      </c>
    </row>
    <row r="237" spans="1:5" ht="31.5">
      <c r="A237" s="8" t="s">
        <v>510</v>
      </c>
      <c r="B237" s="9" t="s">
        <v>494</v>
      </c>
      <c r="C237" s="9" t="s">
        <v>511</v>
      </c>
      <c r="D237" s="9"/>
      <c r="E237" s="10">
        <v>206595.114</v>
      </c>
    </row>
    <row r="238" spans="1:5" ht="31.5">
      <c r="A238" s="11" t="s">
        <v>397</v>
      </c>
      <c r="B238" s="12" t="s">
        <v>494</v>
      </c>
      <c r="C238" s="12" t="s">
        <v>511</v>
      </c>
      <c r="D238" s="12" t="s">
        <v>398</v>
      </c>
      <c r="E238" s="13">
        <v>40952.053999999996</v>
      </c>
    </row>
    <row r="239" spans="1:5" ht="47.25">
      <c r="A239" s="8" t="s">
        <v>501</v>
      </c>
      <c r="B239" s="9" t="s">
        <v>494</v>
      </c>
      <c r="C239" s="9" t="s">
        <v>512</v>
      </c>
      <c r="D239" s="9"/>
      <c r="E239" s="10">
        <v>165643.06</v>
      </c>
    </row>
    <row r="240" spans="1:5" ht="31.5">
      <c r="A240" s="11" t="s">
        <v>397</v>
      </c>
      <c r="B240" s="12" t="s">
        <v>494</v>
      </c>
      <c r="C240" s="12" t="s">
        <v>512</v>
      </c>
      <c r="D240" s="12" t="s">
        <v>398</v>
      </c>
      <c r="E240" s="13">
        <v>165643.06</v>
      </c>
    </row>
    <row r="241" spans="1:5" ht="63">
      <c r="A241" s="8" t="s">
        <v>503</v>
      </c>
      <c r="B241" s="9" t="s">
        <v>494</v>
      </c>
      <c r="C241" s="9" t="s">
        <v>513</v>
      </c>
      <c r="D241" s="9"/>
      <c r="E241" s="10">
        <v>357</v>
      </c>
    </row>
    <row r="242" spans="1:5" ht="63">
      <c r="A242" s="8" t="s">
        <v>503</v>
      </c>
      <c r="B242" s="9" t="s">
        <v>494</v>
      </c>
      <c r="C242" s="9" t="s">
        <v>514</v>
      </c>
      <c r="D242" s="9"/>
      <c r="E242" s="10">
        <v>357</v>
      </c>
    </row>
    <row r="243" spans="1:5" ht="31.5">
      <c r="A243" s="11" t="s">
        <v>397</v>
      </c>
      <c r="B243" s="12" t="s">
        <v>494</v>
      </c>
      <c r="C243" s="12" t="s">
        <v>514</v>
      </c>
      <c r="D243" s="12" t="s">
        <v>398</v>
      </c>
      <c r="E243" s="13">
        <v>357</v>
      </c>
    </row>
    <row r="244" spans="1:5" ht="15.75">
      <c r="A244" s="8" t="s">
        <v>506</v>
      </c>
      <c r="B244" s="9" t="s">
        <v>494</v>
      </c>
      <c r="C244" s="9" t="s">
        <v>515</v>
      </c>
      <c r="D244" s="9"/>
      <c r="E244" s="10">
        <v>661</v>
      </c>
    </row>
    <row r="245" spans="1:5" ht="31.5">
      <c r="A245" s="11" t="s">
        <v>397</v>
      </c>
      <c r="B245" s="12" t="s">
        <v>494</v>
      </c>
      <c r="C245" s="12" t="s">
        <v>515</v>
      </c>
      <c r="D245" s="12" t="s">
        <v>398</v>
      </c>
      <c r="E245" s="13">
        <v>661</v>
      </c>
    </row>
    <row r="246" spans="1:5" ht="47.25">
      <c r="A246" s="8" t="s">
        <v>517</v>
      </c>
      <c r="B246" s="9" t="s">
        <v>494</v>
      </c>
      <c r="C246" s="9" t="s">
        <v>516</v>
      </c>
      <c r="D246" s="9"/>
      <c r="E246" s="10">
        <v>8430.4050000000007</v>
      </c>
    </row>
    <row r="247" spans="1:5" ht="47.25">
      <c r="A247" s="8" t="s">
        <v>517</v>
      </c>
      <c r="B247" s="9" t="s">
        <v>494</v>
      </c>
      <c r="C247" s="9" t="s">
        <v>518</v>
      </c>
      <c r="D247" s="9"/>
      <c r="E247" s="10">
        <v>8430.4050000000007</v>
      </c>
    </row>
    <row r="248" spans="1:5" ht="31.5">
      <c r="A248" s="11" t="s">
        <v>397</v>
      </c>
      <c r="B248" s="12" t="s">
        <v>494</v>
      </c>
      <c r="C248" s="12" t="s">
        <v>518</v>
      </c>
      <c r="D248" s="12" t="s">
        <v>398</v>
      </c>
      <c r="E248" s="13">
        <v>8430.4050000000007</v>
      </c>
    </row>
    <row r="249" spans="1:5" ht="15.75">
      <c r="A249" s="8" t="s">
        <v>519</v>
      </c>
      <c r="B249" s="9" t="s">
        <v>494</v>
      </c>
      <c r="C249" s="9" t="s">
        <v>520</v>
      </c>
      <c r="D249" s="9"/>
      <c r="E249" s="10">
        <v>23101.234</v>
      </c>
    </row>
    <row r="250" spans="1:5" ht="47.25">
      <c r="A250" s="8" t="s">
        <v>521</v>
      </c>
      <c r="B250" s="9" t="s">
        <v>494</v>
      </c>
      <c r="C250" s="9" t="s">
        <v>522</v>
      </c>
      <c r="D250" s="9"/>
      <c r="E250" s="10">
        <v>253.7</v>
      </c>
    </row>
    <row r="251" spans="1:5" ht="15.75">
      <c r="A251" s="11" t="s">
        <v>332</v>
      </c>
      <c r="B251" s="12" t="s">
        <v>494</v>
      </c>
      <c r="C251" s="12" t="s">
        <v>522</v>
      </c>
      <c r="D251" s="12" t="s">
        <v>165</v>
      </c>
      <c r="E251" s="13">
        <v>253.7</v>
      </c>
    </row>
    <row r="252" spans="1:5" ht="15.75">
      <c r="A252" s="8" t="s">
        <v>523</v>
      </c>
      <c r="B252" s="9" t="s">
        <v>494</v>
      </c>
      <c r="C252" s="9" t="s">
        <v>524</v>
      </c>
      <c r="D252" s="9"/>
      <c r="E252" s="10">
        <v>500</v>
      </c>
    </row>
    <row r="253" spans="1:5" ht="15.75">
      <c r="A253" s="11" t="s">
        <v>332</v>
      </c>
      <c r="B253" s="12" t="s">
        <v>494</v>
      </c>
      <c r="C253" s="12" t="s">
        <v>524</v>
      </c>
      <c r="D253" s="12" t="s">
        <v>165</v>
      </c>
      <c r="E253" s="13">
        <v>500</v>
      </c>
    </row>
    <row r="254" spans="1:5" ht="31.5">
      <c r="A254" s="8" t="s">
        <v>499</v>
      </c>
      <c r="B254" s="9" t="s">
        <v>494</v>
      </c>
      <c r="C254" s="9" t="s">
        <v>525</v>
      </c>
      <c r="D254" s="9"/>
      <c r="E254" s="10">
        <v>22213.534</v>
      </c>
    </row>
    <row r="255" spans="1:5" ht="31.5">
      <c r="A255" s="11" t="s">
        <v>397</v>
      </c>
      <c r="B255" s="12" t="s">
        <v>494</v>
      </c>
      <c r="C255" s="12" t="s">
        <v>525</v>
      </c>
      <c r="D255" s="12" t="s">
        <v>398</v>
      </c>
      <c r="E255" s="13">
        <v>22213.534</v>
      </c>
    </row>
    <row r="256" spans="1:5" ht="15.75">
      <c r="A256" s="8" t="s">
        <v>526</v>
      </c>
      <c r="B256" s="9" t="s">
        <v>494</v>
      </c>
      <c r="C256" s="9" t="s">
        <v>527</v>
      </c>
      <c r="D256" s="9"/>
      <c r="E256" s="10">
        <v>134</v>
      </c>
    </row>
    <row r="257" spans="1:5" ht="31.5">
      <c r="A257" s="8" t="s">
        <v>528</v>
      </c>
      <c r="B257" s="9" t="s">
        <v>494</v>
      </c>
      <c r="C257" s="9" t="s">
        <v>529</v>
      </c>
      <c r="D257" s="9"/>
      <c r="E257" s="10">
        <v>134</v>
      </c>
    </row>
    <row r="258" spans="1:5" ht="31.5">
      <c r="A258" s="11" t="s">
        <v>397</v>
      </c>
      <c r="B258" s="12" t="s">
        <v>494</v>
      </c>
      <c r="C258" s="12" t="s">
        <v>529</v>
      </c>
      <c r="D258" s="12" t="s">
        <v>398</v>
      </c>
      <c r="E258" s="13">
        <v>134</v>
      </c>
    </row>
    <row r="259" spans="1:5" ht="31.5">
      <c r="A259" s="8" t="s">
        <v>530</v>
      </c>
      <c r="B259" s="9" t="s">
        <v>494</v>
      </c>
      <c r="C259" s="9" t="s">
        <v>531</v>
      </c>
      <c r="D259" s="9"/>
      <c r="E259" s="10">
        <v>1327.15</v>
      </c>
    </row>
    <row r="260" spans="1:5" ht="15.75">
      <c r="A260" s="8" t="s">
        <v>532</v>
      </c>
      <c r="B260" s="9" t="s">
        <v>494</v>
      </c>
      <c r="C260" s="9" t="s">
        <v>533</v>
      </c>
      <c r="D260" s="9"/>
      <c r="E260" s="10">
        <v>1170.5</v>
      </c>
    </row>
    <row r="261" spans="1:5" ht="15.75">
      <c r="A261" s="8" t="s">
        <v>534</v>
      </c>
      <c r="B261" s="9" t="s">
        <v>494</v>
      </c>
      <c r="C261" s="9" t="s">
        <v>535</v>
      </c>
      <c r="D261" s="9"/>
      <c r="E261" s="10">
        <v>1170.5</v>
      </c>
    </row>
    <row r="262" spans="1:5" ht="31.5">
      <c r="A262" s="11" t="s">
        <v>397</v>
      </c>
      <c r="B262" s="12" t="s">
        <v>494</v>
      </c>
      <c r="C262" s="12" t="s">
        <v>535</v>
      </c>
      <c r="D262" s="12" t="s">
        <v>398</v>
      </c>
      <c r="E262" s="13">
        <v>1170.5</v>
      </c>
    </row>
    <row r="263" spans="1:5" ht="31.5">
      <c r="A263" s="8" t="s">
        <v>536</v>
      </c>
      <c r="B263" s="9" t="s">
        <v>494</v>
      </c>
      <c r="C263" s="9" t="s">
        <v>537</v>
      </c>
      <c r="D263" s="9"/>
      <c r="E263" s="10">
        <v>156.65</v>
      </c>
    </row>
    <row r="264" spans="1:5" ht="31.5">
      <c r="A264" s="11" t="s">
        <v>397</v>
      </c>
      <c r="B264" s="12" t="s">
        <v>494</v>
      </c>
      <c r="C264" s="12" t="s">
        <v>537</v>
      </c>
      <c r="D264" s="12" t="s">
        <v>398</v>
      </c>
      <c r="E264" s="13">
        <v>156.65</v>
      </c>
    </row>
    <row r="265" spans="1:5" ht="15.75">
      <c r="A265" s="8" t="s">
        <v>538</v>
      </c>
      <c r="B265" s="9" t="s">
        <v>494</v>
      </c>
      <c r="C265" s="9" t="s">
        <v>539</v>
      </c>
      <c r="D265" s="9"/>
      <c r="E265" s="10">
        <v>20618.627</v>
      </c>
    </row>
    <row r="266" spans="1:5" ht="31.5">
      <c r="A266" s="8" t="s">
        <v>540</v>
      </c>
      <c r="B266" s="9" t="s">
        <v>494</v>
      </c>
      <c r="C266" s="9" t="s">
        <v>541</v>
      </c>
      <c r="D266" s="9"/>
      <c r="E266" s="10">
        <v>20618.627</v>
      </c>
    </row>
    <row r="267" spans="1:5" ht="47.25">
      <c r="A267" s="11" t="s">
        <v>256</v>
      </c>
      <c r="B267" s="12" t="s">
        <v>494</v>
      </c>
      <c r="C267" s="12" t="s">
        <v>541</v>
      </c>
      <c r="D267" s="12" t="s">
        <v>257</v>
      </c>
      <c r="E267" s="13">
        <v>16636.627</v>
      </c>
    </row>
    <row r="268" spans="1:5" ht="31.5">
      <c r="A268" s="11" t="s">
        <v>260</v>
      </c>
      <c r="B268" s="12" t="s">
        <v>494</v>
      </c>
      <c r="C268" s="12" t="s">
        <v>541</v>
      </c>
      <c r="D268" s="12" t="s">
        <v>152</v>
      </c>
      <c r="E268" s="13">
        <v>3934</v>
      </c>
    </row>
    <row r="269" spans="1:5" ht="15.75">
      <c r="A269" s="11" t="s">
        <v>275</v>
      </c>
      <c r="B269" s="12" t="s">
        <v>494</v>
      </c>
      <c r="C269" s="12" t="s">
        <v>541</v>
      </c>
      <c r="D269" s="12" t="s">
        <v>276</v>
      </c>
      <c r="E269" s="13">
        <v>48</v>
      </c>
    </row>
    <row r="270" spans="1:5" ht="31.5">
      <c r="A270" s="8" t="s">
        <v>367</v>
      </c>
      <c r="B270" s="9" t="s">
        <v>494</v>
      </c>
      <c r="C270" s="9" t="s">
        <v>368</v>
      </c>
      <c r="D270" s="9"/>
      <c r="E270" s="10">
        <v>2542</v>
      </c>
    </row>
    <row r="271" spans="1:5" ht="15.75">
      <c r="A271" s="8" t="s">
        <v>542</v>
      </c>
      <c r="B271" s="9" t="s">
        <v>494</v>
      </c>
      <c r="C271" s="9" t="s">
        <v>543</v>
      </c>
      <c r="D271" s="9"/>
      <c r="E271" s="10">
        <v>2387</v>
      </c>
    </row>
    <row r="272" spans="1:5" ht="47.25">
      <c r="A272" s="8" t="s">
        <v>544</v>
      </c>
      <c r="B272" s="9" t="s">
        <v>494</v>
      </c>
      <c r="C272" s="9" t="s">
        <v>545</v>
      </c>
      <c r="D272" s="9"/>
      <c r="E272" s="10">
        <v>2387</v>
      </c>
    </row>
    <row r="273" spans="1:5" ht="15.75">
      <c r="A273" s="11" t="s">
        <v>332</v>
      </c>
      <c r="B273" s="12" t="s">
        <v>494</v>
      </c>
      <c r="C273" s="12" t="s">
        <v>545</v>
      </c>
      <c r="D273" s="12" t="s">
        <v>165</v>
      </c>
      <c r="E273" s="13">
        <v>2387</v>
      </c>
    </row>
    <row r="274" spans="1:5" ht="15.75">
      <c r="A274" s="8" t="s">
        <v>546</v>
      </c>
      <c r="B274" s="9" t="s">
        <v>494</v>
      </c>
      <c r="C274" s="9" t="s">
        <v>547</v>
      </c>
      <c r="D274" s="9"/>
      <c r="E274" s="10">
        <v>155</v>
      </c>
    </row>
    <row r="275" spans="1:5" ht="15.75">
      <c r="A275" s="8" t="s">
        <v>548</v>
      </c>
      <c r="B275" s="9" t="s">
        <v>494</v>
      </c>
      <c r="C275" s="9" t="s">
        <v>549</v>
      </c>
      <c r="D275" s="9"/>
      <c r="E275" s="10">
        <v>155</v>
      </c>
    </row>
    <row r="276" spans="1:5" ht="31.5">
      <c r="A276" s="11" t="s">
        <v>397</v>
      </c>
      <c r="B276" s="12" t="s">
        <v>494</v>
      </c>
      <c r="C276" s="12" t="s">
        <v>549</v>
      </c>
      <c r="D276" s="12" t="s">
        <v>398</v>
      </c>
      <c r="E276" s="13">
        <v>155</v>
      </c>
    </row>
    <row r="277" spans="1:5" ht="15.75">
      <c r="A277" s="8" t="s">
        <v>250</v>
      </c>
      <c r="B277" s="9" t="s">
        <v>494</v>
      </c>
      <c r="C277" s="9" t="s">
        <v>251</v>
      </c>
      <c r="D277" s="9"/>
      <c r="E277" s="10">
        <v>40.1</v>
      </c>
    </row>
    <row r="278" spans="1:5" ht="15.75">
      <c r="A278" s="8" t="s">
        <v>252</v>
      </c>
      <c r="B278" s="9" t="s">
        <v>494</v>
      </c>
      <c r="C278" s="9" t="s">
        <v>253</v>
      </c>
      <c r="D278" s="9"/>
      <c r="E278" s="10">
        <v>40.1</v>
      </c>
    </row>
    <row r="279" spans="1:5" ht="63">
      <c r="A279" s="8" t="s">
        <v>403</v>
      </c>
      <c r="B279" s="9" t="s">
        <v>494</v>
      </c>
      <c r="C279" s="9" t="s">
        <v>404</v>
      </c>
      <c r="D279" s="9"/>
      <c r="E279" s="10">
        <v>40.1</v>
      </c>
    </row>
    <row r="280" spans="1:5" ht="47.25">
      <c r="A280" s="11" t="s">
        <v>256</v>
      </c>
      <c r="B280" s="12" t="s">
        <v>494</v>
      </c>
      <c r="C280" s="12" t="s">
        <v>404</v>
      </c>
      <c r="D280" s="12" t="s">
        <v>257</v>
      </c>
      <c r="E280" s="13">
        <v>31.126000000000001</v>
      </c>
    </row>
    <row r="281" spans="1:5" ht="31.5">
      <c r="A281" s="11" t="s">
        <v>260</v>
      </c>
      <c r="B281" s="12" t="s">
        <v>494</v>
      </c>
      <c r="C281" s="12" t="s">
        <v>404</v>
      </c>
      <c r="D281" s="12" t="s">
        <v>152</v>
      </c>
      <c r="E281" s="13">
        <v>8.9740000000000002</v>
      </c>
    </row>
    <row r="282" spans="1:5" ht="31.5">
      <c r="A282" s="26" t="s">
        <v>550</v>
      </c>
      <c r="B282" s="21" t="s">
        <v>551</v>
      </c>
      <c r="C282" s="21"/>
      <c r="D282" s="21"/>
      <c r="E282" s="22">
        <v>45978.288</v>
      </c>
    </row>
    <row r="283" spans="1:5" ht="31.5">
      <c r="A283" s="8" t="s">
        <v>347</v>
      </c>
      <c r="B283" s="9" t="s">
        <v>551</v>
      </c>
      <c r="C283" s="9" t="s">
        <v>348</v>
      </c>
      <c r="D283" s="9"/>
      <c r="E283" s="10">
        <v>44471.847999999998</v>
      </c>
    </row>
    <row r="284" spans="1:5" ht="15.75">
      <c r="A284" s="8" t="s">
        <v>552</v>
      </c>
      <c r="B284" s="9" t="s">
        <v>551</v>
      </c>
      <c r="C284" s="9" t="s">
        <v>553</v>
      </c>
      <c r="D284" s="9"/>
      <c r="E284" s="10">
        <v>44471.847999999998</v>
      </c>
    </row>
    <row r="285" spans="1:5" ht="31.5">
      <c r="A285" s="8" t="s">
        <v>554</v>
      </c>
      <c r="B285" s="9" t="s">
        <v>551</v>
      </c>
      <c r="C285" s="9" t="s">
        <v>555</v>
      </c>
      <c r="D285" s="9"/>
      <c r="E285" s="10">
        <v>595.9</v>
      </c>
    </row>
    <row r="286" spans="1:5" ht="31.5">
      <c r="A286" s="8" t="s">
        <v>554</v>
      </c>
      <c r="B286" s="9" t="s">
        <v>551</v>
      </c>
      <c r="C286" s="9" t="s">
        <v>556</v>
      </c>
      <c r="D286" s="9"/>
      <c r="E286" s="10">
        <v>595.9</v>
      </c>
    </row>
    <row r="287" spans="1:5" ht="15.75">
      <c r="A287" s="11" t="s">
        <v>283</v>
      </c>
      <c r="B287" s="12" t="s">
        <v>551</v>
      </c>
      <c r="C287" s="12" t="s">
        <v>556</v>
      </c>
      <c r="D287" s="12" t="s">
        <v>284</v>
      </c>
      <c r="E287" s="13">
        <v>595.9</v>
      </c>
    </row>
    <row r="288" spans="1:5" ht="15.75">
      <c r="A288" s="8" t="s">
        <v>557</v>
      </c>
      <c r="B288" s="9" t="s">
        <v>551</v>
      </c>
      <c r="C288" s="9" t="s">
        <v>558</v>
      </c>
      <c r="D288" s="9"/>
      <c r="E288" s="10">
        <v>24481</v>
      </c>
    </row>
    <row r="289" spans="1:5" ht="15.75">
      <c r="A289" s="11" t="s">
        <v>283</v>
      </c>
      <c r="B289" s="12" t="s">
        <v>551</v>
      </c>
      <c r="C289" s="12" t="s">
        <v>558</v>
      </c>
      <c r="D289" s="12" t="s">
        <v>284</v>
      </c>
      <c r="E289" s="13">
        <v>24481</v>
      </c>
    </row>
    <row r="290" spans="1:5" ht="15.75">
      <c r="A290" s="8" t="s">
        <v>559</v>
      </c>
      <c r="B290" s="9" t="s">
        <v>551</v>
      </c>
      <c r="C290" s="9" t="s">
        <v>560</v>
      </c>
      <c r="D290" s="9"/>
      <c r="E290" s="10">
        <v>11717.948</v>
      </c>
    </row>
    <row r="291" spans="1:5" ht="47.25">
      <c r="A291" s="11" t="s">
        <v>256</v>
      </c>
      <c r="B291" s="12" t="s">
        <v>551</v>
      </c>
      <c r="C291" s="12" t="s">
        <v>560</v>
      </c>
      <c r="D291" s="12" t="s">
        <v>257</v>
      </c>
      <c r="E291" s="13">
        <v>11145.362999999999</v>
      </c>
    </row>
    <row r="292" spans="1:5" ht="31.5">
      <c r="A292" s="11" t="s">
        <v>260</v>
      </c>
      <c r="B292" s="12" t="s">
        <v>551</v>
      </c>
      <c r="C292" s="12" t="s">
        <v>560</v>
      </c>
      <c r="D292" s="12" t="s">
        <v>152</v>
      </c>
      <c r="E292" s="13">
        <v>551.34199999999998</v>
      </c>
    </row>
    <row r="293" spans="1:5" ht="15.75">
      <c r="A293" s="11" t="s">
        <v>275</v>
      </c>
      <c r="B293" s="12" t="s">
        <v>551</v>
      </c>
      <c r="C293" s="12" t="s">
        <v>560</v>
      </c>
      <c r="D293" s="12" t="s">
        <v>276</v>
      </c>
      <c r="E293" s="13">
        <v>2.23</v>
      </c>
    </row>
    <row r="294" spans="1:5" ht="31.5">
      <c r="A294" s="8" t="s">
        <v>258</v>
      </c>
      <c r="B294" s="9" t="s">
        <v>551</v>
      </c>
      <c r="C294" s="9" t="s">
        <v>561</v>
      </c>
      <c r="D294" s="9"/>
      <c r="E294" s="10">
        <v>19.013000000000002</v>
      </c>
    </row>
    <row r="295" spans="1:5" ht="31.5">
      <c r="A295" s="11" t="s">
        <v>260</v>
      </c>
      <c r="B295" s="12" t="s">
        <v>551</v>
      </c>
      <c r="C295" s="12" t="s">
        <v>561</v>
      </c>
      <c r="D295" s="12" t="s">
        <v>152</v>
      </c>
      <c r="E295" s="13">
        <v>19.013000000000002</v>
      </c>
    </row>
    <row r="296" spans="1:5" ht="31.5">
      <c r="A296" s="8" t="s">
        <v>562</v>
      </c>
      <c r="B296" s="9" t="s">
        <v>551</v>
      </c>
      <c r="C296" s="9" t="s">
        <v>563</v>
      </c>
      <c r="D296" s="9"/>
      <c r="E296" s="10">
        <v>7677</v>
      </c>
    </row>
    <row r="297" spans="1:5" ht="15.75">
      <c r="A297" s="11" t="s">
        <v>283</v>
      </c>
      <c r="B297" s="12" t="s">
        <v>551</v>
      </c>
      <c r="C297" s="12" t="s">
        <v>563</v>
      </c>
      <c r="D297" s="12" t="s">
        <v>284</v>
      </c>
      <c r="E297" s="13">
        <v>7677</v>
      </c>
    </row>
    <row r="298" spans="1:5" ht="15.75">
      <c r="A298" s="8" t="s">
        <v>250</v>
      </c>
      <c r="B298" s="9" t="s">
        <v>551</v>
      </c>
      <c r="C298" s="9" t="s">
        <v>251</v>
      </c>
      <c r="D298" s="9"/>
      <c r="E298" s="10">
        <v>1506.44</v>
      </c>
    </row>
    <row r="299" spans="1:5" ht="15.75">
      <c r="A299" s="8" t="s">
        <v>252</v>
      </c>
      <c r="B299" s="9" t="s">
        <v>551</v>
      </c>
      <c r="C299" s="9" t="s">
        <v>253</v>
      </c>
      <c r="D299" s="9"/>
      <c r="E299" s="10">
        <v>1506.44</v>
      </c>
    </row>
    <row r="300" spans="1:5" ht="31.5">
      <c r="A300" s="8" t="s">
        <v>564</v>
      </c>
      <c r="B300" s="9" t="s">
        <v>551</v>
      </c>
      <c r="C300" s="9" t="s">
        <v>565</v>
      </c>
      <c r="D300" s="9"/>
      <c r="E300" s="10">
        <v>1281.9000000000001</v>
      </c>
    </row>
    <row r="301" spans="1:5" ht="15.75">
      <c r="A301" s="11" t="s">
        <v>283</v>
      </c>
      <c r="B301" s="12" t="s">
        <v>551</v>
      </c>
      <c r="C301" s="12" t="s">
        <v>565</v>
      </c>
      <c r="D301" s="12" t="s">
        <v>284</v>
      </c>
      <c r="E301" s="13">
        <v>1281.9000000000001</v>
      </c>
    </row>
    <row r="302" spans="1:5" ht="31.5">
      <c r="A302" s="8" t="s">
        <v>566</v>
      </c>
      <c r="B302" s="9" t="s">
        <v>551</v>
      </c>
      <c r="C302" s="9" t="s">
        <v>567</v>
      </c>
      <c r="D302" s="9"/>
      <c r="E302" s="10">
        <v>49.5</v>
      </c>
    </row>
    <row r="303" spans="1:5" ht="15.75">
      <c r="A303" s="11" t="s">
        <v>283</v>
      </c>
      <c r="B303" s="12" t="s">
        <v>551</v>
      </c>
      <c r="C303" s="12" t="s">
        <v>567</v>
      </c>
      <c r="D303" s="12" t="s">
        <v>284</v>
      </c>
      <c r="E303" s="13">
        <v>49.5</v>
      </c>
    </row>
    <row r="304" spans="1:5" ht="63">
      <c r="A304" s="14" t="s">
        <v>568</v>
      </c>
      <c r="B304" s="9" t="s">
        <v>551</v>
      </c>
      <c r="C304" s="9" t="s">
        <v>569</v>
      </c>
      <c r="D304" s="9"/>
      <c r="E304" s="10">
        <v>2.5</v>
      </c>
    </row>
    <row r="305" spans="1:5" ht="31.5">
      <c r="A305" s="11" t="s">
        <v>260</v>
      </c>
      <c r="B305" s="12" t="s">
        <v>551</v>
      </c>
      <c r="C305" s="12" t="s">
        <v>569</v>
      </c>
      <c r="D305" s="12" t="s">
        <v>152</v>
      </c>
      <c r="E305" s="13">
        <v>2.5</v>
      </c>
    </row>
    <row r="306" spans="1:5" ht="126">
      <c r="A306" s="14" t="s">
        <v>570</v>
      </c>
      <c r="B306" s="9" t="s">
        <v>551</v>
      </c>
      <c r="C306" s="9" t="s">
        <v>571</v>
      </c>
      <c r="D306" s="9"/>
      <c r="E306" s="10">
        <v>4</v>
      </c>
    </row>
    <row r="307" spans="1:5" ht="31.5">
      <c r="A307" s="11" t="s">
        <v>260</v>
      </c>
      <c r="B307" s="12" t="s">
        <v>551</v>
      </c>
      <c r="C307" s="12" t="s">
        <v>571</v>
      </c>
      <c r="D307" s="12" t="s">
        <v>152</v>
      </c>
      <c r="E307" s="13">
        <v>4</v>
      </c>
    </row>
    <row r="308" spans="1:5" ht="78.75">
      <c r="A308" s="14" t="s">
        <v>409</v>
      </c>
      <c r="B308" s="9" t="s">
        <v>551</v>
      </c>
      <c r="C308" s="9" t="s">
        <v>410</v>
      </c>
      <c r="D308" s="9"/>
      <c r="E308" s="10">
        <v>159.54</v>
      </c>
    </row>
    <row r="309" spans="1:5" ht="15.75">
      <c r="A309" s="11" t="s">
        <v>283</v>
      </c>
      <c r="B309" s="12" t="s">
        <v>551</v>
      </c>
      <c r="C309" s="12" t="s">
        <v>410</v>
      </c>
      <c r="D309" s="12" t="s">
        <v>284</v>
      </c>
      <c r="E309" s="13">
        <v>159.54</v>
      </c>
    </row>
    <row r="310" spans="1:5" ht="78.75">
      <c r="A310" s="14" t="s">
        <v>572</v>
      </c>
      <c r="B310" s="9" t="s">
        <v>551</v>
      </c>
      <c r="C310" s="9" t="s">
        <v>573</v>
      </c>
      <c r="D310" s="9"/>
      <c r="E310" s="10">
        <v>9</v>
      </c>
    </row>
    <row r="311" spans="1:5" ht="31.5">
      <c r="A311" s="11" t="s">
        <v>260</v>
      </c>
      <c r="B311" s="12" t="s">
        <v>551</v>
      </c>
      <c r="C311" s="12" t="s">
        <v>573</v>
      </c>
      <c r="D311" s="12" t="s">
        <v>152</v>
      </c>
      <c r="E311" s="13">
        <v>9</v>
      </c>
    </row>
  </sheetData>
  <autoFilter ref="A11:E311"/>
  <mergeCells count="6">
    <mergeCell ref="A6:E6"/>
    <mergeCell ref="A9:A10"/>
    <mergeCell ref="B9:B10"/>
    <mergeCell ref="C9:C10"/>
    <mergeCell ref="D9:D10"/>
    <mergeCell ref="E9:E10"/>
  </mergeCells>
  <pageMargins left="0.70866141732283472" right="0.70866141732283472" top="0.74803149606299213" bottom="0.74803149606299213" header="0.31496062992125984" footer="0.31496062992125984"/>
  <pageSetup paperSize="9" scale="58" fitToHeight="5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9"/>
  <sheetViews>
    <sheetView workbookViewId="0">
      <selection sqref="A1:H25"/>
    </sheetView>
  </sheetViews>
  <sheetFormatPr defaultRowHeight="15.75"/>
  <cols>
    <col min="1" max="1" width="38.42578125" style="159" customWidth="1"/>
    <col min="2" max="2" width="13.5703125" style="70" customWidth="1"/>
    <col min="3" max="3" width="19.42578125" style="70" hidden="1" customWidth="1"/>
    <col min="4" max="4" width="11.5703125" style="70" customWidth="1"/>
    <col min="5" max="5" width="15.140625" style="70" customWidth="1"/>
    <col min="6" max="6" width="13.140625" style="70" customWidth="1"/>
    <col min="7" max="7" width="13.7109375" style="70" customWidth="1"/>
    <col min="8" max="8" width="14" style="70" customWidth="1"/>
    <col min="9" max="256" width="9.140625" style="70"/>
    <col min="257" max="257" width="38.42578125" style="70" customWidth="1"/>
    <col min="258" max="258" width="13.5703125" style="70" customWidth="1"/>
    <col min="259" max="259" width="0" style="70" hidden="1" customWidth="1"/>
    <col min="260" max="260" width="16" style="70" customWidth="1"/>
    <col min="261" max="261" width="21.5703125" style="70" customWidth="1"/>
    <col min="262" max="262" width="13.140625" style="70" customWidth="1"/>
    <col min="263" max="263" width="16" style="70" customWidth="1"/>
    <col min="264" max="264" width="19.42578125" style="70" customWidth="1"/>
    <col min="265" max="512" width="9.140625" style="70"/>
    <col min="513" max="513" width="38.42578125" style="70" customWidth="1"/>
    <col min="514" max="514" width="13.5703125" style="70" customWidth="1"/>
    <col min="515" max="515" width="0" style="70" hidden="1" customWidth="1"/>
    <col min="516" max="516" width="16" style="70" customWidth="1"/>
    <col min="517" max="517" width="21.5703125" style="70" customWidth="1"/>
    <col min="518" max="518" width="13.140625" style="70" customWidth="1"/>
    <col min="519" max="519" width="16" style="70" customWidth="1"/>
    <col min="520" max="520" width="19.42578125" style="70" customWidth="1"/>
    <col min="521" max="768" width="9.140625" style="70"/>
    <col min="769" max="769" width="38.42578125" style="70" customWidth="1"/>
    <col min="770" max="770" width="13.5703125" style="70" customWidth="1"/>
    <col min="771" max="771" width="0" style="70" hidden="1" customWidth="1"/>
    <col min="772" max="772" width="16" style="70" customWidth="1"/>
    <col min="773" max="773" width="21.5703125" style="70" customWidth="1"/>
    <col min="774" max="774" width="13.140625" style="70" customWidth="1"/>
    <col min="775" max="775" width="16" style="70" customWidth="1"/>
    <col min="776" max="776" width="19.42578125" style="70" customWidth="1"/>
    <col min="777" max="1024" width="9.140625" style="70"/>
    <col min="1025" max="1025" width="38.42578125" style="70" customWidth="1"/>
    <col min="1026" max="1026" width="13.5703125" style="70" customWidth="1"/>
    <col min="1027" max="1027" width="0" style="70" hidden="1" customWidth="1"/>
    <col min="1028" max="1028" width="16" style="70" customWidth="1"/>
    <col min="1029" max="1029" width="21.5703125" style="70" customWidth="1"/>
    <col min="1030" max="1030" width="13.140625" style="70" customWidth="1"/>
    <col min="1031" max="1031" width="16" style="70" customWidth="1"/>
    <col min="1032" max="1032" width="19.42578125" style="70" customWidth="1"/>
    <col min="1033" max="1280" width="9.140625" style="70"/>
    <col min="1281" max="1281" width="38.42578125" style="70" customWidth="1"/>
    <col min="1282" max="1282" width="13.5703125" style="70" customWidth="1"/>
    <col min="1283" max="1283" width="0" style="70" hidden="1" customWidth="1"/>
    <col min="1284" max="1284" width="16" style="70" customWidth="1"/>
    <col min="1285" max="1285" width="21.5703125" style="70" customWidth="1"/>
    <col min="1286" max="1286" width="13.140625" style="70" customWidth="1"/>
    <col min="1287" max="1287" width="16" style="70" customWidth="1"/>
    <col min="1288" max="1288" width="19.42578125" style="70" customWidth="1"/>
    <col min="1289" max="1536" width="9.140625" style="70"/>
    <col min="1537" max="1537" width="38.42578125" style="70" customWidth="1"/>
    <col min="1538" max="1538" width="13.5703125" style="70" customWidth="1"/>
    <col min="1539" max="1539" width="0" style="70" hidden="1" customWidth="1"/>
    <col min="1540" max="1540" width="16" style="70" customWidth="1"/>
    <col min="1541" max="1541" width="21.5703125" style="70" customWidth="1"/>
    <col min="1542" max="1542" width="13.140625" style="70" customWidth="1"/>
    <col min="1543" max="1543" width="16" style="70" customWidth="1"/>
    <col min="1544" max="1544" width="19.42578125" style="70" customWidth="1"/>
    <col min="1545" max="1792" width="9.140625" style="70"/>
    <col min="1793" max="1793" width="38.42578125" style="70" customWidth="1"/>
    <col min="1794" max="1794" width="13.5703125" style="70" customWidth="1"/>
    <col min="1795" max="1795" width="0" style="70" hidden="1" customWidth="1"/>
    <col min="1796" max="1796" width="16" style="70" customWidth="1"/>
    <col min="1797" max="1797" width="21.5703125" style="70" customWidth="1"/>
    <col min="1798" max="1798" width="13.140625" style="70" customWidth="1"/>
    <col min="1799" max="1799" width="16" style="70" customWidth="1"/>
    <col min="1800" max="1800" width="19.42578125" style="70" customWidth="1"/>
    <col min="1801" max="2048" width="9.140625" style="70"/>
    <col min="2049" max="2049" width="38.42578125" style="70" customWidth="1"/>
    <col min="2050" max="2050" width="13.5703125" style="70" customWidth="1"/>
    <col min="2051" max="2051" width="0" style="70" hidden="1" customWidth="1"/>
    <col min="2052" max="2052" width="16" style="70" customWidth="1"/>
    <col min="2053" max="2053" width="21.5703125" style="70" customWidth="1"/>
    <col min="2054" max="2054" width="13.140625" style="70" customWidth="1"/>
    <col min="2055" max="2055" width="16" style="70" customWidth="1"/>
    <col min="2056" max="2056" width="19.42578125" style="70" customWidth="1"/>
    <col min="2057" max="2304" width="9.140625" style="70"/>
    <col min="2305" max="2305" width="38.42578125" style="70" customWidth="1"/>
    <col min="2306" max="2306" width="13.5703125" style="70" customWidth="1"/>
    <col min="2307" max="2307" width="0" style="70" hidden="1" customWidth="1"/>
    <col min="2308" max="2308" width="16" style="70" customWidth="1"/>
    <col min="2309" max="2309" width="21.5703125" style="70" customWidth="1"/>
    <col min="2310" max="2310" width="13.140625" style="70" customWidth="1"/>
    <col min="2311" max="2311" width="16" style="70" customWidth="1"/>
    <col min="2312" max="2312" width="19.42578125" style="70" customWidth="1"/>
    <col min="2313" max="2560" width="9.140625" style="70"/>
    <col min="2561" max="2561" width="38.42578125" style="70" customWidth="1"/>
    <col min="2562" max="2562" width="13.5703125" style="70" customWidth="1"/>
    <col min="2563" max="2563" width="0" style="70" hidden="1" customWidth="1"/>
    <col min="2564" max="2564" width="16" style="70" customWidth="1"/>
    <col min="2565" max="2565" width="21.5703125" style="70" customWidth="1"/>
    <col min="2566" max="2566" width="13.140625" style="70" customWidth="1"/>
    <col min="2567" max="2567" width="16" style="70" customWidth="1"/>
    <col min="2568" max="2568" width="19.42578125" style="70" customWidth="1"/>
    <col min="2569" max="2816" width="9.140625" style="70"/>
    <col min="2817" max="2817" width="38.42578125" style="70" customWidth="1"/>
    <col min="2818" max="2818" width="13.5703125" style="70" customWidth="1"/>
    <col min="2819" max="2819" width="0" style="70" hidden="1" customWidth="1"/>
    <col min="2820" max="2820" width="16" style="70" customWidth="1"/>
    <col min="2821" max="2821" width="21.5703125" style="70" customWidth="1"/>
    <col min="2822" max="2822" width="13.140625" style="70" customWidth="1"/>
    <col min="2823" max="2823" width="16" style="70" customWidth="1"/>
    <col min="2824" max="2824" width="19.42578125" style="70" customWidth="1"/>
    <col min="2825" max="3072" width="9.140625" style="70"/>
    <col min="3073" max="3073" width="38.42578125" style="70" customWidth="1"/>
    <col min="3074" max="3074" width="13.5703125" style="70" customWidth="1"/>
    <col min="3075" max="3075" width="0" style="70" hidden="1" customWidth="1"/>
    <col min="3076" max="3076" width="16" style="70" customWidth="1"/>
    <col min="3077" max="3077" width="21.5703125" style="70" customWidth="1"/>
    <col min="3078" max="3078" width="13.140625" style="70" customWidth="1"/>
    <col min="3079" max="3079" width="16" style="70" customWidth="1"/>
    <col min="3080" max="3080" width="19.42578125" style="70" customWidth="1"/>
    <col min="3081" max="3328" width="9.140625" style="70"/>
    <col min="3329" max="3329" width="38.42578125" style="70" customWidth="1"/>
    <col min="3330" max="3330" width="13.5703125" style="70" customWidth="1"/>
    <col min="3331" max="3331" width="0" style="70" hidden="1" customWidth="1"/>
    <col min="3332" max="3332" width="16" style="70" customWidth="1"/>
    <col min="3333" max="3333" width="21.5703125" style="70" customWidth="1"/>
    <col min="3334" max="3334" width="13.140625" style="70" customWidth="1"/>
    <col min="3335" max="3335" width="16" style="70" customWidth="1"/>
    <col min="3336" max="3336" width="19.42578125" style="70" customWidth="1"/>
    <col min="3337" max="3584" width="9.140625" style="70"/>
    <col min="3585" max="3585" width="38.42578125" style="70" customWidth="1"/>
    <col min="3586" max="3586" width="13.5703125" style="70" customWidth="1"/>
    <col min="3587" max="3587" width="0" style="70" hidden="1" customWidth="1"/>
    <col min="3588" max="3588" width="16" style="70" customWidth="1"/>
    <col min="3589" max="3589" width="21.5703125" style="70" customWidth="1"/>
    <col min="3590" max="3590" width="13.140625" style="70" customWidth="1"/>
    <col min="3591" max="3591" width="16" style="70" customWidth="1"/>
    <col min="3592" max="3592" width="19.42578125" style="70" customWidth="1"/>
    <col min="3593" max="3840" width="9.140625" style="70"/>
    <col min="3841" max="3841" width="38.42578125" style="70" customWidth="1"/>
    <col min="3842" max="3842" width="13.5703125" style="70" customWidth="1"/>
    <col min="3843" max="3843" width="0" style="70" hidden="1" customWidth="1"/>
    <col min="3844" max="3844" width="16" style="70" customWidth="1"/>
    <col min="3845" max="3845" width="21.5703125" style="70" customWidth="1"/>
    <col min="3846" max="3846" width="13.140625" style="70" customWidth="1"/>
    <col min="3847" max="3847" width="16" style="70" customWidth="1"/>
    <col min="3848" max="3848" width="19.42578125" style="70" customWidth="1"/>
    <col min="3849" max="4096" width="9.140625" style="70"/>
    <col min="4097" max="4097" width="38.42578125" style="70" customWidth="1"/>
    <col min="4098" max="4098" width="13.5703125" style="70" customWidth="1"/>
    <col min="4099" max="4099" width="0" style="70" hidden="1" customWidth="1"/>
    <col min="4100" max="4100" width="16" style="70" customWidth="1"/>
    <col min="4101" max="4101" width="21.5703125" style="70" customWidth="1"/>
    <col min="4102" max="4102" width="13.140625" style="70" customWidth="1"/>
    <col min="4103" max="4103" width="16" style="70" customWidth="1"/>
    <col min="4104" max="4104" width="19.42578125" style="70" customWidth="1"/>
    <col min="4105" max="4352" width="9.140625" style="70"/>
    <col min="4353" max="4353" width="38.42578125" style="70" customWidth="1"/>
    <col min="4354" max="4354" width="13.5703125" style="70" customWidth="1"/>
    <col min="4355" max="4355" width="0" style="70" hidden="1" customWidth="1"/>
    <col min="4356" max="4356" width="16" style="70" customWidth="1"/>
    <col min="4357" max="4357" width="21.5703125" style="70" customWidth="1"/>
    <col min="4358" max="4358" width="13.140625" style="70" customWidth="1"/>
    <col min="4359" max="4359" width="16" style="70" customWidth="1"/>
    <col min="4360" max="4360" width="19.42578125" style="70" customWidth="1"/>
    <col min="4361" max="4608" width="9.140625" style="70"/>
    <col min="4609" max="4609" width="38.42578125" style="70" customWidth="1"/>
    <col min="4610" max="4610" width="13.5703125" style="70" customWidth="1"/>
    <col min="4611" max="4611" width="0" style="70" hidden="1" customWidth="1"/>
    <col min="4612" max="4612" width="16" style="70" customWidth="1"/>
    <col min="4613" max="4613" width="21.5703125" style="70" customWidth="1"/>
    <col min="4614" max="4614" width="13.140625" style="70" customWidth="1"/>
    <col min="4615" max="4615" width="16" style="70" customWidth="1"/>
    <col min="4616" max="4616" width="19.42578125" style="70" customWidth="1"/>
    <col min="4617" max="4864" width="9.140625" style="70"/>
    <col min="4865" max="4865" width="38.42578125" style="70" customWidth="1"/>
    <col min="4866" max="4866" width="13.5703125" style="70" customWidth="1"/>
    <col min="4867" max="4867" width="0" style="70" hidden="1" customWidth="1"/>
    <col min="4868" max="4868" width="16" style="70" customWidth="1"/>
    <col min="4869" max="4869" width="21.5703125" style="70" customWidth="1"/>
    <col min="4870" max="4870" width="13.140625" style="70" customWidth="1"/>
    <col min="4871" max="4871" width="16" style="70" customWidth="1"/>
    <col min="4872" max="4872" width="19.42578125" style="70" customWidth="1"/>
    <col min="4873" max="5120" width="9.140625" style="70"/>
    <col min="5121" max="5121" width="38.42578125" style="70" customWidth="1"/>
    <col min="5122" max="5122" width="13.5703125" style="70" customWidth="1"/>
    <col min="5123" max="5123" width="0" style="70" hidden="1" customWidth="1"/>
    <col min="5124" max="5124" width="16" style="70" customWidth="1"/>
    <col min="5125" max="5125" width="21.5703125" style="70" customWidth="1"/>
    <col min="5126" max="5126" width="13.140625" style="70" customWidth="1"/>
    <col min="5127" max="5127" width="16" style="70" customWidth="1"/>
    <col min="5128" max="5128" width="19.42578125" style="70" customWidth="1"/>
    <col min="5129" max="5376" width="9.140625" style="70"/>
    <col min="5377" max="5377" width="38.42578125" style="70" customWidth="1"/>
    <col min="5378" max="5378" width="13.5703125" style="70" customWidth="1"/>
    <col min="5379" max="5379" width="0" style="70" hidden="1" customWidth="1"/>
    <col min="5380" max="5380" width="16" style="70" customWidth="1"/>
    <col min="5381" max="5381" width="21.5703125" style="70" customWidth="1"/>
    <col min="5382" max="5382" width="13.140625" style="70" customWidth="1"/>
    <col min="5383" max="5383" width="16" style="70" customWidth="1"/>
    <col min="5384" max="5384" width="19.42578125" style="70" customWidth="1"/>
    <col min="5385" max="5632" width="9.140625" style="70"/>
    <col min="5633" max="5633" width="38.42578125" style="70" customWidth="1"/>
    <col min="5634" max="5634" width="13.5703125" style="70" customWidth="1"/>
    <col min="5635" max="5635" width="0" style="70" hidden="1" customWidth="1"/>
    <col min="5636" max="5636" width="16" style="70" customWidth="1"/>
    <col min="5637" max="5637" width="21.5703125" style="70" customWidth="1"/>
    <col min="5638" max="5638" width="13.140625" style="70" customWidth="1"/>
    <col min="5639" max="5639" width="16" style="70" customWidth="1"/>
    <col min="5640" max="5640" width="19.42578125" style="70" customWidth="1"/>
    <col min="5641" max="5888" width="9.140625" style="70"/>
    <col min="5889" max="5889" width="38.42578125" style="70" customWidth="1"/>
    <col min="5890" max="5890" width="13.5703125" style="70" customWidth="1"/>
    <col min="5891" max="5891" width="0" style="70" hidden="1" customWidth="1"/>
    <col min="5892" max="5892" width="16" style="70" customWidth="1"/>
    <col min="5893" max="5893" width="21.5703125" style="70" customWidth="1"/>
    <col min="5894" max="5894" width="13.140625" style="70" customWidth="1"/>
    <col min="5895" max="5895" width="16" style="70" customWidth="1"/>
    <col min="5896" max="5896" width="19.42578125" style="70" customWidth="1"/>
    <col min="5897" max="6144" width="9.140625" style="70"/>
    <col min="6145" max="6145" width="38.42578125" style="70" customWidth="1"/>
    <col min="6146" max="6146" width="13.5703125" style="70" customWidth="1"/>
    <col min="6147" max="6147" width="0" style="70" hidden="1" customWidth="1"/>
    <col min="6148" max="6148" width="16" style="70" customWidth="1"/>
    <col min="6149" max="6149" width="21.5703125" style="70" customWidth="1"/>
    <col min="6150" max="6150" width="13.140625" style="70" customWidth="1"/>
    <col min="6151" max="6151" width="16" style="70" customWidth="1"/>
    <col min="6152" max="6152" width="19.42578125" style="70" customWidth="1"/>
    <col min="6153" max="6400" width="9.140625" style="70"/>
    <col min="6401" max="6401" width="38.42578125" style="70" customWidth="1"/>
    <col min="6402" max="6402" width="13.5703125" style="70" customWidth="1"/>
    <col min="6403" max="6403" width="0" style="70" hidden="1" customWidth="1"/>
    <col min="6404" max="6404" width="16" style="70" customWidth="1"/>
    <col min="6405" max="6405" width="21.5703125" style="70" customWidth="1"/>
    <col min="6406" max="6406" width="13.140625" style="70" customWidth="1"/>
    <col min="6407" max="6407" width="16" style="70" customWidth="1"/>
    <col min="6408" max="6408" width="19.42578125" style="70" customWidth="1"/>
    <col min="6409" max="6656" width="9.140625" style="70"/>
    <col min="6657" max="6657" width="38.42578125" style="70" customWidth="1"/>
    <col min="6658" max="6658" width="13.5703125" style="70" customWidth="1"/>
    <col min="6659" max="6659" width="0" style="70" hidden="1" customWidth="1"/>
    <col min="6660" max="6660" width="16" style="70" customWidth="1"/>
    <col min="6661" max="6661" width="21.5703125" style="70" customWidth="1"/>
    <col min="6662" max="6662" width="13.140625" style="70" customWidth="1"/>
    <col min="6663" max="6663" width="16" style="70" customWidth="1"/>
    <col min="6664" max="6664" width="19.42578125" style="70" customWidth="1"/>
    <col min="6665" max="6912" width="9.140625" style="70"/>
    <col min="6913" max="6913" width="38.42578125" style="70" customWidth="1"/>
    <col min="6914" max="6914" width="13.5703125" style="70" customWidth="1"/>
    <col min="6915" max="6915" width="0" style="70" hidden="1" customWidth="1"/>
    <col min="6916" max="6916" width="16" style="70" customWidth="1"/>
    <col min="6917" max="6917" width="21.5703125" style="70" customWidth="1"/>
    <col min="6918" max="6918" width="13.140625" style="70" customWidth="1"/>
    <col min="6919" max="6919" width="16" style="70" customWidth="1"/>
    <col min="6920" max="6920" width="19.42578125" style="70" customWidth="1"/>
    <col min="6921" max="7168" width="9.140625" style="70"/>
    <col min="7169" max="7169" width="38.42578125" style="70" customWidth="1"/>
    <col min="7170" max="7170" width="13.5703125" style="70" customWidth="1"/>
    <col min="7171" max="7171" width="0" style="70" hidden="1" customWidth="1"/>
    <col min="7172" max="7172" width="16" style="70" customWidth="1"/>
    <col min="7173" max="7173" width="21.5703125" style="70" customWidth="1"/>
    <col min="7174" max="7174" width="13.140625" style="70" customWidth="1"/>
    <col min="7175" max="7175" width="16" style="70" customWidth="1"/>
    <col min="7176" max="7176" width="19.42578125" style="70" customWidth="1"/>
    <col min="7177" max="7424" width="9.140625" style="70"/>
    <col min="7425" max="7425" width="38.42578125" style="70" customWidth="1"/>
    <col min="7426" max="7426" width="13.5703125" style="70" customWidth="1"/>
    <col min="7427" max="7427" width="0" style="70" hidden="1" customWidth="1"/>
    <col min="7428" max="7428" width="16" style="70" customWidth="1"/>
    <col min="7429" max="7429" width="21.5703125" style="70" customWidth="1"/>
    <col min="7430" max="7430" width="13.140625" style="70" customWidth="1"/>
    <col min="7431" max="7431" width="16" style="70" customWidth="1"/>
    <col min="7432" max="7432" width="19.42578125" style="70" customWidth="1"/>
    <col min="7433" max="7680" width="9.140625" style="70"/>
    <col min="7681" max="7681" width="38.42578125" style="70" customWidth="1"/>
    <col min="7682" max="7682" width="13.5703125" style="70" customWidth="1"/>
    <col min="7683" max="7683" width="0" style="70" hidden="1" customWidth="1"/>
    <col min="7684" max="7684" width="16" style="70" customWidth="1"/>
    <col min="7685" max="7685" width="21.5703125" style="70" customWidth="1"/>
    <col min="7686" max="7686" width="13.140625" style="70" customWidth="1"/>
    <col min="7687" max="7687" width="16" style="70" customWidth="1"/>
    <col min="7688" max="7688" width="19.42578125" style="70" customWidth="1"/>
    <col min="7689" max="7936" width="9.140625" style="70"/>
    <col min="7937" max="7937" width="38.42578125" style="70" customWidth="1"/>
    <col min="7938" max="7938" width="13.5703125" style="70" customWidth="1"/>
    <col min="7939" max="7939" width="0" style="70" hidden="1" customWidth="1"/>
    <col min="7940" max="7940" width="16" style="70" customWidth="1"/>
    <col min="7941" max="7941" width="21.5703125" style="70" customWidth="1"/>
    <col min="7942" max="7942" width="13.140625" style="70" customWidth="1"/>
    <col min="7943" max="7943" width="16" style="70" customWidth="1"/>
    <col min="7944" max="7944" width="19.42578125" style="70" customWidth="1"/>
    <col min="7945" max="8192" width="9.140625" style="70"/>
    <col min="8193" max="8193" width="38.42578125" style="70" customWidth="1"/>
    <col min="8194" max="8194" width="13.5703125" style="70" customWidth="1"/>
    <col min="8195" max="8195" width="0" style="70" hidden="1" customWidth="1"/>
    <col min="8196" max="8196" width="16" style="70" customWidth="1"/>
    <col min="8197" max="8197" width="21.5703125" style="70" customWidth="1"/>
    <col min="8198" max="8198" width="13.140625" style="70" customWidth="1"/>
    <col min="8199" max="8199" width="16" style="70" customWidth="1"/>
    <col min="8200" max="8200" width="19.42578125" style="70" customWidth="1"/>
    <col min="8201" max="8448" width="9.140625" style="70"/>
    <col min="8449" max="8449" width="38.42578125" style="70" customWidth="1"/>
    <col min="8450" max="8450" width="13.5703125" style="70" customWidth="1"/>
    <col min="8451" max="8451" width="0" style="70" hidden="1" customWidth="1"/>
    <col min="8452" max="8452" width="16" style="70" customWidth="1"/>
    <col min="8453" max="8453" width="21.5703125" style="70" customWidth="1"/>
    <col min="8454" max="8454" width="13.140625" style="70" customWidth="1"/>
    <col min="8455" max="8455" width="16" style="70" customWidth="1"/>
    <col min="8456" max="8456" width="19.42578125" style="70" customWidth="1"/>
    <col min="8457" max="8704" width="9.140625" style="70"/>
    <col min="8705" max="8705" width="38.42578125" style="70" customWidth="1"/>
    <col min="8706" max="8706" width="13.5703125" style="70" customWidth="1"/>
    <col min="8707" max="8707" width="0" style="70" hidden="1" customWidth="1"/>
    <col min="8708" max="8708" width="16" style="70" customWidth="1"/>
    <col min="8709" max="8709" width="21.5703125" style="70" customWidth="1"/>
    <col min="8710" max="8710" width="13.140625" style="70" customWidth="1"/>
    <col min="8711" max="8711" width="16" style="70" customWidth="1"/>
    <col min="8712" max="8712" width="19.42578125" style="70" customWidth="1"/>
    <col min="8713" max="8960" width="9.140625" style="70"/>
    <col min="8961" max="8961" width="38.42578125" style="70" customWidth="1"/>
    <col min="8962" max="8962" width="13.5703125" style="70" customWidth="1"/>
    <col min="8963" max="8963" width="0" style="70" hidden="1" customWidth="1"/>
    <col min="8964" max="8964" width="16" style="70" customWidth="1"/>
    <col min="8965" max="8965" width="21.5703125" style="70" customWidth="1"/>
    <col min="8966" max="8966" width="13.140625" style="70" customWidth="1"/>
    <col min="8967" max="8967" width="16" style="70" customWidth="1"/>
    <col min="8968" max="8968" width="19.42578125" style="70" customWidth="1"/>
    <col min="8969" max="9216" width="9.140625" style="70"/>
    <col min="9217" max="9217" width="38.42578125" style="70" customWidth="1"/>
    <col min="9218" max="9218" width="13.5703125" style="70" customWidth="1"/>
    <col min="9219" max="9219" width="0" style="70" hidden="1" customWidth="1"/>
    <col min="9220" max="9220" width="16" style="70" customWidth="1"/>
    <col min="9221" max="9221" width="21.5703125" style="70" customWidth="1"/>
    <col min="9222" max="9222" width="13.140625" style="70" customWidth="1"/>
    <col min="9223" max="9223" width="16" style="70" customWidth="1"/>
    <col min="9224" max="9224" width="19.42578125" style="70" customWidth="1"/>
    <col min="9225" max="9472" width="9.140625" style="70"/>
    <col min="9473" max="9473" width="38.42578125" style="70" customWidth="1"/>
    <col min="9474" max="9474" width="13.5703125" style="70" customWidth="1"/>
    <col min="9475" max="9475" width="0" style="70" hidden="1" customWidth="1"/>
    <col min="9476" max="9476" width="16" style="70" customWidth="1"/>
    <col min="9477" max="9477" width="21.5703125" style="70" customWidth="1"/>
    <col min="9478" max="9478" width="13.140625" style="70" customWidth="1"/>
    <col min="9479" max="9479" width="16" style="70" customWidth="1"/>
    <col min="9480" max="9480" width="19.42578125" style="70" customWidth="1"/>
    <col min="9481" max="9728" width="9.140625" style="70"/>
    <col min="9729" max="9729" width="38.42578125" style="70" customWidth="1"/>
    <col min="9730" max="9730" width="13.5703125" style="70" customWidth="1"/>
    <col min="9731" max="9731" width="0" style="70" hidden="1" customWidth="1"/>
    <col min="9732" max="9732" width="16" style="70" customWidth="1"/>
    <col min="9733" max="9733" width="21.5703125" style="70" customWidth="1"/>
    <col min="9734" max="9734" width="13.140625" style="70" customWidth="1"/>
    <col min="9735" max="9735" width="16" style="70" customWidth="1"/>
    <col min="9736" max="9736" width="19.42578125" style="70" customWidth="1"/>
    <col min="9737" max="9984" width="9.140625" style="70"/>
    <col min="9985" max="9985" width="38.42578125" style="70" customWidth="1"/>
    <col min="9986" max="9986" width="13.5703125" style="70" customWidth="1"/>
    <col min="9987" max="9987" width="0" style="70" hidden="1" customWidth="1"/>
    <col min="9988" max="9988" width="16" style="70" customWidth="1"/>
    <col min="9989" max="9989" width="21.5703125" style="70" customWidth="1"/>
    <col min="9990" max="9990" width="13.140625" style="70" customWidth="1"/>
    <col min="9991" max="9991" width="16" style="70" customWidth="1"/>
    <col min="9992" max="9992" width="19.42578125" style="70" customWidth="1"/>
    <col min="9993" max="10240" width="9.140625" style="70"/>
    <col min="10241" max="10241" width="38.42578125" style="70" customWidth="1"/>
    <col min="10242" max="10242" width="13.5703125" style="70" customWidth="1"/>
    <col min="10243" max="10243" width="0" style="70" hidden="1" customWidth="1"/>
    <col min="10244" max="10244" width="16" style="70" customWidth="1"/>
    <col min="10245" max="10245" width="21.5703125" style="70" customWidth="1"/>
    <col min="10246" max="10246" width="13.140625" style="70" customWidth="1"/>
    <col min="10247" max="10247" width="16" style="70" customWidth="1"/>
    <col min="10248" max="10248" width="19.42578125" style="70" customWidth="1"/>
    <col min="10249" max="10496" width="9.140625" style="70"/>
    <col min="10497" max="10497" width="38.42578125" style="70" customWidth="1"/>
    <col min="10498" max="10498" width="13.5703125" style="70" customWidth="1"/>
    <col min="10499" max="10499" width="0" style="70" hidden="1" customWidth="1"/>
    <col min="10500" max="10500" width="16" style="70" customWidth="1"/>
    <col min="10501" max="10501" width="21.5703125" style="70" customWidth="1"/>
    <col min="10502" max="10502" width="13.140625" style="70" customWidth="1"/>
    <col min="10503" max="10503" width="16" style="70" customWidth="1"/>
    <col min="10504" max="10504" width="19.42578125" style="70" customWidth="1"/>
    <col min="10505" max="10752" width="9.140625" style="70"/>
    <col min="10753" max="10753" width="38.42578125" style="70" customWidth="1"/>
    <col min="10754" max="10754" width="13.5703125" style="70" customWidth="1"/>
    <col min="10755" max="10755" width="0" style="70" hidden="1" customWidth="1"/>
    <col min="10756" max="10756" width="16" style="70" customWidth="1"/>
    <col min="10757" max="10757" width="21.5703125" style="70" customWidth="1"/>
    <col min="10758" max="10758" width="13.140625" style="70" customWidth="1"/>
    <col min="10759" max="10759" width="16" style="70" customWidth="1"/>
    <col min="10760" max="10760" width="19.42578125" style="70" customWidth="1"/>
    <col min="10761" max="11008" width="9.140625" style="70"/>
    <col min="11009" max="11009" width="38.42578125" style="70" customWidth="1"/>
    <col min="11010" max="11010" width="13.5703125" style="70" customWidth="1"/>
    <col min="11011" max="11011" width="0" style="70" hidden="1" customWidth="1"/>
    <col min="11012" max="11012" width="16" style="70" customWidth="1"/>
    <col min="11013" max="11013" width="21.5703125" style="70" customWidth="1"/>
    <col min="11014" max="11014" width="13.140625" style="70" customWidth="1"/>
    <col min="11015" max="11015" width="16" style="70" customWidth="1"/>
    <col min="11016" max="11016" width="19.42578125" style="70" customWidth="1"/>
    <col min="11017" max="11264" width="9.140625" style="70"/>
    <col min="11265" max="11265" width="38.42578125" style="70" customWidth="1"/>
    <col min="11266" max="11266" width="13.5703125" style="70" customWidth="1"/>
    <col min="11267" max="11267" width="0" style="70" hidden="1" customWidth="1"/>
    <col min="11268" max="11268" width="16" style="70" customWidth="1"/>
    <col min="11269" max="11269" width="21.5703125" style="70" customWidth="1"/>
    <col min="11270" max="11270" width="13.140625" style="70" customWidth="1"/>
    <col min="11271" max="11271" width="16" style="70" customWidth="1"/>
    <col min="11272" max="11272" width="19.42578125" style="70" customWidth="1"/>
    <col min="11273" max="11520" width="9.140625" style="70"/>
    <col min="11521" max="11521" width="38.42578125" style="70" customWidth="1"/>
    <col min="11522" max="11522" width="13.5703125" style="70" customWidth="1"/>
    <col min="11523" max="11523" width="0" style="70" hidden="1" customWidth="1"/>
    <col min="11524" max="11524" width="16" style="70" customWidth="1"/>
    <col min="11525" max="11525" width="21.5703125" style="70" customWidth="1"/>
    <col min="11526" max="11526" width="13.140625" style="70" customWidth="1"/>
    <col min="11527" max="11527" width="16" style="70" customWidth="1"/>
    <col min="11528" max="11528" width="19.42578125" style="70" customWidth="1"/>
    <col min="11529" max="11776" width="9.140625" style="70"/>
    <col min="11777" max="11777" width="38.42578125" style="70" customWidth="1"/>
    <col min="11778" max="11778" width="13.5703125" style="70" customWidth="1"/>
    <col min="11779" max="11779" width="0" style="70" hidden="1" customWidth="1"/>
    <col min="11780" max="11780" width="16" style="70" customWidth="1"/>
    <col min="11781" max="11781" width="21.5703125" style="70" customWidth="1"/>
    <col min="11782" max="11782" width="13.140625" style="70" customWidth="1"/>
    <col min="11783" max="11783" width="16" style="70" customWidth="1"/>
    <col min="11784" max="11784" width="19.42578125" style="70" customWidth="1"/>
    <col min="11785" max="12032" width="9.140625" style="70"/>
    <col min="12033" max="12033" width="38.42578125" style="70" customWidth="1"/>
    <col min="12034" max="12034" width="13.5703125" style="70" customWidth="1"/>
    <col min="12035" max="12035" width="0" style="70" hidden="1" customWidth="1"/>
    <col min="12036" max="12036" width="16" style="70" customWidth="1"/>
    <col min="12037" max="12037" width="21.5703125" style="70" customWidth="1"/>
    <col min="12038" max="12038" width="13.140625" style="70" customWidth="1"/>
    <col min="12039" max="12039" width="16" style="70" customWidth="1"/>
    <col min="12040" max="12040" width="19.42578125" style="70" customWidth="1"/>
    <col min="12041" max="12288" width="9.140625" style="70"/>
    <col min="12289" max="12289" width="38.42578125" style="70" customWidth="1"/>
    <col min="12290" max="12290" width="13.5703125" style="70" customWidth="1"/>
    <col min="12291" max="12291" width="0" style="70" hidden="1" customWidth="1"/>
    <col min="12292" max="12292" width="16" style="70" customWidth="1"/>
    <col min="12293" max="12293" width="21.5703125" style="70" customWidth="1"/>
    <col min="12294" max="12294" width="13.140625" style="70" customWidth="1"/>
    <col min="12295" max="12295" width="16" style="70" customWidth="1"/>
    <col min="12296" max="12296" width="19.42578125" style="70" customWidth="1"/>
    <col min="12297" max="12544" width="9.140625" style="70"/>
    <col min="12545" max="12545" width="38.42578125" style="70" customWidth="1"/>
    <col min="12546" max="12546" width="13.5703125" style="70" customWidth="1"/>
    <col min="12547" max="12547" width="0" style="70" hidden="1" customWidth="1"/>
    <col min="12548" max="12548" width="16" style="70" customWidth="1"/>
    <col min="12549" max="12549" width="21.5703125" style="70" customWidth="1"/>
    <col min="12550" max="12550" width="13.140625" style="70" customWidth="1"/>
    <col min="12551" max="12551" width="16" style="70" customWidth="1"/>
    <col min="12552" max="12552" width="19.42578125" style="70" customWidth="1"/>
    <col min="12553" max="12800" width="9.140625" style="70"/>
    <col min="12801" max="12801" width="38.42578125" style="70" customWidth="1"/>
    <col min="12802" max="12802" width="13.5703125" style="70" customWidth="1"/>
    <col min="12803" max="12803" width="0" style="70" hidden="1" customWidth="1"/>
    <col min="12804" max="12804" width="16" style="70" customWidth="1"/>
    <col min="12805" max="12805" width="21.5703125" style="70" customWidth="1"/>
    <col min="12806" max="12806" width="13.140625" style="70" customWidth="1"/>
    <col min="12807" max="12807" width="16" style="70" customWidth="1"/>
    <col min="12808" max="12808" width="19.42578125" style="70" customWidth="1"/>
    <col min="12809" max="13056" width="9.140625" style="70"/>
    <col min="13057" max="13057" width="38.42578125" style="70" customWidth="1"/>
    <col min="13058" max="13058" width="13.5703125" style="70" customWidth="1"/>
    <col min="13059" max="13059" width="0" style="70" hidden="1" customWidth="1"/>
    <col min="13060" max="13060" width="16" style="70" customWidth="1"/>
    <col min="13061" max="13061" width="21.5703125" style="70" customWidth="1"/>
    <col min="13062" max="13062" width="13.140625" style="70" customWidth="1"/>
    <col min="13063" max="13063" width="16" style="70" customWidth="1"/>
    <col min="13064" max="13064" width="19.42578125" style="70" customWidth="1"/>
    <col min="13065" max="13312" width="9.140625" style="70"/>
    <col min="13313" max="13313" width="38.42578125" style="70" customWidth="1"/>
    <col min="13314" max="13314" width="13.5703125" style="70" customWidth="1"/>
    <col min="13315" max="13315" width="0" style="70" hidden="1" customWidth="1"/>
    <col min="13316" max="13316" width="16" style="70" customWidth="1"/>
    <col min="13317" max="13317" width="21.5703125" style="70" customWidth="1"/>
    <col min="13318" max="13318" width="13.140625" style="70" customWidth="1"/>
    <col min="13319" max="13319" width="16" style="70" customWidth="1"/>
    <col min="13320" max="13320" width="19.42578125" style="70" customWidth="1"/>
    <col min="13321" max="13568" width="9.140625" style="70"/>
    <col min="13569" max="13569" width="38.42578125" style="70" customWidth="1"/>
    <col min="13570" max="13570" width="13.5703125" style="70" customWidth="1"/>
    <col min="13571" max="13571" width="0" style="70" hidden="1" customWidth="1"/>
    <col min="13572" max="13572" width="16" style="70" customWidth="1"/>
    <col min="13573" max="13573" width="21.5703125" style="70" customWidth="1"/>
    <col min="13574" max="13574" width="13.140625" style="70" customWidth="1"/>
    <col min="13575" max="13575" width="16" style="70" customWidth="1"/>
    <col min="13576" max="13576" width="19.42578125" style="70" customWidth="1"/>
    <col min="13577" max="13824" width="9.140625" style="70"/>
    <col min="13825" max="13825" width="38.42578125" style="70" customWidth="1"/>
    <col min="13826" max="13826" width="13.5703125" style="70" customWidth="1"/>
    <col min="13827" max="13827" width="0" style="70" hidden="1" customWidth="1"/>
    <col min="13828" max="13828" width="16" style="70" customWidth="1"/>
    <col min="13829" max="13829" width="21.5703125" style="70" customWidth="1"/>
    <col min="13830" max="13830" width="13.140625" style="70" customWidth="1"/>
    <col min="13831" max="13831" width="16" style="70" customWidth="1"/>
    <col min="13832" max="13832" width="19.42578125" style="70" customWidth="1"/>
    <col min="13833" max="14080" width="9.140625" style="70"/>
    <col min="14081" max="14081" width="38.42578125" style="70" customWidth="1"/>
    <col min="14082" max="14082" width="13.5703125" style="70" customWidth="1"/>
    <col min="14083" max="14083" width="0" style="70" hidden="1" customWidth="1"/>
    <col min="14084" max="14084" width="16" style="70" customWidth="1"/>
    <col min="14085" max="14085" width="21.5703125" style="70" customWidth="1"/>
    <col min="14086" max="14086" width="13.140625" style="70" customWidth="1"/>
    <col min="14087" max="14087" width="16" style="70" customWidth="1"/>
    <col min="14088" max="14088" width="19.42578125" style="70" customWidth="1"/>
    <col min="14089" max="14336" width="9.140625" style="70"/>
    <col min="14337" max="14337" width="38.42578125" style="70" customWidth="1"/>
    <col min="14338" max="14338" width="13.5703125" style="70" customWidth="1"/>
    <col min="14339" max="14339" width="0" style="70" hidden="1" customWidth="1"/>
    <col min="14340" max="14340" width="16" style="70" customWidth="1"/>
    <col min="14341" max="14341" width="21.5703125" style="70" customWidth="1"/>
    <col min="14342" max="14342" width="13.140625" style="70" customWidth="1"/>
    <col min="14343" max="14343" width="16" style="70" customWidth="1"/>
    <col min="14344" max="14344" width="19.42578125" style="70" customWidth="1"/>
    <col min="14345" max="14592" width="9.140625" style="70"/>
    <col min="14593" max="14593" width="38.42578125" style="70" customWidth="1"/>
    <col min="14594" max="14594" width="13.5703125" style="70" customWidth="1"/>
    <col min="14595" max="14595" width="0" style="70" hidden="1" customWidth="1"/>
    <col min="14596" max="14596" width="16" style="70" customWidth="1"/>
    <col min="14597" max="14597" width="21.5703125" style="70" customWidth="1"/>
    <col min="14598" max="14598" width="13.140625" style="70" customWidth="1"/>
    <col min="14599" max="14599" width="16" style="70" customWidth="1"/>
    <col min="14600" max="14600" width="19.42578125" style="70" customWidth="1"/>
    <col min="14601" max="14848" width="9.140625" style="70"/>
    <col min="14849" max="14849" width="38.42578125" style="70" customWidth="1"/>
    <col min="14850" max="14850" width="13.5703125" style="70" customWidth="1"/>
    <col min="14851" max="14851" width="0" style="70" hidden="1" customWidth="1"/>
    <col min="14852" max="14852" width="16" style="70" customWidth="1"/>
    <col min="14853" max="14853" width="21.5703125" style="70" customWidth="1"/>
    <col min="14854" max="14854" width="13.140625" style="70" customWidth="1"/>
    <col min="14855" max="14855" width="16" style="70" customWidth="1"/>
    <col min="14856" max="14856" width="19.42578125" style="70" customWidth="1"/>
    <col min="14857" max="15104" width="9.140625" style="70"/>
    <col min="15105" max="15105" width="38.42578125" style="70" customWidth="1"/>
    <col min="15106" max="15106" width="13.5703125" style="70" customWidth="1"/>
    <col min="15107" max="15107" width="0" style="70" hidden="1" customWidth="1"/>
    <col min="15108" max="15108" width="16" style="70" customWidth="1"/>
    <col min="15109" max="15109" width="21.5703125" style="70" customWidth="1"/>
    <col min="15110" max="15110" width="13.140625" style="70" customWidth="1"/>
    <col min="15111" max="15111" width="16" style="70" customWidth="1"/>
    <col min="15112" max="15112" width="19.42578125" style="70" customWidth="1"/>
    <col min="15113" max="15360" width="9.140625" style="70"/>
    <col min="15361" max="15361" width="38.42578125" style="70" customWidth="1"/>
    <col min="15362" max="15362" width="13.5703125" style="70" customWidth="1"/>
    <col min="15363" max="15363" width="0" style="70" hidden="1" customWidth="1"/>
    <col min="15364" max="15364" width="16" style="70" customWidth="1"/>
    <col min="15365" max="15365" width="21.5703125" style="70" customWidth="1"/>
    <col min="15366" max="15366" width="13.140625" style="70" customWidth="1"/>
    <col min="15367" max="15367" width="16" style="70" customWidth="1"/>
    <col min="15368" max="15368" width="19.42578125" style="70" customWidth="1"/>
    <col min="15369" max="15616" width="9.140625" style="70"/>
    <col min="15617" max="15617" width="38.42578125" style="70" customWidth="1"/>
    <col min="15618" max="15618" width="13.5703125" style="70" customWidth="1"/>
    <col min="15619" max="15619" width="0" style="70" hidden="1" customWidth="1"/>
    <col min="15620" max="15620" width="16" style="70" customWidth="1"/>
    <col min="15621" max="15621" width="21.5703125" style="70" customWidth="1"/>
    <col min="15622" max="15622" width="13.140625" style="70" customWidth="1"/>
    <col min="15623" max="15623" width="16" style="70" customWidth="1"/>
    <col min="15624" max="15624" width="19.42578125" style="70" customWidth="1"/>
    <col min="15625" max="15872" width="9.140625" style="70"/>
    <col min="15873" max="15873" width="38.42578125" style="70" customWidth="1"/>
    <col min="15874" max="15874" width="13.5703125" style="70" customWidth="1"/>
    <col min="15875" max="15875" width="0" style="70" hidden="1" customWidth="1"/>
    <col min="15876" max="15876" width="16" style="70" customWidth="1"/>
    <col min="15877" max="15877" width="21.5703125" style="70" customWidth="1"/>
    <col min="15878" max="15878" width="13.140625" style="70" customWidth="1"/>
    <col min="15879" max="15879" width="16" style="70" customWidth="1"/>
    <col min="15880" max="15880" width="19.42578125" style="70" customWidth="1"/>
    <col min="15881" max="16128" width="9.140625" style="70"/>
    <col min="16129" max="16129" width="38.42578125" style="70" customWidth="1"/>
    <col min="16130" max="16130" width="13.5703125" style="70" customWidth="1"/>
    <col min="16131" max="16131" width="0" style="70" hidden="1" customWidth="1"/>
    <col min="16132" max="16132" width="16" style="70" customWidth="1"/>
    <col min="16133" max="16133" width="21.5703125" style="70" customWidth="1"/>
    <col min="16134" max="16134" width="13.140625" style="70" customWidth="1"/>
    <col min="16135" max="16135" width="16" style="70" customWidth="1"/>
    <col min="16136" max="16136" width="19.42578125" style="70" customWidth="1"/>
    <col min="16137" max="16384" width="9.140625" style="70"/>
  </cols>
  <sheetData>
    <row r="1" spans="1:8" ht="18.75">
      <c r="A1" s="417" t="s">
        <v>984</v>
      </c>
      <c r="B1" s="418"/>
      <c r="C1" s="418"/>
      <c r="D1" s="418"/>
      <c r="E1" s="418"/>
      <c r="F1" s="386"/>
      <c r="G1" s="386"/>
      <c r="H1" s="386"/>
    </row>
    <row r="2" spans="1:8" ht="18.75">
      <c r="A2" s="417" t="s">
        <v>925</v>
      </c>
      <c r="B2" s="418"/>
      <c r="C2" s="418"/>
      <c r="D2" s="418"/>
      <c r="E2" s="418"/>
      <c r="F2" s="386"/>
      <c r="G2" s="386"/>
      <c r="H2" s="386"/>
    </row>
    <row r="3" spans="1:8" ht="18.75">
      <c r="A3" s="417" t="s">
        <v>234</v>
      </c>
      <c r="B3" s="418"/>
      <c r="C3" s="418"/>
      <c r="D3" s="418"/>
      <c r="E3" s="418"/>
      <c r="F3" s="386"/>
      <c r="G3" s="386"/>
      <c r="H3" s="386"/>
    </row>
    <row r="4" spans="1:8" ht="18.75" customHeight="1">
      <c r="A4" s="417" t="s">
        <v>998</v>
      </c>
      <c r="B4" s="417"/>
      <c r="C4" s="417"/>
      <c r="D4" s="417"/>
      <c r="E4" s="417"/>
      <c r="F4" s="455"/>
      <c r="G4" s="455"/>
      <c r="H4" s="455"/>
    </row>
    <row r="5" spans="1:8" ht="18.75">
      <c r="A5" s="185"/>
      <c r="B5" s="214"/>
      <c r="C5" s="214"/>
      <c r="D5" s="214"/>
      <c r="E5" s="214"/>
    </row>
    <row r="6" spans="1:8" ht="15.75" customHeight="1">
      <c r="A6" s="244"/>
      <c r="B6" s="362" t="s">
        <v>954</v>
      </c>
      <c r="C6" s="362"/>
      <c r="D6" s="362"/>
      <c r="E6" s="362"/>
      <c r="F6" s="386"/>
      <c r="G6" s="386"/>
      <c r="H6" s="386"/>
    </row>
    <row r="7" spans="1:8" ht="15.75" customHeight="1">
      <c r="A7" s="244"/>
      <c r="B7" s="244"/>
      <c r="C7" s="362"/>
      <c r="D7" s="362"/>
      <c r="E7" s="362"/>
    </row>
    <row r="8" spans="1:8" ht="18.75">
      <c r="A8" s="244"/>
      <c r="B8" s="214"/>
      <c r="C8" s="214"/>
      <c r="D8" s="214"/>
      <c r="E8" s="214"/>
    </row>
    <row r="9" spans="1:8" ht="24.75" customHeight="1">
      <c r="A9" s="413" t="s">
        <v>955</v>
      </c>
      <c r="B9" s="413"/>
      <c r="C9" s="413"/>
      <c r="D9" s="413"/>
      <c r="E9" s="413"/>
      <c r="F9" s="386"/>
      <c r="G9" s="386"/>
      <c r="H9" s="386"/>
    </row>
    <row r="10" spans="1:8" ht="59.25" customHeight="1">
      <c r="A10" s="415" t="s">
        <v>988</v>
      </c>
      <c r="B10" s="415"/>
      <c r="C10" s="415"/>
      <c r="D10" s="415"/>
      <c r="E10" s="415"/>
      <c r="F10" s="386"/>
      <c r="G10" s="386"/>
      <c r="H10" s="386"/>
    </row>
    <row r="11" spans="1:8" ht="14.25" customHeight="1">
      <c r="A11" s="411"/>
      <c r="B11" s="411"/>
      <c r="C11" s="411"/>
      <c r="D11" s="411"/>
      <c r="E11" s="411"/>
      <c r="F11" s="386"/>
      <c r="G11" s="386"/>
      <c r="H11" s="386"/>
    </row>
    <row r="12" spans="1:8" ht="21" customHeight="1">
      <c r="A12" s="246"/>
      <c r="B12" s="246"/>
      <c r="C12" s="246"/>
      <c r="D12" s="246"/>
      <c r="E12" s="246"/>
    </row>
    <row r="13" spans="1:8" ht="15.75" customHeight="1">
      <c r="A13" s="450" t="s">
        <v>929</v>
      </c>
      <c r="B13" s="452" t="s">
        <v>733</v>
      </c>
      <c r="C13" s="453"/>
      <c r="D13" s="453"/>
      <c r="E13" s="454"/>
      <c r="F13" s="452" t="s">
        <v>734</v>
      </c>
      <c r="G13" s="453"/>
      <c r="H13" s="454"/>
    </row>
    <row r="14" spans="1:8" ht="178.5" customHeight="1">
      <c r="A14" s="451"/>
      <c r="B14" s="290" t="s">
        <v>957</v>
      </c>
      <c r="C14" s="291" t="s">
        <v>958</v>
      </c>
      <c r="D14" s="291" t="s">
        <v>960</v>
      </c>
      <c r="E14" s="291" t="s">
        <v>961</v>
      </c>
      <c r="F14" s="290" t="s">
        <v>957</v>
      </c>
      <c r="G14" s="291" t="s">
        <v>960</v>
      </c>
      <c r="H14" s="291" t="s">
        <v>961</v>
      </c>
    </row>
    <row r="15" spans="1:8" ht="18.75" customHeight="1">
      <c r="A15" s="219" t="s">
        <v>930</v>
      </c>
      <c r="B15" s="220">
        <f>D15+E15</f>
        <v>162.54</v>
      </c>
      <c r="C15" s="220">
        <f>SUM(C25:C25)</f>
        <v>0</v>
      </c>
      <c r="D15" s="220">
        <f>D16+D25+D24+D23+D22+D21+D20+D19+D18+D17</f>
        <v>14.040000000000003</v>
      </c>
      <c r="E15" s="222">
        <f>E16+E25+E17+E18+E19+E20+E21+E22+E23+E24</f>
        <v>148.5</v>
      </c>
      <c r="F15" s="220">
        <f>G15+H15</f>
        <v>162.54</v>
      </c>
      <c r="G15" s="220">
        <f>G16+G25+G24+G23+G22+G21+G20+G19+G18+G17</f>
        <v>14.040000000000003</v>
      </c>
      <c r="H15" s="222">
        <f>H16+H25+H17+H18+H19+H20+H21+H22+H23+H24</f>
        <v>148.5</v>
      </c>
    </row>
    <row r="16" spans="1:8" ht="15" customHeight="1">
      <c r="A16" s="223"/>
      <c r="B16" s="224"/>
      <c r="C16" s="225"/>
      <c r="D16" s="224"/>
      <c r="E16" s="227"/>
      <c r="F16" s="224"/>
      <c r="G16" s="224"/>
      <c r="H16" s="227"/>
    </row>
    <row r="17" spans="1:8" ht="16.5" customHeight="1">
      <c r="A17" s="223" t="s">
        <v>931</v>
      </c>
      <c r="B17" s="224">
        <f>D17+E17</f>
        <v>18.059999999999999</v>
      </c>
      <c r="C17" s="225"/>
      <c r="D17" s="224">
        <v>1.56</v>
      </c>
      <c r="E17" s="227">
        <v>16.5</v>
      </c>
      <c r="F17" s="224">
        <f>G17+H17</f>
        <v>18.059999999999999</v>
      </c>
      <c r="G17" s="224">
        <v>1.56</v>
      </c>
      <c r="H17" s="227">
        <v>16.5</v>
      </c>
    </row>
    <row r="18" spans="1:8" ht="18.75" customHeight="1">
      <c r="A18" s="223" t="s">
        <v>932</v>
      </c>
      <c r="B18" s="224">
        <f t="shared" ref="B18:B25" si="0">D18+E18</f>
        <v>18.059999999999999</v>
      </c>
      <c r="C18" s="225"/>
      <c r="D18" s="224">
        <v>1.56</v>
      </c>
      <c r="E18" s="227">
        <v>16.5</v>
      </c>
      <c r="F18" s="224">
        <f t="shared" ref="F18:F25" si="1">G18+H18</f>
        <v>18.059999999999999</v>
      </c>
      <c r="G18" s="224">
        <v>1.56</v>
      </c>
      <c r="H18" s="227">
        <v>16.5</v>
      </c>
    </row>
    <row r="19" spans="1:8" ht="18.75" customHeight="1">
      <c r="A19" s="223" t="s">
        <v>939</v>
      </c>
      <c r="B19" s="224">
        <f t="shared" si="0"/>
        <v>18.059999999999999</v>
      </c>
      <c r="C19" s="225"/>
      <c r="D19" s="224">
        <v>1.56</v>
      </c>
      <c r="E19" s="227">
        <v>16.5</v>
      </c>
      <c r="F19" s="224">
        <f t="shared" si="1"/>
        <v>18.059999999999999</v>
      </c>
      <c r="G19" s="224">
        <v>1.56</v>
      </c>
      <c r="H19" s="227">
        <v>16.5</v>
      </c>
    </row>
    <row r="20" spans="1:8" ht="18.75" customHeight="1">
      <c r="A20" s="223" t="s">
        <v>937</v>
      </c>
      <c r="B20" s="224">
        <f t="shared" si="0"/>
        <v>18.059999999999999</v>
      </c>
      <c r="C20" s="225"/>
      <c r="D20" s="224">
        <v>1.56</v>
      </c>
      <c r="E20" s="227">
        <v>16.5</v>
      </c>
      <c r="F20" s="224">
        <f t="shared" si="1"/>
        <v>18.059999999999999</v>
      </c>
      <c r="G20" s="224">
        <v>1.56</v>
      </c>
      <c r="H20" s="227">
        <v>16.5</v>
      </c>
    </row>
    <row r="21" spans="1:8" ht="18.75" customHeight="1">
      <c r="A21" s="223" t="s">
        <v>962</v>
      </c>
      <c r="B21" s="224">
        <f t="shared" si="0"/>
        <v>18.059999999999999</v>
      </c>
      <c r="C21" s="225"/>
      <c r="D21" s="224">
        <v>1.56</v>
      </c>
      <c r="E21" s="227">
        <v>16.5</v>
      </c>
      <c r="F21" s="224">
        <f t="shared" si="1"/>
        <v>18.059999999999999</v>
      </c>
      <c r="G21" s="224">
        <v>1.56</v>
      </c>
      <c r="H21" s="227">
        <v>16.5</v>
      </c>
    </row>
    <row r="22" spans="1:8" ht="18.75" customHeight="1">
      <c r="A22" s="223" t="s">
        <v>933</v>
      </c>
      <c r="B22" s="224">
        <f t="shared" si="0"/>
        <v>18.059999999999999</v>
      </c>
      <c r="C22" s="225"/>
      <c r="D22" s="224">
        <v>1.56</v>
      </c>
      <c r="E22" s="227">
        <v>16.5</v>
      </c>
      <c r="F22" s="224">
        <f t="shared" si="1"/>
        <v>18.059999999999999</v>
      </c>
      <c r="G22" s="224">
        <v>1.56</v>
      </c>
      <c r="H22" s="227">
        <v>16.5</v>
      </c>
    </row>
    <row r="23" spans="1:8" ht="18.75" customHeight="1">
      <c r="A23" s="223" t="s">
        <v>963</v>
      </c>
      <c r="B23" s="224">
        <f t="shared" si="0"/>
        <v>18.059999999999999</v>
      </c>
      <c r="C23" s="225"/>
      <c r="D23" s="224">
        <v>1.56</v>
      </c>
      <c r="E23" s="227">
        <v>16.5</v>
      </c>
      <c r="F23" s="224">
        <f t="shared" si="1"/>
        <v>18.059999999999999</v>
      </c>
      <c r="G23" s="224">
        <v>1.56</v>
      </c>
      <c r="H23" s="227">
        <v>16.5</v>
      </c>
    </row>
    <row r="24" spans="1:8" ht="37.5">
      <c r="A24" s="223" t="s">
        <v>938</v>
      </c>
      <c r="B24" s="224">
        <f t="shared" si="0"/>
        <v>18.059999999999999</v>
      </c>
      <c r="C24" s="225"/>
      <c r="D24" s="224">
        <v>1.56</v>
      </c>
      <c r="E24" s="227">
        <v>16.5</v>
      </c>
      <c r="F24" s="224">
        <f t="shared" si="1"/>
        <v>18.059999999999999</v>
      </c>
      <c r="G24" s="224">
        <v>1.56</v>
      </c>
      <c r="H24" s="227">
        <v>16.5</v>
      </c>
    </row>
    <row r="25" spans="1:8" ht="18.75">
      <c r="A25" s="228" t="s">
        <v>935</v>
      </c>
      <c r="B25" s="229">
        <f t="shared" si="0"/>
        <v>18.059999999999999</v>
      </c>
      <c r="C25" s="229"/>
      <c r="D25" s="229">
        <v>1.56</v>
      </c>
      <c r="E25" s="231">
        <v>16.5</v>
      </c>
      <c r="F25" s="229">
        <f t="shared" si="1"/>
        <v>18.059999999999999</v>
      </c>
      <c r="G25" s="229">
        <v>1.56</v>
      </c>
      <c r="H25" s="231">
        <v>16.5</v>
      </c>
    </row>
    <row r="26" spans="1:8" ht="18.75">
      <c r="A26" s="190"/>
      <c r="B26" s="214"/>
      <c r="C26" s="214"/>
      <c r="D26" s="214"/>
      <c r="E26" s="214"/>
    </row>
    <row r="27" spans="1:8" ht="18.75">
      <c r="A27" s="190"/>
      <c r="B27" s="214"/>
      <c r="C27" s="214"/>
      <c r="D27" s="214"/>
      <c r="E27" s="214"/>
    </row>
    <row r="28" spans="1:8">
      <c r="A28" s="178"/>
    </row>
    <row r="29" spans="1:8">
      <c r="A29" s="176"/>
    </row>
    <row r="30" spans="1:8">
      <c r="A30" s="176"/>
    </row>
    <row r="31" spans="1:8">
      <c r="A31" s="176"/>
    </row>
    <row r="32" spans="1:8">
      <c r="A32" s="176"/>
    </row>
    <row r="33" spans="1:1">
      <c r="A33" s="176"/>
    </row>
    <row r="34" spans="1:1">
      <c r="A34" s="176"/>
    </row>
    <row r="35" spans="1:1">
      <c r="A35" s="176"/>
    </row>
    <row r="36" spans="1:1">
      <c r="A36" s="176"/>
    </row>
    <row r="37" spans="1:1">
      <c r="A37" s="178"/>
    </row>
    <row r="38" spans="1:1">
      <c r="A38" s="178"/>
    </row>
    <row r="39" spans="1:1">
      <c r="A39" s="176"/>
    </row>
    <row r="40" spans="1:1">
      <c r="A40" s="176"/>
    </row>
    <row r="41" spans="1:1">
      <c r="A41" s="178"/>
    </row>
    <row r="42" spans="1:1">
      <c r="A42" s="178"/>
    </row>
    <row r="43" spans="1:1">
      <c r="A43" s="178"/>
    </row>
    <row r="44" spans="1:1">
      <c r="A44" s="178"/>
    </row>
    <row r="45" spans="1:1">
      <c r="A45" s="178"/>
    </row>
    <row r="46" spans="1:1">
      <c r="A46" s="178"/>
    </row>
    <row r="47" spans="1:1">
      <c r="A47" s="178"/>
    </row>
    <row r="48" spans="1:1">
      <c r="A48" s="180"/>
    </row>
    <row r="49" spans="1:1">
      <c r="A49" s="165"/>
    </row>
  </sheetData>
  <mergeCells count="11">
    <mergeCell ref="C7:E7"/>
    <mergeCell ref="A1:H1"/>
    <mergeCell ref="A2:H2"/>
    <mergeCell ref="A3:H3"/>
    <mergeCell ref="A4:H4"/>
    <mergeCell ref="B6:H6"/>
    <mergeCell ref="A9:H9"/>
    <mergeCell ref="A10:H11"/>
    <mergeCell ref="A13:A14"/>
    <mergeCell ref="B13:E13"/>
    <mergeCell ref="F13:H13"/>
  </mergeCells>
  <pageMargins left="0.70866141732283472" right="0.70866141732283472" top="0.74803149606299213" bottom="0.74803149606299213" header="0.31496062992125984" footer="0.31496062992125984"/>
  <pageSetup paperSize="9" scale="72" fitToHeight="5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6"/>
  <sheetViews>
    <sheetView tabSelected="1" workbookViewId="0">
      <selection activeCell="E9" sqref="E9"/>
    </sheetView>
  </sheetViews>
  <sheetFormatPr defaultRowHeight="15.75"/>
  <cols>
    <col min="1" max="1" width="33" style="159" customWidth="1"/>
    <col min="2" max="2" width="16.140625" style="70" customWidth="1"/>
    <col min="3" max="3" width="18" style="70" customWidth="1"/>
    <col min="4" max="256" width="9.140625" style="70"/>
    <col min="257" max="257" width="33" style="70" customWidth="1"/>
    <col min="258" max="258" width="16.140625" style="70" customWidth="1"/>
    <col min="259" max="259" width="18" style="70" customWidth="1"/>
    <col min="260" max="512" width="9.140625" style="70"/>
    <col min="513" max="513" width="33" style="70" customWidth="1"/>
    <col min="514" max="514" width="16.140625" style="70" customWidth="1"/>
    <col min="515" max="515" width="18" style="70" customWidth="1"/>
    <col min="516" max="768" width="9.140625" style="70"/>
    <col min="769" max="769" width="33" style="70" customWidth="1"/>
    <col min="770" max="770" width="16.140625" style="70" customWidth="1"/>
    <col min="771" max="771" width="18" style="70" customWidth="1"/>
    <col min="772" max="1024" width="9.140625" style="70"/>
    <col min="1025" max="1025" width="33" style="70" customWidth="1"/>
    <col min="1026" max="1026" width="16.140625" style="70" customWidth="1"/>
    <col min="1027" max="1027" width="18" style="70" customWidth="1"/>
    <col min="1028" max="1280" width="9.140625" style="70"/>
    <col min="1281" max="1281" width="33" style="70" customWidth="1"/>
    <col min="1282" max="1282" width="16.140625" style="70" customWidth="1"/>
    <col min="1283" max="1283" width="18" style="70" customWidth="1"/>
    <col min="1284" max="1536" width="9.140625" style="70"/>
    <col min="1537" max="1537" width="33" style="70" customWidth="1"/>
    <col min="1538" max="1538" width="16.140625" style="70" customWidth="1"/>
    <col min="1539" max="1539" width="18" style="70" customWidth="1"/>
    <col min="1540" max="1792" width="9.140625" style="70"/>
    <col min="1793" max="1793" width="33" style="70" customWidth="1"/>
    <col min="1794" max="1794" width="16.140625" style="70" customWidth="1"/>
    <col min="1795" max="1795" width="18" style="70" customWidth="1"/>
    <col min="1796" max="2048" width="9.140625" style="70"/>
    <col min="2049" max="2049" width="33" style="70" customWidth="1"/>
    <col min="2050" max="2050" width="16.140625" style="70" customWidth="1"/>
    <col min="2051" max="2051" width="18" style="70" customWidth="1"/>
    <col min="2052" max="2304" width="9.140625" style="70"/>
    <col min="2305" max="2305" width="33" style="70" customWidth="1"/>
    <col min="2306" max="2306" width="16.140625" style="70" customWidth="1"/>
    <col min="2307" max="2307" width="18" style="70" customWidth="1"/>
    <col min="2308" max="2560" width="9.140625" style="70"/>
    <col min="2561" max="2561" width="33" style="70" customWidth="1"/>
    <col min="2562" max="2562" width="16.140625" style="70" customWidth="1"/>
    <col min="2563" max="2563" width="18" style="70" customWidth="1"/>
    <col min="2564" max="2816" width="9.140625" style="70"/>
    <col min="2817" max="2817" width="33" style="70" customWidth="1"/>
    <col min="2818" max="2818" width="16.140625" style="70" customWidth="1"/>
    <col min="2819" max="2819" width="18" style="70" customWidth="1"/>
    <col min="2820" max="3072" width="9.140625" style="70"/>
    <col min="3073" max="3073" width="33" style="70" customWidth="1"/>
    <col min="3074" max="3074" width="16.140625" style="70" customWidth="1"/>
    <col min="3075" max="3075" width="18" style="70" customWidth="1"/>
    <col min="3076" max="3328" width="9.140625" style="70"/>
    <col min="3329" max="3329" width="33" style="70" customWidth="1"/>
    <col min="3330" max="3330" width="16.140625" style="70" customWidth="1"/>
    <col min="3331" max="3331" width="18" style="70" customWidth="1"/>
    <col min="3332" max="3584" width="9.140625" style="70"/>
    <col min="3585" max="3585" width="33" style="70" customWidth="1"/>
    <col min="3586" max="3586" width="16.140625" style="70" customWidth="1"/>
    <col min="3587" max="3587" width="18" style="70" customWidth="1"/>
    <col min="3588" max="3840" width="9.140625" style="70"/>
    <col min="3841" max="3841" width="33" style="70" customWidth="1"/>
    <col min="3842" max="3842" width="16.140625" style="70" customWidth="1"/>
    <col min="3843" max="3843" width="18" style="70" customWidth="1"/>
    <col min="3844" max="4096" width="9.140625" style="70"/>
    <col min="4097" max="4097" width="33" style="70" customWidth="1"/>
    <col min="4098" max="4098" width="16.140625" style="70" customWidth="1"/>
    <col min="4099" max="4099" width="18" style="70" customWidth="1"/>
    <col min="4100" max="4352" width="9.140625" style="70"/>
    <col min="4353" max="4353" width="33" style="70" customWidth="1"/>
    <col min="4354" max="4354" width="16.140625" style="70" customWidth="1"/>
    <col min="4355" max="4355" width="18" style="70" customWidth="1"/>
    <col min="4356" max="4608" width="9.140625" style="70"/>
    <col min="4609" max="4609" width="33" style="70" customWidth="1"/>
    <col min="4610" max="4610" width="16.140625" style="70" customWidth="1"/>
    <col min="4611" max="4611" width="18" style="70" customWidth="1"/>
    <col min="4612" max="4864" width="9.140625" style="70"/>
    <col min="4865" max="4865" width="33" style="70" customWidth="1"/>
    <col min="4866" max="4866" width="16.140625" style="70" customWidth="1"/>
    <col min="4867" max="4867" width="18" style="70" customWidth="1"/>
    <col min="4868" max="5120" width="9.140625" style="70"/>
    <col min="5121" max="5121" width="33" style="70" customWidth="1"/>
    <col min="5122" max="5122" width="16.140625" style="70" customWidth="1"/>
    <col min="5123" max="5123" width="18" style="70" customWidth="1"/>
    <col min="5124" max="5376" width="9.140625" style="70"/>
    <col min="5377" max="5377" width="33" style="70" customWidth="1"/>
    <col min="5378" max="5378" width="16.140625" style="70" customWidth="1"/>
    <col min="5379" max="5379" width="18" style="70" customWidth="1"/>
    <col min="5380" max="5632" width="9.140625" style="70"/>
    <col min="5633" max="5633" width="33" style="70" customWidth="1"/>
    <col min="5634" max="5634" width="16.140625" style="70" customWidth="1"/>
    <col min="5635" max="5635" width="18" style="70" customWidth="1"/>
    <col min="5636" max="5888" width="9.140625" style="70"/>
    <col min="5889" max="5889" width="33" style="70" customWidth="1"/>
    <col min="5890" max="5890" width="16.140625" style="70" customWidth="1"/>
    <col min="5891" max="5891" width="18" style="70" customWidth="1"/>
    <col min="5892" max="6144" width="9.140625" style="70"/>
    <col min="6145" max="6145" width="33" style="70" customWidth="1"/>
    <col min="6146" max="6146" width="16.140625" style="70" customWidth="1"/>
    <col min="6147" max="6147" width="18" style="70" customWidth="1"/>
    <col min="6148" max="6400" width="9.140625" style="70"/>
    <col min="6401" max="6401" width="33" style="70" customWidth="1"/>
    <col min="6402" max="6402" width="16.140625" style="70" customWidth="1"/>
    <col min="6403" max="6403" width="18" style="70" customWidth="1"/>
    <col min="6404" max="6656" width="9.140625" style="70"/>
    <col min="6657" max="6657" width="33" style="70" customWidth="1"/>
    <col min="6658" max="6658" width="16.140625" style="70" customWidth="1"/>
    <col min="6659" max="6659" width="18" style="70" customWidth="1"/>
    <col min="6660" max="6912" width="9.140625" style="70"/>
    <col min="6913" max="6913" width="33" style="70" customWidth="1"/>
    <col min="6914" max="6914" width="16.140625" style="70" customWidth="1"/>
    <col min="6915" max="6915" width="18" style="70" customWidth="1"/>
    <col min="6916" max="7168" width="9.140625" style="70"/>
    <col min="7169" max="7169" width="33" style="70" customWidth="1"/>
    <col min="7170" max="7170" width="16.140625" style="70" customWidth="1"/>
    <col min="7171" max="7171" width="18" style="70" customWidth="1"/>
    <col min="7172" max="7424" width="9.140625" style="70"/>
    <col min="7425" max="7425" width="33" style="70" customWidth="1"/>
    <col min="7426" max="7426" width="16.140625" style="70" customWidth="1"/>
    <col min="7427" max="7427" width="18" style="70" customWidth="1"/>
    <col min="7428" max="7680" width="9.140625" style="70"/>
    <col min="7681" max="7681" width="33" style="70" customWidth="1"/>
    <col min="7682" max="7682" width="16.140625" style="70" customWidth="1"/>
    <col min="7683" max="7683" width="18" style="70" customWidth="1"/>
    <col min="7684" max="7936" width="9.140625" style="70"/>
    <col min="7937" max="7937" width="33" style="70" customWidth="1"/>
    <col min="7938" max="7938" width="16.140625" style="70" customWidth="1"/>
    <col min="7939" max="7939" width="18" style="70" customWidth="1"/>
    <col min="7940" max="8192" width="9.140625" style="70"/>
    <col min="8193" max="8193" width="33" style="70" customWidth="1"/>
    <col min="8194" max="8194" width="16.140625" style="70" customWidth="1"/>
    <col min="8195" max="8195" width="18" style="70" customWidth="1"/>
    <col min="8196" max="8448" width="9.140625" style="70"/>
    <col min="8449" max="8449" width="33" style="70" customWidth="1"/>
    <col min="8450" max="8450" width="16.140625" style="70" customWidth="1"/>
    <col min="8451" max="8451" width="18" style="70" customWidth="1"/>
    <col min="8452" max="8704" width="9.140625" style="70"/>
    <col min="8705" max="8705" width="33" style="70" customWidth="1"/>
    <col min="8706" max="8706" width="16.140625" style="70" customWidth="1"/>
    <col min="8707" max="8707" width="18" style="70" customWidth="1"/>
    <col min="8708" max="8960" width="9.140625" style="70"/>
    <col min="8961" max="8961" width="33" style="70" customWidth="1"/>
    <col min="8962" max="8962" width="16.140625" style="70" customWidth="1"/>
    <col min="8963" max="8963" width="18" style="70" customWidth="1"/>
    <col min="8964" max="9216" width="9.140625" style="70"/>
    <col min="9217" max="9217" width="33" style="70" customWidth="1"/>
    <col min="9218" max="9218" width="16.140625" style="70" customWidth="1"/>
    <col min="9219" max="9219" width="18" style="70" customWidth="1"/>
    <col min="9220" max="9472" width="9.140625" style="70"/>
    <col min="9473" max="9473" width="33" style="70" customWidth="1"/>
    <col min="9474" max="9474" width="16.140625" style="70" customWidth="1"/>
    <col min="9475" max="9475" width="18" style="70" customWidth="1"/>
    <col min="9476" max="9728" width="9.140625" style="70"/>
    <col min="9729" max="9729" width="33" style="70" customWidth="1"/>
    <col min="9730" max="9730" width="16.140625" style="70" customWidth="1"/>
    <col min="9731" max="9731" width="18" style="70" customWidth="1"/>
    <col min="9732" max="9984" width="9.140625" style="70"/>
    <col min="9985" max="9985" width="33" style="70" customWidth="1"/>
    <col min="9986" max="9986" width="16.140625" style="70" customWidth="1"/>
    <col min="9987" max="9987" width="18" style="70" customWidth="1"/>
    <col min="9988" max="10240" width="9.140625" style="70"/>
    <col min="10241" max="10241" width="33" style="70" customWidth="1"/>
    <col min="10242" max="10242" width="16.140625" style="70" customWidth="1"/>
    <col min="10243" max="10243" width="18" style="70" customWidth="1"/>
    <col min="10244" max="10496" width="9.140625" style="70"/>
    <col min="10497" max="10497" width="33" style="70" customWidth="1"/>
    <col min="10498" max="10498" width="16.140625" style="70" customWidth="1"/>
    <col min="10499" max="10499" width="18" style="70" customWidth="1"/>
    <col min="10500" max="10752" width="9.140625" style="70"/>
    <col min="10753" max="10753" width="33" style="70" customWidth="1"/>
    <col min="10754" max="10754" width="16.140625" style="70" customWidth="1"/>
    <col min="10755" max="10755" width="18" style="70" customWidth="1"/>
    <col min="10756" max="11008" width="9.140625" style="70"/>
    <col min="11009" max="11009" width="33" style="70" customWidth="1"/>
    <col min="11010" max="11010" width="16.140625" style="70" customWidth="1"/>
    <col min="11011" max="11011" width="18" style="70" customWidth="1"/>
    <col min="11012" max="11264" width="9.140625" style="70"/>
    <col min="11265" max="11265" width="33" style="70" customWidth="1"/>
    <col min="11266" max="11266" width="16.140625" style="70" customWidth="1"/>
    <col min="11267" max="11267" width="18" style="70" customWidth="1"/>
    <col min="11268" max="11520" width="9.140625" style="70"/>
    <col min="11521" max="11521" width="33" style="70" customWidth="1"/>
    <col min="11522" max="11522" width="16.140625" style="70" customWidth="1"/>
    <col min="11523" max="11523" width="18" style="70" customWidth="1"/>
    <col min="11524" max="11776" width="9.140625" style="70"/>
    <col min="11777" max="11777" width="33" style="70" customWidth="1"/>
    <col min="11778" max="11778" width="16.140625" style="70" customWidth="1"/>
    <col min="11779" max="11779" width="18" style="70" customWidth="1"/>
    <col min="11780" max="12032" width="9.140625" style="70"/>
    <col min="12033" max="12033" width="33" style="70" customWidth="1"/>
    <col min="12034" max="12034" width="16.140625" style="70" customWidth="1"/>
    <col min="12035" max="12035" width="18" style="70" customWidth="1"/>
    <col min="12036" max="12288" width="9.140625" style="70"/>
    <col min="12289" max="12289" width="33" style="70" customWidth="1"/>
    <col min="12290" max="12290" width="16.140625" style="70" customWidth="1"/>
    <col min="12291" max="12291" width="18" style="70" customWidth="1"/>
    <col min="12292" max="12544" width="9.140625" style="70"/>
    <col min="12545" max="12545" width="33" style="70" customWidth="1"/>
    <col min="12546" max="12546" width="16.140625" style="70" customWidth="1"/>
    <col min="12547" max="12547" width="18" style="70" customWidth="1"/>
    <col min="12548" max="12800" width="9.140625" style="70"/>
    <col min="12801" max="12801" width="33" style="70" customWidth="1"/>
    <col min="12802" max="12802" width="16.140625" style="70" customWidth="1"/>
    <col min="12803" max="12803" width="18" style="70" customWidth="1"/>
    <col min="12804" max="13056" width="9.140625" style="70"/>
    <col min="13057" max="13057" width="33" style="70" customWidth="1"/>
    <col min="13058" max="13058" width="16.140625" style="70" customWidth="1"/>
    <col min="13059" max="13059" width="18" style="70" customWidth="1"/>
    <col min="13060" max="13312" width="9.140625" style="70"/>
    <col min="13313" max="13313" width="33" style="70" customWidth="1"/>
    <col min="13314" max="13314" width="16.140625" style="70" customWidth="1"/>
    <col min="13315" max="13315" width="18" style="70" customWidth="1"/>
    <col min="13316" max="13568" width="9.140625" style="70"/>
    <col min="13569" max="13569" width="33" style="70" customWidth="1"/>
    <col min="13570" max="13570" width="16.140625" style="70" customWidth="1"/>
    <col min="13571" max="13571" width="18" style="70" customWidth="1"/>
    <col min="13572" max="13824" width="9.140625" style="70"/>
    <col min="13825" max="13825" width="33" style="70" customWidth="1"/>
    <col min="13826" max="13826" width="16.140625" style="70" customWidth="1"/>
    <col min="13827" max="13827" width="18" style="70" customWidth="1"/>
    <col min="13828" max="14080" width="9.140625" style="70"/>
    <col min="14081" max="14081" width="33" style="70" customWidth="1"/>
    <col min="14082" max="14082" width="16.140625" style="70" customWidth="1"/>
    <col min="14083" max="14083" width="18" style="70" customWidth="1"/>
    <col min="14084" max="14336" width="9.140625" style="70"/>
    <col min="14337" max="14337" width="33" style="70" customWidth="1"/>
    <col min="14338" max="14338" width="16.140625" style="70" customWidth="1"/>
    <col min="14339" max="14339" width="18" style="70" customWidth="1"/>
    <col min="14340" max="14592" width="9.140625" style="70"/>
    <col min="14593" max="14593" width="33" style="70" customWidth="1"/>
    <col min="14594" max="14594" width="16.140625" style="70" customWidth="1"/>
    <col min="14595" max="14595" width="18" style="70" customWidth="1"/>
    <col min="14596" max="14848" width="9.140625" style="70"/>
    <col min="14849" max="14849" width="33" style="70" customWidth="1"/>
    <col min="14850" max="14850" width="16.140625" style="70" customWidth="1"/>
    <col min="14851" max="14851" width="18" style="70" customWidth="1"/>
    <col min="14852" max="15104" width="9.140625" style="70"/>
    <col min="15105" max="15105" width="33" style="70" customWidth="1"/>
    <col min="15106" max="15106" width="16.140625" style="70" customWidth="1"/>
    <col min="15107" max="15107" width="18" style="70" customWidth="1"/>
    <col min="15108" max="15360" width="9.140625" style="70"/>
    <col min="15361" max="15361" width="33" style="70" customWidth="1"/>
    <col min="15362" max="15362" width="16.140625" style="70" customWidth="1"/>
    <col min="15363" max="15363" width="18" style="70" customWidth="1"/>
    <col min="15364" max="15616" width="9.140625" style="70"/>
    <col min="15617" max="15617" width="33" style="70" customWidth="1"/>
    <col min="15618" max="15618" width="16.140625" style="70" customWidth="1"/>
    <col min="15619" max="15619" width="18" style="70" customWidth="1"/>
    <col min="15620" max="15872" width="9.140625" style="70"/>
    <col min="15873" max="15873" width="33" style="70" customWidth="1"/>
    <col min="15874" max="15874" width="16.140625" style="70" customWidth="1"/>
    <col min="15875" max="15875" width="18" style="70" customWidth="1"/>
    <col min="15876" max="16128" width="9.140625" style="70"/>
    <col min="16129" max="16129" width="33" style="70" customWidth="1"/>
    <col min="16130" max="16130" width="16.140625" style="70" customWidth="1"/>
    <col min="16131" max="16131" width="18" style="70" customWidth="1"/>
    <col min="16132" max="16384" width="9.140625" style="70"/>
  </cols>
  <sheetData>
    <row r="1" spans="1:3" ht="18.75">
      <c r="A1" s="417" t="s">
        <v>978</v>
      </c>
      <c r="B1" s="425"/>
      <c r="C1" s="411"/>
    </row>
    <row r="2" spans="1:3" ht="18.75">
      <c r="A2" s="417" t="s">
        <v>925</v>
      </c>
      <c r="B2" s="425"/>
      <c r="C2" s="411"/>
    </row>
    <row r="3" spans="1:3" ht="18.75">
      <c r="A3" s="417" t="s">
        <v>234</v>
      </c>
      <c r="B3" s="425"/>
      <c r="C3" s="411"/>
    </row>
    <row r="4" spans="1:3" ht="18.75">
      <c r="A4" s="417" t="s">
        <v>995</v>
      </c>
      <c r="B4" s="425"/>
      <c r="C4" s="411"/>
    </row>
    <row r="5" spans="1:3" ht="18.75">
      <c r="A5" s="185"/>
      <c r="B5" s="214"/>
    </row>
    <row r="6" spans="1:3" ht="18.75">
      <c r="A6" s="244"/>
      <c r="B6" s="417" t="s">
        <v>964</v>
      </c>
      <c r="C6" s="386"/>
    </row>
    <row r="7" spans="1:3" ht="18.75">
      <c r="A7" s="362"/>
      <c r="B7" s="362"/>
    </row>
    <row r="8" spans="1:3" ht="18.75">
      <c r="A8" s="413" t="s">
        <v>965</v>
      </c>
      <c r="B8" s="413"/>
      <c r="C8" s="413"/>
    </row>
    <row r="9" spans="1:3" ht="98.25" customHeight="1">
      <c r="A9" s="415" t="s">
        <v>989</v>
      </c>
      <c r="B9" s="415"/>
      <c r="C9" s="415"/>
    </row>
    <row r="10" spans="1:3" ht="18.75">
      <c r="A10" s="247"/>
      <c r="B10" s="247"/>
      <c r="C10" s="247"/>
    </row>
    <row r="11" spans="1:3">
      <c r="A11" s="456" t="s">
        <v>929</v>
      </c>
      <c r="B11" s="458" t="s">
        <v>701</v>
      </c>
      <c r="C11" s="459"/>
    </row>
    <row r="12" spans="1:3" ht="18.75">
      <c r="A12" s="457"/>
      <c r="B12" s="164" t="s">
        <v>990</v>
      </c>
      <c r="C12" s="233" t="s">
        <v>991</v>
      </c>
    </row>
    <row r="13" spans="1:3" ht="18.75">
      <c r="A13" s="219" t="s">
        <v>930</v>
      </c>
      <c r="B13" s="220">
        <f>B14+B15</f>
        <v>30.8</v>
      </c>
      <c r="C13" s="235">
        <f>C14+C15</f>
        <v>30.8</v>
      </c>
    </row>
    <row r="14" spans="1:3" ht="37.5">
      <c r="A14" s="223" t="s">
        <v>931</v>
      </c>
      <c r="B14" s="224">
        <v>30.8</v>
      </c>
      <c r="C14" s="237">
        <v>30.8</v>
      </c>
    </row>
    <row r="15" spans="1:3" ht="18.75">
      <c r="A15" s="228"/>
      <c r="B15" s="229"/>
      <c r="C15" s="239"/>
    </row>
    <row r="16" spans="1:3">
      <c r="A16" s="176"/>
      <c r="B16" s="195"/>
    </row>
    <row r="17" spans="1:2">
      <c r="A17" s="176"/>
      <c r="B17" s="195"/>
    </row>
    <row r="18" spans="1:2">
      <c r="A18" s="176"/>
    </row>
    <row r="19" spans="1:2">
      <c r="A19" s="176"/>
    </row>
    <row r="20" spans="1:2" ht="18.75">
      <c r="A20" s="240"/>
    </row>
    <row r="21" spans="1:2">
      <c r="A21" s="176"/>
    </row>
    <row r="22" spans="1:2">
      <c r="A22" s="176"/>
    </row>
    <row r="23" spans="1:2">
      <c r="A23" s="176"/>
    </row>
    <row r="24" spans="1:2">
      <c r="A24" s="178"/>
    </row>
    <row r="25" spans="1:2">
      <c r="A25" s="178"/>
    </row>
    <row r="26" spans="1:2">
      <c r="A26" s="176"/>
    </row>
    <row r="27" spans="1:2">
      <c r="A27" s="176"/>
    </row>
    <row r="28" spans="1:2">
      <c r="A28" s="178"/>
    </row>
    <row r="29" spans="1:2">
      <c r="A29" s="178"/>
    </row>
    <row r="30" spans="1:2">
      <c r="A30" s="178"/>
    </row>
    <row r="31" spans="1:2">
      <c r="A31" s="178"/>
    </row>
    <row r="32" spans="1:2">
      <c r="A32" s="178"/>
    </row>
    <row r="33" spans="1:1">
      <c r="A33" s="178"/>
    </row>
    <row r="34" spans="1:1">
      <c r="A34" s="178"/>
    </row>
    <row r="35" spans="1:1">
      <c r="A35" s="180"/>
    </row>
    <row r="36" spans="1:1">
      <c r="A36" s="165"/>
    </row>
  </sheetData>
  <mergeCells count="10">
    <mergeCell ref="A8:C8"/>
    <mergeCell ref="A9:C9"/>
    <mergeCell ref="A11:A12"/>
    <mergeCell ref="B11:C11"/>
    <mergeCell ref="A1:C1"/>
    <mergeCell ref="A2:C2"/>
    <mergeCell ref="A3:C3"/>
    <mergeCell ref="A4:C4"/>
    <mergeCell ref="B6:C6"/>
    <mergeCell ref="A7:B7"/>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A27" sqref="AA23:AA27"/>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0"/>
  <sheetViews>
    <sheetView workbookViewId="0">
      <selection activeCell="F39" sqref="F39:F216"/>
    </sheetView>
  </sheetViews>
  <sheetFormatPr defaultRowHeight="15"/>
  <cols>
    <col min="1" max="1" width="69.28515625" customWidth="1"/>
    <col min="2" max="2" width="16.7109375" customWidth="1"/>
    <col min="3" max="3" width="16.28515625" customWidth="1"/>
    <col min="4" max="4" width="10.7109375" customWidth="1"/>
    <col min="5" max="5" width="18" customWidth="1"/>
    <col min="6" max="6" width="17" customWidth="1"/>
  </cols>
  <sheetData>
    <row r="1" spans="1:6" s="15" customFormat="1" ht="18.75">
      <c r="D1" s="16"/>
      <c r="E1" s="16"/>
      <c r="F1" s="16" t="s">
        <v>578</v>
      </c>
    </row>
    <row r="2" spans="1:6" s="15" customFormat="1" ht="18.75">
      <c r="D2" s="16"/>
      <c r="E2" s="16"/>
      <c r="F2" s="16" t="s">
        <v>236</v>
      </c>
    </row>
    <row r="3" spans="1:6" s="15" customFormat="1" ht="18.75">
      <c r="D3" s="16"/>
      <c r="E3" s="16"/>
      <c r="F3" s="16" t="s">
        <v>234</v>
      </c>
    </row>
    <row r="4" spans="1:6" s="15" customFormat="1" ht="18.75">
      <c r="D4" s="16"/>
      <c r="E4" s="16"/>
      <c r="F4" s="16" t="s">
        <v>995</v>
      </c>
    </row>
    <row r="5" spans="1:6" ht="15.75">
      <c r="A5" s="17"/>
      <c r="B5" s="17"/>
      <c r="C5" s="17"/>
      <c r="D5" s="17"/>
      <c r="E5" s="18"/>
    </row>
    <row r="6" spans="1:6" ht="41.25" customHeight="1">
      <c r="A6" s="368" t="s">
        <v>579</v>
      </c>
      <c r="B6" s="368"/>
      <c r="C6" s="368"/>
      <c r="D6" s="368"/>
      <c r="E6" s="368"/>
      <c r="F6" s="368"/>
    </row>
    <row r="8" spans="1:6" ht="18.75">
      <c r="A8" s="7"/>
      <c r="B8" s="7"/>
      <c r="C8" s="7"/>
      <c r="D8" s="7"/>
      <c r="E8" s="370" t="s">
        <v>242</v>
      </c>
      <c r="F8" s="370"/>
    </row>
    <row r="9" spans="1:6" ht="15" customHeight="1">
      <c r="A9" s="369" t="s">
        <v>243</v>
      </c>
      <c r="B9" s="354" t="s">
        <v>244</v>
      </c>
      <c r="C9" s="354" t="s">
        <v>245</v>
      </c>
      <c r="D9" s="354" t="s">
        <v>246</v>
      </c>
      <c r="E9" s="369" t="s">
        <v>1002</v>
      </c>
      <c r="F9" s="369" t="s">
        <v>1003</v>
      </c>
    </row>
    <row r="10" spans="1:6" ht="15" customHeight="1">
      <c r="A10" s="369"/>
      <c r="B10" s="354" t="s">
        <v>244</v>
      </c>
      <c r="C10" s="354" t="s">
        <v>245</v>
      </c>
      <c r="D10" s="354" t="s">
        <v>246</v>
      </c>
      <c r="E10" s="369" t="s">
        <v>7</v>
      </c>
      <c r="F10" s="369" t="s">
        <v>7</v>
      </c>
    </row>
    <row r="11" spans="1:6" s="20" customFormat="1">
      <c r="A11" s="19">
        <v>1</v>
      </c>
      <c r="B11" s="19">
        <v>2</v>
      </c>
      <c r="C11" s="19">
        <v>3</v>
      </c>
      <c r="D11" s="19">
        <v>4</v>
      </c>
      <c r="E11" s="19">
        <v>5</v>
      </c>
      <c r="F11" s="19">
        <v>6</v>
      </c>
    </row>
    <row r="12" spans="1:6" ht="15.75">
      <c r="A12" s="23" t="s">
        <v>247</v>
      </c>
      <c r="B12" s="24"/>
      <c r="C12" s="24"/>
      <c r="D12" s="24"/>
      <c r="E12" s="25">
        <v>613583.97499999998</v>
      </c>
      <c r="F12" s="25">
        <v>623947.83600000001</v>
      </c>
    </row>
    <row r="13" spans="1:6" ht="31.5">
      <c r="A13" s="26" t="s">
        <v>248</v>
      </c>
      <c r="B13" s="21" t="s">
        <v>249</v>
      </c>
      <c r="C13" s="21"/>
      <c r="D13" s="21"/>
      <c r="E13" s="22">
        <v>1266.5930000000001</v>
      </c>
      <c r="F13" s="22">
        <v>1266.5930000000001</v>
      </c>
    </row>
    <row r="14" spans="1:6" ht="15.75">
      <c r="A14" s="8" t="s">
        <v>250</v>
      </c>
      <c r="B14" s="9" t="s">
        <v>249</v>
      </c>
      <c r="C14" s="9" t="s">
        <v>251</v>
      </c>
      <c r="D14" s="9"/>
      <c r="E14" s="10">
        <v>1266.5930000000001</v>
      </c>
      <c r="F14" s="10">
        <v>1266.5930000000001</v>
      </c>
    </row>
    <row r="15" spans="1:6" ht="15.75">
      <c r="A15" s="8" t="s">
        <v>252</v>
      </c>
      <c r="B15" s="9" t="s">
        <v>249</v>
      </c>
      <c r="C15" s="9" t="s">
        <v>253</v>
      </c>
      <c r="D15" s="9"/>
      <c r="E15" s="10">
        <v>1266.5930000000001</v>
      </c>
      <c r="F15" s="10">
        <v>1266.5930000000001</v>
      </c>
    </row>
    <row r="16" spans="1:6" ht="15.75">
      <c r="A16" s="8" t="s">
        <v>254</v>
      </c>
      <c r="B16" s="9" t="s">
        <v>249</v>
      </c>
      <c r="C16" s="9" t="s">
        <v>255</v>
      </c>
      <c r="D16" s="9"/>
      <c r="E16" s="10">
        <v>840.12</v>
      </c>
      <c r="F16" s="10">
        <v>840.12</v>
      </c>
    </row>
    <row r="17" spans="1:6" ht="63">
      <c r="A17" s="11" t="s">
        <v>256</v>
      </c>
      <c r="B17" s="12" t="s">
        <v>249</v>
      </c>
      <c r="C17" s="12" t="s">
        <v>255</v>
      </c>
      <c r="D17" s="12" t="s">
        <v>257</v>
      </c>
      <c r="E17" s="13">
        <v>840.12</v>
      </c>
      <c r="F17" s="13">
        <v>840.12</v>
      </c>
    </row>
    <row r="18" spans="1:6" ht="31.5">
      <c r="A18" s="8" t="s">
        <v>258</v>
      </c>
      <c r="B18" s="9" t="s">
        <v>249</v>
      </c>
      <c r="C18" s="9" t="s">
        <v>259</v>
      </c>
      <c r="D18" s="9"/>
      <c r="E18" s="10">
        <v>19.013000000000002</v>
      </c>
      <c r="F18" s="10">
        <v>19.013000000000002</v>
      </c>
    </row>
    <row r="19" spans="1:6" ht="31.5">
      <c r="A19" s="11" t="s">
        <v>260</v>
      </c>
      <c r="B19" s="12" t="s">
        <v>249</v>
      </c>
      <c r="C19" s="12" t="s">
        <v>259</v>
      </c>
      <c r="D19" s="12" t="s">
        <v>152</v>
      </c>
      <c r="E19" s="13">
        <v>19.013000000000002</v>
      </c>
      <c r="F19" s="13">
        <v>19.013000000000002</v>
      </c>
    </row>
    <row r="20" spans="1:6" ht="63">
      <c r="A20" s="8" t="s">
        <v>261</v>
      </c>
      <c r="B20" s="9" t="s">
        <v>249</v>
      </c>
      <c r="C20" s="9" t="s">
        <v>262</v>
      </c>
      <c r="D20" s="9"/>
      <c r="E20" s="10">
        <v>407.46</v>
      </c>
      <c r="F20" s="10">
        <v>407.46</v>
      </c>
    </row>
    <row r="21" spans="1:6" ht="63">
      <c r="A21" s="11" t="s">
        <v>256</v>
      </c>
      <c r="B21" s="12" t="s">
        <v>249</v>
      </c>
      <c r="C21" s="12" t="s">
        <v>262</v>
      </c>
      <c r="D21" s="12" t="s">
        <v>257</v>
      </c>
      <c r="E21" s="13">
        <v>390.57</v>
      </c>
      <c r="F21" s="13">
        <v>390.57</v>
      </c>
    </row>
    <row r="22" spans="1:6" ht="31.5">
      <c r="A22" s="11" t="s">
        <v>260</v>
      </c>
      <c r="B22" s="12" t="s">
        <v>249</v>
      </c>
      <c r="C22" s="12" t="s">
        <v>262</v>
      </c>
      <c r="D22" s="12" t="s">
        <v>152</v>
      </c>
      <c r="E22" s="13">
        <v>16.89</v>
      </c>
      <c r="F22" s="13">
        <v>16.89</v>
      </c>
    </row>
    <row r="23" spans="1:6" ht="31.5">
      <c r="A23" s="26" t="s">
        <v>263</v>
      </c>
      <c r="B23" s="21" t="s">
        <v>264</v>
      </c>
      <c r="C23" s="21"/>
      <c r="D23" s="21"/>
      <c r="E23" s="22">
        <v>150</v>
      </c>
      <c r="F23" s="22">
        <v>150</v>
      </c>
    </row>
    <row r="24" spans="1:6" ht="15.75">
      <c r="A24" s="8" t="s">
        <v>250</v>
      </c>
      <c r="B24" s="9" t="s">
        <v>264</v>
      </c>
      <c r="C24" s="9" t="s">
        <v>251</v>
      </c>
      <c r="D24" s="9"/>
      <c r="E24" s="10">
        <v>150</v>
      </c>
      <c r="F24" s="10">
        <v>150</v>
      </c>
    </row>
    <row r="25" spans="1:6" ht="15.75">
      <c r="A25" s="8" t="s">
        <v>252</v>
      </c>
      <c r="B25" s="9" t="s">
        <v>264</v>
      </c>
      <c r="C25" s="9" t="s">
        <v>253</v>
      </c>
      <c r="D25" s="9"/>
      <c r="E25" s="10">
        <v>150</v>
      </c>
      <c r="F25" s="10">
        <v>150</v>
      </c>
    </row>
    <row r="26" spans="1:6" ht="15.75">
      <c r="A26" s="8" t="s">
        <v>265</v>
      </c>
      <c r="B26" s="9" t="s">
        <v>264</v>
      </c>
      <c r="C26" s="9" t="s">
        <v>266</v>
      </c>
      <c r="D26" s="9"/>
      <c r="E26" s="10">
        <v>150</v>
      </c>
      <c r="F26" s="10">
        <v>150</v>
      </c>
    </row>
    <row r="27" spans="1:6" ht="31.5">
      <c r="A27" s="11" t="s">
        <v>260</v>
      </c>
      <c r="B27" s="12" t="s">
        <v>264</v>
      </c>
      <c r="C27" s="12" t="s">
        <v>266</v>
      </c>
      <c r="D27" s="12" t="s">
        <v>152</v>
      </c>
      <c r="E27" s="13">
        <v>150</v>
      </c>
      <c r="F27" s="13">
        <v>150</v>
      </c>
    </row>
    <row r="28" spans="1:6" ht="31.5">
      <c r="A28" s="26" t="s">
        <v>267</v>
      </c>
      <c r="B28" s="21" t="s">
        <v>268</v>
      </c>
      <c r="C28" s="21"/>
      <c r="D28" s="21"/>
      <c r="E28" s="22">
        <v>55423.605000000003</v>
      </c>
      <c r="F28" s="22">
        <v>55441.466</v>
      </c>
    </row>
    <row r="29" spans="1:6" ht="15.75">
      <c r="A29" s="8" t="s">
        <v>269</v>
      </c>
      <c r="B29" s="9" t="s">
        <v>268</v>
      </c>
      <c r="C29" s="9" t="s">
        <v>270</v>
      </c>
      <c r="D29" s="9"/>
      <c r="E29" s="10">
        <v>200</v>
      </c>
      <c r="F29" s="10">
        <v>200</v>
      </c>
    </row>
    <row r="30" spans="1:6" ht="31.5">
      <c r="A30" s="8" t="s">
        <v>293</v>
      </c>
      <c r="B30" s="9" t="s">
        <v>268</v>
      </c>
      <c r="C30" s="9" t="s">
        <v>294</v>
      </c>
      <c r="D30" s="9"/>
      <c r="E30" s="10">
        <v>200</v>
      </c>
      <c r="F30" s="10">
        <v>200</v>
      </c>
    </row>
    <row r="31" spans="1:6" ht="47.25">
      <c r="A31" s="8" t="s">
        <v>295</v>
      </c>
      <c r="B31" s="9" t="s">
        <v>268</v>
      </c>
      <c r="C31" s="9" t="s">
        <v>296</v>
      </c>
      <c r="D31" s="9"/>
      <c r="E31" s="10">
        <v>200</v>
      </c>
      <c r="F31" s="10">
        <v>200</v>
      </c>
    </row>
    <row r="32" spans="1:6" ht="15.75">
      <c r="A32" s="11" t="s">
        <v>275</v>
      </c>
      <c r="B32" s="12" t="s">
        <v>268</v>
      </c>
      <c r="C32" s="12" t="s">
        <v>296</v>
      </c>
      <c r="D32" s="12" t="s">
        <v>276</v>
      </c>
      <c r="E32" s="13">
        <v>200</v>
      </c>
      <c r="F32" s="13">
        <v>200</v>
      </c>
    </row>
    <row r="33" spans="1:6" ht="31.5">
      <c r="A33" s="8" t="s">
        <v>303</v>
      </c>
      <c r="B33" s="9" t="s">
        <v>268</v>
      </c>
      <c r="C33" s="9" t="s">
        <v>304</v>
      </c>
      <c r="D33" s="9"/>
      <c r="E33" s="10">
        <v>9861.9850000000006</v>
      </c>
      <c r="F33" s="10">
        <v>9871.8459999999995</v>
      </c>
    </row>
    <row r="34" spans="1:6" ht="47.25">
      <c r="A34" s="8" t="s">
        <v>305</v>
      </c>
      <c r="B34" s="9" t="s">
        <v>268</v>
      </c>
      <c r="C34" s="9" t="s">
        <v>306</v>
      </c>
      <c r="D34" s="9"/>
      <c r="E34" s="10">
        <v>9861.9850000000006</v>
      </c>
      <c r="F34" s="10">
        <v>9871.8459999999995</v>
      </c>
    </row>
    <row r="35" spans="1:6" ht="31.5">
      <c r="A35" s="8" t="s">
        <v>307</v>
      </c>
      <c r="B35" s="9" t="s">
        <v>268</v>
      </c>
      <c r="C35" s="9" t="s">
        <v>308</v>
      </c>
      <c r="D35" s="9"/>
      <c r="E35" s="10">
        <v>9839.56</v>
      </c>
      <c r="F35" s="10">
        <v>9849.4210000000003</v>
      </c>
    </row>
    <row r="36" spans="1:6" ht="31.5">
      <c r="A36" s="11" t="s">
        <v>260</v>
      </c>
      <c r="B36" s="12" t="s">
        <v>268</v>
      </c>
      <c r="C36" s="12" t="s">
        <v>308</v>
      </c>
      <c r="D36" s="12" t="s">
        <v>152</v>
      </c>
      <c r="E36" s="13">
        <v>9719.86</v>
      </c>
      <c r="F36" s="13">
        <v>9729.7209999999995</v>
      </c>
    </row>
    <row r="37" spans="1:6" ht="31.5">
      <c r="A37" s="8" t="s">
        <v>309</v>
      </c>
      <c r="B37" s="9" t="s">
        <v>268</v>
      </c>
      <c r="C37" s="9" t="s">
        <v>310</v>
      </c>
      <c r="D37" s="9"/>
      <c r="E37" s="10">
        <v>119.7</v>
      </c>
      <c r="F37" s="10">
        <v>119.7</v>
      </c>
    </row>
    <row r="38" spans="1:6" ht="31.5">
      <c r="A38" s="11" t="s">
        <v>260</v>
      </c>
      <c r="B38" s="12" t="s">
        <v>268</v>
      </c>
      <c r="C38" s="12" t="s">
        <v>310</v>
      </c>
      <c r="D38" s="12" t="s">
        <v>152</v>
      </c>
      <c r="E38" s="13">
        <v>88.9</v>
      </c>
      <c r="F38" s="13">
        <v>88.9</v>
      </c>
    </row>
    <row r="39" spans="1:6" ht="15.75">
      <c r="A39" s="11" t="s">
        <v>283</v>
      </c>
      <c r="B39" s="12" t="s">
        <v>268</v>
      </c>
      <c r="C39" s="12" t="s">
        <v>310</v>
      </c>
      <c r="D39" s="12" t="s">
        <v>284</v>
      </c>
      <c r="E39" s="13">
        <v>30.8</v>
      </c>
      <c r="F39" s="13">
        <v>30.8</v>
      </c>
    </row>
    <row r="40" spans="1:6" ht="15.75">
      <c r="A40" s="8" t="s">
        <v>313</v>
      </c>
      <c r="B40" s="9" t="s">
        <v>268</v>
      </c>
      <c r="C40" s="9" t="s">
        <v>314</v>
      </c>
      <c r="D40" s="9"/>
      <c r="E40" s="10">
        <v>22.425000000000001</v>
      </c>
      <c r="F40" s="10">
        <v>22.425000000000001</v>
      </c>
    </row>
    <row r="41" spans="1:6" ht="15.75">
      <c r="A41" s="8" t="s">
        <v>313</v>
      </c>
      <c r="B41" s="9" t="s">
        <v>268</v>
      </c>
      <c r="C41" s="9" t="s">
        <v>315</v>
      </c>
      <c r="D41" s="9"/>
      <c r="E41" s="10">
        <v>22.425000000000001</v>
      </c>
      <c r="F41" s="10">
        <v>22.425000000000001</v>
      </c>
    </row>
    <row r="42" spans="1:6" ht="31.5">
      <c r="A42" s="11" t="s">
        <v>260</v>
      </c>
      <c r="B42" s="12" t="s">
        <v>268</v>
      </c>
      <c r="C42" s="12" t="s">
        <v>315</v>
      </c>
      <c r="D42" s="12" t="s">
        <v>152</v>
      </c>
      <c r="E42" s="13">
        <v>22.425000000000001</v>
      </c>
      <c r="F42" s="13">
        <v>22.425000000000001</v>
      </c>
    </row>
    <row r="43" spans="1:6" ht="31.5">
      <c r="A43" s="8" t="s">
        <v>326</v>
      </c>
      <c r="B43" s="9" t="s">
        <v>268</v>
      </c>
      <c r="C43" s="9" t="s">
        <v>327</v>
      </c>
      <c r="D43" s="9"/>
      <c r="E43" s="10">
        <v>1669</v>
      </c>
      <c r="F43" s="10">
        <v>1669</v>
      </c>
    </row>
    <row r="44" spans="1:6" ht="31.5">
      <c r="A44" s="8" t="s">
        <v>328</v>
      </c>
      <c r="B44" s="9" t="s">
        <v>268</v>
      </c>
      <c r="C44" s="9" t="s">
        <v>329</v>
      </c>
      <c r="D44" s="9"/>
      <c r="E44" s="10">
        <v>1669</v>
      </c>
      <c r="F44" s="10">
        <v>1669</v>
      </c>
    </row>
    <row r="45" spans="1:6" ht="47.25">
      <c r="A45" s="8" t="s">
        <v>330</v>
      </c>
      <c r="B45" s="9" t="s">
        <v>268</v>
      </c>
      <c r="C45" s="9" t="s">
        <v>331</v>
      </c>
      <c r="D45" s="9"/>
      <c r="E45" s="10">
        <v>834.5</v>
      </c>
      <c r="F45" s="10">
        <v>834.5</v>
      </c>
    </row>
    <row r="46" spans="1:6" ht="15.75">
      <c r="A46" s="11" t="s">
        <v>332</v>
      </c>
      <c r="B46" s="12" t="s">
        <v>268</v>
      </c>
      <c r="C46" s="12" t="s">
        <v>331</v>
      </c>
      <c r="D46" s="12" t="s">
        <v>165</v>
      </c>
      <c r="E46" s="13">
        <v>834.5</v>
      </c>
      <c r="F46" s="13">
        <v>834.5</v>
      </c>
    </row>
    <row r="47" spans="1:6" ht="63">
      <c r="A47" s="8" t="s">
        <v>333</v>
      </c>
      <c r="B47" s="9" t="s">
        <v>268</v>
      </c>
      <c r="C47" s="9" t="s">
        <v>334</v>
      </c>
      <c r="D47" s="9"/>
      <c r="E47" s="10">
        <v>834.5</v>
      </c>
      <c r="F47" s="10">
        <v>834.5</v>
      </c>
    </row>
    <row r="48" spans="1:6" ht="15.75">
      <c r="A48" s="11" t="s">
        <v>332</v>
      </c>
      <c r="B48" s="12" t="s">
        <v>268</v>
      </c>
      <c r="C48" s="12" t="s">
        <v>334</v>
      </c>
      <c r="D48" s="12" t="s">
        <v>165</v>
      </c>
      <c r="E48" s="13">
        <v>834.5</v>
      </c>
      <c r="F48" s="13">
        <v>834.5</v>
      </c>
    </row>
    <row r="49" spans="1:6" ht="31.5">
      <c r="A49" s="8" t="s">
        <v>347</v>
      </c>
      <c r="B49" s="9" t="s">
        <v>268</v>
      </c>
      <c r="C49" s="9" t="s">
        <v>348</v>
      </c>
      <c r="D49" s="9"/>
      <c r="E49" s="10">
        <v>34824.394</v>
      </c>
      <c r="F49" s="10">
        <v>34842.394</v>
      </c>
    </row>
    <row r="50" spans="1:6" ht="31.5">
      <c r="A50" s="8" t="s">
        <v>359</v>
      </c>
      <c r="B50" s="9" t="s">
        <v>268</v>
      </c>
      <c r="C50" s="9" t="s">
        <v>360</v>
      </c>
      <c r="D50" s="9"/>
      <c r="E50" s="10">
        <v>20</v>
      </c>
      <c r="F50" s="10">
        <v>20</v>
      </c>
    </row>
    <row r="51" spans="1:6" ht="47.25">
      <c r="A51" s="8" t="s">
        <v>361</v>
      </c>
      <c r="B51" s="9" t="s">
        <v>268</v>
      </c>
      <c r="C51" s="9" t="s">
        <v>362</v>
      </c>
      <c r="D51" s="9"/>
      <c r="E51" s="10">
        <v>20</v>
      </c>
      <c r="F51" s="10">
        <v>20</v>
      </c>
    </row>
    <row r="52" spans="1:6" ht="31.5">
      <c r="A52" s="11" t="s">
        <v>260</v>
      </c>
      <c r="B52" s="12" t="s">
        <v>268</v>
      </c>
      <c r="C52" s="12" t="s">
        <v>362</v>
      </c>
      <c r="D52" s="12" t="s">
        <v>152</v>
      </c>
      <c r="E52" s="13">
        <v>20</v>
      </c>
      <c r="F52" s="13">
        <v>20</v>
      </c>
    </row>
    <row r="53" spans="1:6" ht="15.75">
      <c r="A53" s="8" t="s">
        <v>363</v>
      </c>
      <c r="B53" s="9" t="s">
        <v>268</v>
      </c>
      <c r="C53" s="9" t="s">
        <v>364</v>
      </c>
      <c r="D53" s="9"/>
      <c r="E53" s="10">
        <v>34804.394</v>
      </c>
      <c r="F53" s="10">
        <v>34822.394</v>
      </c>
    </row>
    <row r="54" spans="1:6" ht="31.5">
      <c r="A54" s="8" t="s">
        <v>365</v>
      </c>
      <c r="B54" s="9" t="s">
        <v>268</v>
      </c>
      <c r="C54" s="9" t="s">
        <v>366</v>
      </c>
      <c r="D54" s="9"/>
      <c r="E54" s="10">
        <v>34804.394</v>
      </c>
      <c r="F54" s="10">
        <v>34822.394</v>
      </c>
    </row>
    <row r="55" spans="1:6" ht="63">
      <c r="A55" s="11" t="s">
        <v>256</v>
      </c>
      <c r="B55" s="12" t="s">
        <v>268</v>
      </c>
      <c r="C55" s="12" t="s">
        <v>366</v>
      </c>
      <c r="D55" s="12" t="s">
        <v>257</v>
      </c>
      <c r="E55" s="13">
        <v>30474.194</v>
      </c>
      <c r="F55" s="13">
        <v>30494.194</v>
      </c>
    </row>
    <row r="56" spans="1:6" ht="31.5">
      <c r="A56" s="11" t="s">
        <v>260</v>
      </c>
      <c r="B56" s="12" t="s">
        <v>268</v>
      </c>
      <c r="C56" s="12" t="s">
        <v>366</v>
      </c>
      <c r="D56" s="12" t="s">
        <v>152</v>
      </c>
      <c r="E56" s="13">
        <v>4186.2</v>
      </c>
      <c r="F56" s="13">
        <v>4186.2</v>
      </c>
    </row>
    <row r="57" spans="1:6" ht="15.75">
      <c r="A57" s="11" t="s">
        <v>275</v>
      </c>
      <c r="B57" s="12" t="s">
        <v>268</v>
      </c>
      <c r="C57" s="12" t="s">
        <v>366</v>
      </c>
      <c r="D57" s="12" t="s">
        <v>276</v>
      </c>
      <c r="E57" s="13">
        <v>144</v>
      </c>
      <c r="F57" s="13">
        <v>142</v>
      </c>
    </row>
    <row r="58" spans="1:6" ht="31.5">
      <c r="A58" s="8" t="s">
        <v>367</v>
      </c>
      <c r="B58" s="9" t="s">
        <v>268</v>
      </c>
      <c r="C58" s="9" t="s">
        <v>368</v>
      </c>
      <c r="D58" s="9"/>
      <c r="E58" s="10">
        <v>282</v>
      </c>
      <c r="F58" s="10">
        <v>282</v>
      </c>
    </row>
    <row r="59" spans="1:6" ht="15.75">
      <c r="A59" s="8" t="s">
        <v>369</v>
      </c>
      <c r="B59" s="9" t="s">
        <v>268</v>
      </c>
      <c r="C59" s="9" t="s">
        <v>370</v>
      </c>
      <c r="D59" s="9"/>
      <c r="E59" s="10">
        <v>282</v>
      </c>
      <c r="F59" s="10">
        <v>282</v>
      </c>
    </row>
    <row r="60" spans="1:6" ht="15.75">
      <c r="A60" s="8" t="s">
        <v>371</v>
      </c>
      <c r="B60" s="9" t="s">
        <v>268</v>
      </c>
      <c r="C60" s="9" t="s">
        <v>372</v>
      </c>
      <c r="D60" s="9"/>
      <c r="E60" s="10">
        <v>282</v>
      </c>
      <c r="F60" s="10">
        <v>282</v>
      </c>
    </row>
    <row r="61" spans="1:6" ht="47.25">
      <c r="A61" s="8" t="s">
        <v>373</v>
      </c>
      <c r="B61" s="9" t="s">
        <v>268</v>
      </c>
      <c r="C61" s="9" t="s">
        <v>374</v>
      </c>
      <c r="D61" s="9"/>
      <c r="E61" s="10">
        <v>282</v>
      </c>
      <c r="F61" s="10">
        <v>282</v>
      </c>
    </row>
    <row r="62" spans="1:6" ht="31.5">
      <c r="A62" s="11" t="s">
        <v>260</v>
      </c>
      <c r="B62" s="12" t="s">
        <v>268</v>
      </c>
      <c r="C62" s="12" t="s">
        <v>374</v>
      </c>
      <c r="D62" s="12" t="s">
        <v>152</v>
      </c>
      <c r="E62" s="13">
        <v>282</v>
      </c>
      <c r="F62" s="13">
        <v>282</v>
      </c>
    </row>
    <row r="63" spans="1:6" ht="15.75">
      <c r="A63" s="8" t="s">
        <v>250</v>
      </c>
      <c r="B63" s="9" t="s">
        <v>268</v>
      </c>
      <c r="C63" s="9" t="s">
        <v>251</v>
      </c>
      <c r="D63" s="9"/>
      <c r="E63" s="10">
        <v>8586.2260000000006</v>
      </c>
      <c r="F63" s="10">
        <v>8576.2260000000006</v>
      </c>
    </row>
    <row r="64" spans="1:6" ht="15.75">
      <c r="A64" s="8" t="s">
        <v>252</v>
      </c>
      <c r="B64" s="9" t="s">
        <v>268</v>
      </c>
      <c r="C64" s="9" t="s">
        <v>253</v>
      </c>
      <c r="D64" s="9"/>
      <c r="E64" s="10">
        <v>8586.2260000000006</v>
      </c>
      <c r="F64" s="10">
        <v>8576.2260000000006</v>
      </c>
    </row>
    <row r="65" spans="1:6" ht="31.5">
      <c r="A65" s="8" t="s">
        <v>401</v>
      </c>
      <c r="B65" s="9" t="s">
        <v>268</v>
      </c>
      <c r="C65" s="9" t="s">
        <v>402</v>
      </c>
      <c r="D65" s="9"/>
      <c r="E65" s="10">
        <v>1794.3710000000001</v>
      </c>
      <c r="F65" s="10">
        <v>1794.3710000000001</v>
      </c>
    </row>
    <row r="66" spans="1:6" ht="63">
      <c r="A66" s="11" t="s">
        <v>256</v>
      </c>
      <c r="B66" s="12" t="s">
        <v>268</v>
      </c>
      <c r="C66" s="12" t="s">
        <v>402</v>
      </c>
      <c r="D66" s="12" t="s">
        <v>257</v>
      </c>
      <c r="E66" s="13">
        <v>1794.3710000000001</v>
      </c>
      <c r="F66" s="13">
        <v>1794.3710000000001</v>
      </c>
    </row>
    <row r="67" spans="1:6" ht="78.75">
      <c r="A67" s="8" t="s">
        <v>403</v>
      </c>
      <c r="B67" s="9" t="s">
        <v>268</v>
      </c>
      <c r="C67" s="9" t="s">
        <v>404</v>
      </c>
      <c r="D67" s="9"/>
      <c r="E67" s="10">
        <v>11.8</v>
      </c>
      <c r="F67" s="10">
        <v>11.8</v>
      </c>
    </row>
    <row r="68" spans="1:6" ht="31.5">
      <c r="A68" s="11" t="s">
        <v>260</v>
      </c>
      <c r="B68" s="12" t="s">
        <v>268</v>
      </c>
      <c r="C68" s="12" t="s">
        <v>404</v>
      </c>
      <c r="D68" s="12" t="s">
        <v>152</v>
      </c>
      <c r="E68" s="13">
        <v>11.8</v>
      </c>
      <c r="F68" s="13">
        <v>11.8</v>
      </c>
    </row>
    <row r="69" spans="1:6" ht="78.75">
      <c r="A69" s="14" t="s">
        <v>405</v>
      </c>
      <c r="B69" s="9" t="s">
        <v>268</v>
      </c>
      <c r="C69" s="9" t="s">
        <v>406</v>
      </c>
      <c r="D69" s="9"/>
      <c r="E69" s="10">
        <v>62.5</v>
      </c>
      <c r="F69" s="10">
        <v>62.5</v>
      </c>
    </row>
    <row r="70" spans="1:6" ht="63">
      <c r="A70" s="11" t="s">
        <v>256</v>
      </c>
      <c r="B70" s="12" t="s">
        <v>268</v>
      </c>
      <c r="C70" s="12" t="s">
        <v>406</v>
      </c>
      <c r="D70" s="12" t="s">
        <v>257</v>
      </c>
      <c r="E70" s="13">
        <v>55.34</v>
      </c>
      <c r="F70" s="13">
        <v>55.34</v>
      </c>
    </row>
    <row r="71" spans="1:6" ht="31.5">
      <c r="A71" s="11" t="s">
        <v>260</v>
      </c>
      <c r="B71" s="12" t="s">
        <v>268</v>
      </c>
      <c r="C71" s="12" t="s">
        <v>406</v>
      </c>
      <c r="D71" s="12" t="s">
        <v>152</v>
      </c>
      <c r="E71" s="13">
        <v>7.16</v>
      </c>
      <c r="F71" s="13">
        <v>7.16</v>
      </c>
    </row>
    <row r="72" spans="1:6" ht="157.5">
      <c r="A72" s="14" t="s">
        <v>407</v>
      </c>
      <c r="B72" s="9" t="s">
        <v>268</v>
      </c>
      <c r="C72" s="9" t="s">
        <v>408</v>
      </c>
      <c r="D72" s="9"/>
      <c r="E72" s="10">
        <v>221.5</v>
      </c>
      <c r="F72" s="10">
        <v>221.5</v>
      </c>
    </row>
    <row r="73" spans="1:6" ht="63">
      <c r="A73" s="11" t="s">
        <v>256</v>
      </c>
      <c r="B73" s="12" t="s">
        <v>268</v>
      </c>
      <c r="C73" s="12" t="s">
        <v>408</v>
      </c>
      <c r="D73" s="12" t="s">
        <v>257</v>
      </c>
      <c r="E73" s="13">
        <v>207.321</v>
      </c>
      <c r="F73" s="13">
        <v>207.321</v>
      </c>
    </row>
    <row r="74" spans="1:6" ht="31.5">
      <c r="A74" s="11" t="s">
        <v>260</v>
      </c>
      <c r="B74" s="12" t="s">
        <v>268</v>
      </c>
      <c r="C74" s="12" t="s">
        <v>408</v>
      </c>
      <c r="D74" s="12" t="s">
        <v>152</v>
      </c>
      <c r="E74" s="13">
        <v>14.179</v>
      </c>
      <c r="F74" s="13">
        <v>14.179</v>
      </c>
    </row>
    <row r="75" spans="1:6" ht="110.25">
      <c r="A75" s="14" t="s">
        <v>409</v>
      </c>
      <c r="B75" s="9" t="s">
        <v>268</v>
      </c>
      <c r="C75" s="9" t="s">
        <v>410</v>
      </c>
      <c r="D75" s="9"/>
      <c r="E75" s="10">
        <v>4.3600000000000003</v>
      </c>
      <c r="F75" s="10">
        <v>4.3600000000000003</v>
      </c>
    </row>
    <row r="76" spans="1:6" ht="31.5">
      <c r="A76" s="11" t="s">
        <v>260</v>
      </c>
      <c r="B76" s="12" t="s">
        <v>268</v>
      </c>
      <c r="C76" s="12" t="s">
        <v>410</v>
      </c>
      <c r="D76" s="12" t="s">
        <v>152</v>
      </c>
      <c r="E76" s="13">
        <v>4.3600000000000003</v>
      </c>
      <c r="F76" s="13">
        <v>4.3600000000000003</v>
      </c>
    </row>
    <row r="77" spans="1:6" ht="31.5">
      <c r="A77" s="8" t="s">
        <v>411</v>
      </c>
      <c r="B77" s="9" t="s">
        <v>268</v>
      </c>
      <c r="C77" s="9" t="s">
        <v>412</v>
      </c>
      <c r="D77" s="9"/>
      <c r="E77" s="10">
        <v>1500</v>
      </c>
      <c r="F77" s="10">
        <v>1500</v>
      </c>
    </row>
    <row r="78" spans="1:6" ht="15.75">
      <c r="A78" s="11" t="s">
        <v>275</v>
      </c>
      <c r="B78" s="12" t="s">
        <v>268</v>
      </c>
      <c r="C78" s="12" t="s">
        <v>412</v>
      </c>
      <c r="D78" s="12" t="s">
        <v>276</v>
      </c>
      <c r="E78" s="13">
        <v>1500</v>
      </c>
      <c r="F78" s="13">
        <v>1500</v>
      </c>
    </row>
    <row r="79" spans="1:6" ht="15.75">
      <c r="A79" s="8" t="s">
        <v>265</v>
      </c>
      <c r="B79" s="9" t="s">
        <v>268</v>
      </c>
      <c r="C79" s="9" t="s">
        <v>266</v>
      </c>
      <c r="D79" s="9"/>
      <c r="E79" s="10">
        <v>4991.6949999999997</v>
      </c>
      <c r="F79" s="10">
        <v>4981.6949999999997</v>
      </c>
    </row>
    <row r="80" spans="1:6" ht="31.5">
      <c r="A80" s="11" t="s">
        <v>260</v>
      </c>
      <c r="B80" s="12" t="s">
        <v>268</v>
      </c>
      <c r="C80" s="12" t="s">
        <v>266</v>
      </c>
      <c r="D80" s="12" t="s">
        <v>152</v>
      </c>
      <c r="E80" s="13">
        <v>240</v>
      </c>
      <c r="F80" s="13">
        <v>230</v>
      </c>
    </row>
    <row r="81" spans="1:6" ht="15.75">
      <c r="A81" s="11" t="s">
        <v>332</v>
      </c>
      <c r="B81" s="12" t="s">
        <v>268</v>
      </c>
      <c r="C81" s="12" t="s">
        <v>266</v>
      </c>
      <c r="D81" s="12" t="s">
        <v>165</v>
      </c>
      <c r="E81" s="13">
        <v>4661.6949999999997</v>
      </c>
      <c r="F81" s="13">
        <v>4661.6949999999997</v>
      </c>
    </row>
    <row r="82" spans="1:6" ht="15.75">
      <c r="A82" s="11" t="s">
        <v>275</v>
      </c>
      <c r="B82" s="12" t="s">
        <v>268</v>
      </c>
      <c r="C82" s="12" t="s">
        <v>266</v>
      </c>
      <c r="D82" s="12" t="s">
        <v>276</v>
      </c>
      <c r="E82" s="13">
        <v>90</v>
      </c>
      <c r="F82" s="13">
        <v>90</v>
      </c>
    </row>
    <row r="83" spans="1:6" ht="31.5">
      <c r="A83" s="26" t="s">
        <v>413</v>
      </c>
      <c r="B83" s="21" t="s">
        <v>414</v>
      </c>
      <c r="C83" s="21"/>
      <c r="D83" s="21"/>
      <c r="E83" s="22">
        <v>86356.135999999999</v>
      </c>
      <c r="F83" s="22">
        <v>86370.135999999999</v>
      </c>
    </row>
    <row r="84" spans="1:6" ht="31.5">
      <c r="A84" s="8" t="s">
        <v>415</v>
      </c>
      <c r="B84" s="9" t="s">
        <v>414</v>
      </c>
      <c r="C84" s="9" t="s">
        <v>416</v>
      </c>
      <c r="D84" s="9"/>
      <c r="E84" s="10">
        <v>77685.672000000006</v>
      </c>
      <c r="F84" s="10">
        <v>77709.672000000006</v>
      </c>
    </row>
    <row r="85" spans="1:6" ht="31.5">
      <c r="A85" s="8" t="s">
        <v>417</v>
      </c>
      <c r="B85" s="9" t="s">
        <v>414</v>
      </c>
      <c r="C85" s="9" t="s">
        <v>418</v>
      </c>
      <c r="D85" s="9"/>
      <c r="E85" s="10">
        <v>14257.2</v>
      </c>
      <c r="F85" s="10">
        <v>14257.2</v>
      </c>
    </row>
    <row r="86" spans="1:6" ht="15.75">
      <c r="A86" s="8" t="s">
        <v>419</v>
      </c>
      <c r="B86" s="9" t="s">
        <v>414</v>
      </c>
      <c r="C86" s="9" t="s">
        <v>420</v>
      </c>
      <c r="D86" s="9"/>
      <c r="E86" s="10">
        <v>14257.2</v>
      </c>
      <c r="F86" s="10">
        <v>14257.2</v>
      </c>
    </row>
    <row r="87" spans="1:6" ht="31.5">
      <c r="A87" s="11" t="s">
        <v>397</v>
      </c>
      <c r="B87" s="12" t="s">
        <v>414</v>
      </c>
      <c r="C87" s="12" t="s">
        <v>420</v>
      </c>
      <c r="D87" s="12" t="s">
        <v>398</v>
      </c>
      <c r="E87" s="13">
        <v>14257.2</v>
      </c>
      <c r="F87" s="13">
        <v>14257.2</v>
      </c>
    </row>
    <row r="88" spans="1:6" ht="15.75">
      <c r="A88" s="8" t="s">
        <v>421</v>
      </c>
      <c r="B88" s="9" t="s">
        <v>414</v>
      </c>
      <c r="C88" s="9" t="s">
        <v>422</v>
      </c>
      <c r="D88" s="9"/>
      <c r="E88" s="10">
        <v>14776.003000000001</v>
      </c>
      <c r="F88" s="10">
        <v>14825.003000000001</v>
      </c>
    </row>
    <row r="89" spans="1:6" ht="15.75">
      <c r="A89" s="8" t="s">
        <v>423</v>
      </c>
      <c r="B89" s="9" t="s">
        <v>414</v>
      </c>
      <c r="C89" s="9" t="s">
        <v>424</v>
      </c>
      <c r="D89" s="9"/>
      <c r="E89" s="10">
        <v>80</v>
      </c>
      <c r="F89" s="10">
        <v>80</v>
      </c>
    </row>
    <row r="90" spans="1:6" ht="31.5">
      <c r="A90" s="11" t="s">
        <v>397</v>
      </c>
      <c r="B90" s="12" t="s">
        <v>414</v>
      </c>
      <c r="C90" s="12" t="s">
        <v>424</v>
      </c>
      <c r="D90" s="12" t="s">
        <v>398</v>
      </c>
      <c r="E90" s="13">
        <v>80</v>
      </c>
      <c r="F90" s="13">
        <v>80</v>
      </c>
    </row>
    <row r="91" spans="1:6" ht="31.5">
      <c r="A91" s="8" t="s">
        <v>425</v>
      </c>
      <c r="B91" s="9" t="s">
        <v>414</v>
      </c>
      <c r="C91" s="9" t="s">
        <v>426</v>
      </c>
      <c r="D91" s="9"/>
      <c r="E91" s="10">
        <v>126</v>
      </c>
      <c r="F91" s="10">
        <v>126</v>
      </c>
    </row>
    <row r="92" spans="1:6" ht="31.5">
      <c r="A92" s="11" t="s">
        <v>397</v>
      </c>
      <c r="B92" s="12" t="s">
        <v>414</v>
      </c>
      <c r="C92" s="12" t="s">
        <v>426</v>
      </c>
      <c r="D92" s="12" t="s">
        <v>398</v>
      </c>
      <c r="E92" s="13">
        <v>126</v>
      </c>
      <c r="F92" s="13">
        <v>126</v>
      </c>
    </row>
    <row r="93" spans="1:6" ht="15.75">
      <c r="A93" s="8" t="s">
        <v>427</v>
      </c>
      <c r="B93" s="9" t="s">
        <v>414</v>
      </c>
      <c r="C93" s="9" t="s">
        <v>428</v>
      </c>
      <c r="D93" s="9"/>
      <c r="E93" s="10">
        <v>14570.003000000001</v>
      </c>
      <c r="F93" s="10">
        <v>14619.003000000001</v>
      </c>
    </row>
    <row r="94" spans="1:6" ht="31.5">
      <c r="A94" s="11" t="s">
        <v>397</v>
      </c>
      <c r="B94" s="12" t="s">
        <v>414</v>
      </c>
      <c r="C94" s="12" t="s">
        <v>428</v>
      </c>
      <c r="D94" s="12" t="s">
        <v>398</v>
      </c>
      <c r="E94" s="13">
        <v>14570.003000000001</v>
      </c>
      <c r="F94" s="13">
        <v>14619.003000000001</v>
      </c>
    </row>
    <row r="95" spans="1:6" ht="15.75">
      <c r="A95" s="8" t="s">
        <v>429</v>
      </c>
      <c r="B95" s="9" t="s">
        <v>414</v>
      </c>
      <c r="C95" s="9" t="s">
        <v>430</v>
      </c>
      <c r="D95" s="9"/>
      <c r="E95" s="10">
        <v>2307.2359999999999</v>
      </c>
      <c r="F95" s="10">
        <v>2307.2359999999999</v>
      </c>
    </row>
    <row r="96" spans="1:6" ht="15.75">
      <c r="A96" s="8" t="s">
        <v>427</v>
      </c>
      <c r="B96" s="9" t="s">
        <v>414</v>
      </c>
      <c r="C96" s="9" t="s">
        <v>431</v>
      </c>
      <c r="D96" s="9"/>
      <c r="E96" s="10">
        <v>2307.2359999999999</v>
      </c>
      <c r="F96" s="10">
        <v>2307.2359999999999</v>
      </c>
    </row>
    <row r="97" spans="1:6" ht="31.5">
      <c r="A97" s="11" t="s">
        <v>397</v>
      </c>
      <c r="B97" s="12" t="s">
        <v>414</v>
      </c>
      <c r="C97" s="12" t="s">
        <v>431</v>
      </c>
      <c r="D97" s="12" t="s">
        <v>398</v>
      </c>
      <c r="E97" s="13">
        <v>2307.2359999999999</v>
      </c>
      <c r="F97" s="13">
        <v>2307.2359999999999</v>
      </c>
    </row>
    <row r="98" spans="1:6" ht="31.5">
      <c r="A98" s="8" t="s">
        <v>432</v>
      </c>
      <c r="B98" s="9" t="s">
        <v>414</v>
      </c>
      <c r="C98" s="9" t="s">
        <v>433</v>
      </c>
      <c r="D98" s="9"/>
      <c r="E98" s="10">
        <v>22217.671999999999</v>
      </c>
      <c r="F98" s="10">
        <v>22217.671999999999</v>
      </c>
    </row>
    <row r="99" spans="1:6" ht="15.75">
      <c r="A99" s="8" t="s">
        <v>434</v>
      </c>
      <c r="B99" s="9" t="s">
        <v>414</v>
      </c>
      <c r="C99" s="9" t="s">
        <v>435</v>
      </c>
      <c r="D99" s="9"/>
      <c r="E99" s="10">
        <v>21817.671999999999</v>
      </c>
      <c r="F99" s="10">
        <v>21817.671999999999</v>
      </c>
    </row>
    <row r="100" spans="1:6" ht="31.5">
      <c r="A100" s="11" t="s">
        <v>397</v>
      </c>
      <c r="B100" s="12" t="s">
        <v>414</v>
      </c>
      <c r="C100" s="12" t="s">
        <v>435</v>
      </c>
      <c r="D100" s="12" t="s">
        <v>398</v>
      </c>
      <c r="E100" s="13">
        <v>21817.671999999999</v>
      </c>
      <c r="F100" s="13">
        <v>21817.671999999999</v>
      </c>
    </row>
    <row r="101" spans="1:6" ht="15.75">
      <c r="A101" s="8" t="s">
        <v>436</v>
      </c>
      <c r="B101" s="9" t="s">
        <v>414</v>
      </c>
      <c r="C101" s="9" t="s">
        <v>437</v>
      </c>
      <c r="D101" s="9"/>
      <c r="E101" s="10">
        <v>400</v>
      </c>
      <c r="F101" s="10">
        <v>400</v>
      </c>
    </row>
    <row r="102" spans="1:6" ht="31.5">
      <c r="A102" s="11" t="s">
        <v>397</v>
      </c>
      <c r="B102" s="12" t="s">
        <v>414</v>
      </c>
      <c r="C102" s="12" t="s">
        <v>437</v>
      </c>
      <c r="D102" s="12" t="s">
        <v>398</v>
      </c>
      <c r="E102" s="13">
        <v>400</v>
      </c>
      <c r="F102" s="13">
        <v>400</v>
      </c>
    </row>
    <row r="103" spans="1:6" ht="15.75">
      <c r="A103" s="8" t="s">
        <v>444</v>
      </c>
      <c r="B103" s="9" t="s">
        <v>414</v>
      </c>
      <c r="C103" s="9" t="s">
        <v>445</v>
      </c>
      <c r="D103" s="9"/>
      <c r="E103" s="10">
        <v>4979.2719999999999</v>
      </c>
      <c r="F103" s="10">
        <v>4954.2719999999999</v>
      </c>
    </row>
    <row r="104" spans="1:6" ht="15.75">
      <c r="A104" s="8" t="s">
        <v>446</v>
      </c>
      <c r="B104" s="9" t="s">
        <v>414</v>
      </c>
      <c r="C104" s="9" t="s">
        <v>447</v>
      </c>
      <c r="D104" s="9"/>
      <c r="E104" s="10">
        <v>4979.2719999999999</v>
      </c>
      <c r="F104" s="10">
        <v>4954.2719999999999</v>
      </c>
    </row>
    <row r="105" spans="1:6" ht="63">
      <c r="A105" s="11" t="s">
        <v>256</v>
      </c>
      <c r="B105" s="12" t="s">
        <v>414</v>
      </c>
      <c r="C105" s="12" t="s">
        <v>447</v>
      </c>
      <c r="D105" s="12" t="s">
        <v>257</v>
      </c>
      <c r="E105" s="13">
        <v>4457.2719999999999</v>
      </c>
      <c r="F105" s="13">
        <v>4437.2719999999999</v>
      </c>
    </row>
    <row r="106" spans="1:6" ht="31.5">
      <c r="A106" s="11" t="s">
        <v>260</v>
      </c>
      <c r="B106" s="12" t="s">
        <v>414</v>
      </c>
      <c r="C106" s="12" t="s">
        <v>447</v>
      </c>
      <c r="D106" s="12" t="s">
        <v>152</v>
      </c>
      <c r="E106" s="13">
        <v>522</v>
      </c>
      <c r="F106" s="13">
        <v>517</v>
      </c>
    </row>
    <row r="107" spans="1:6" ht="31.5">
      <c r="A107" s="8" t="s">
        <v>448</v>
      </c>
      <c r="B107" s="9" t="s">
        <v>414</v>
      </c>
      <c r="C107" s="9" t="s">
        <v>449</v>
      </c>
      <c r="D107" s="9"/>
      <c r="E107" s="10">
        <v>17120.455000000002</v>
      </c>
      <c r="F107" s="10">
        <v>17120.455000000002</v>
      </c>
    </row>
    <row r="108" spans="1:6" ht="15.75">
      <c r="A108" s="8" t="s">
        <v>450</v>
      </c>
      <c r="B108" s="9" t="s">
        <v>414</v>
      </c>
      <c r="C108" s="9" t="s">
        <v>451</v>
      </c>
      <c r="D108" s="9"/>
      <c r="E108" s="10">
        <v>17120.455000000002</v>
      </c>
      <c r="F108" s="10">
        <v>17120.455000000002</v>
      </c>
    </row>
    <row r="109" spans="1:6" ht="31.5">
      <c r="A109" s="11" t="s">
        <v>397</v>
      </c>
      <c r="B109" s="12" t="s">
        <v>414</v>
      </c>
      <c r="C109" s="12" t="s">
        <v>451</v>
      </c>
      <c r="D109" s="12" t="s">
        <v>398</v>
      </c>
      <c r="E109" s="13">
        <v>17120.455000000002</v>
      </c>
      <c r="F109" s="13">
        <v>17120.455000000002</v>
      </c>
    </row>
    <row r="110" spans="1:6" ht="15.75">
      <c r="A110" s="8" t="s">
        <v>452</v>
      </c>
      <c r="B110" s="9" t="s">
        <v>414</v>
      </c>
      <c r="C110" s="9" t="s">
        <v>453</v>
      </c>
      <c r="D110" s="9"/>
      <c r="E110" s="10">
        <v>2027.8340000000001</v>
      </c>
      <c r="F110" s="10">
        <v>2027.8340000000001</v>
      </c>
    </row>
    <row r="111" spans="1:6" ht="15.75">
      <c r="A111" s="8" t="s">
        <v>454</v>
      </c>
      <c r="B111" s="9" t="s">
        <v>414</v>
      </c>
      <c r="C111" s="9" t="s">
        <v>455</v>
      </c>
      <c r="D111" s="9"/>
      <c r="E111" s="10">
        <v>2027.8340000000001</v>
      </c>
      <c r="F111" s="10">
        <v>2027.8340000000001</v>
      </c>
    </row>
    <row r="112" spans="1:6" ht="31.5">
      <c r="A112" s="11" t="s">
        <v>397</v>
      </c>
      <c r="B112" s="12" t="s">
        <v>414</v>
      </c>
      <c r="C112" s="12" t="s">
        <v>455</v>
      </c>
      <c r="D112" s="12" t="s">
        <v>398</v>
      </c>
      <c r="E112" s="13">
        <v>2027.8340000000001</v>
      </c>
      <c r="F112" s="13">
        <v>2027.8340000000001</v>
      </c>
    </row>
    <row r="113" spans="1:6" ht="31.5">
      <c r="A113" s="8" t="s">
        <v>341</v>
      </c>
      <c r="B113" s="9" t="s">
        <v>414</v>
      </c>
      <c r="C113" s="9" t="s">
        <v>342</v>
      </c>
      <c r="D113" s="9"/>
      <c r="E113" s="10">
        <v>8670.4639999999999</v>
      </c>
      <c r="F113" s="10">
        <v>8660.4639999999999</v>
      </c>
    </row>
    <row r="114" spans="1:6" ht="15.75">
      <c r="A114" s="8" t="s">
        <v>456</v>
      </c>
      <c r="B114" s="9" t="s">
        <v>414</v>
      </c>
      <c r="C114" s="9" t="s">
        <v>457</v>
      </c>
      <c r="D114" s="9"/>
      <c r="E114" s="10">
        <v>250</v>
      </c>
      <c r="F114" s="10">
        <v>250</v>
      </c>
    </row>
    <row r="115" spans="1:6" ht="47.25">
      <c r="A115" s="8" t="s">
        <v>458</v>
      </c>
      <c r="B115" s="9" t="s">
        <v>414</v>
      </c>
      <c r="C115" s="9" t="s">
        <v>459</v>
      </c>
      <c r="D115" s="9"/>
      <c r="E115" s="10">
        <v>250</v>
      </c>
      <c r="F115" s="10">
        <v>250</v>
      </c>
    </row>
    <row r="116" spans="1:6" ht="31.5">
      <c r="A116" s="11" t="s">
        <v>397</v>
      </c>
      <c r="B116" s="12" t="s">
        <v>414</v>
      </c>
      <c r="C116" s="12" t="s">
        <v>459</v>
      </c>
      <c r="D116" s="12" t="s">
        <v>398</v>
      </c>
      <c r="E116" s="13">
        <v>250</v>
      </c>
      <c r="F116" s="13">
        <v>250</v>
      </c>
    </row>
    <row r="117" spans="1:6" ht="15.75">
      <c r="A117" s="8" t="s">
        <v>460</v>
      </c>
      <c r="B117" s="9" t="s">
        <v>414</v>
      </c>
      <c r="C117" s="9" t="s">
        <v>461</v>
      </c>
      <c r="D117" s="9"/>
      <c r="E117" s="10">
        <v>550</v>
      </c>
      <c r="F117" s="10">
        <v>550</v>
      </c>
    </row>
    <row r="118" spans="1:6" ht="31.5">
      <c r="A118" s="8" t="s">
        <v>462</v>
      </c>
      <c r="B118" s="9" t="s">
        <v>414</v>
      </c>
      <c r="C118" s="9" t="s">
        <v>463</v>
      </c>
      <c r="D118" s="9"/>
      <c r="E118" s="10">
        <v>550</v>
      </c>
      <c r="F118" s="10">
        <v>550</v>
      </c>
    </row>
    <row r="119" spans="1:6" ht="31.5">
      <c r="A119" s="11" t="s">
        <v>397</v>
      </c>
      <c r="B119" s="12" t="s">
        <v>414</v>
      </c>
      <c r="C119" s="12" t="s">
        <v>463</v>
      </c>
      <c r="D119" s="12" t="s">
        <v>398</v>
      </c>
      <c r="E119" s="13">
        <v>550</v>
      </c>
      <c r="F119" s="13">
        <v>550</v>
      </c>
    </row>
    <row r="120" spans="1:6" ht="15.75">
      <c r="A120" s="8" t="s">
        <v>464</v>
      </c>
      <c r="B120" s="9" t="s">
        <v>414</v>
      </c>
      <c r="C120" s="9" t="s">
        <v>465</v>
      </c>
      <c r="D120" s="9"/>
      <c r="E120" s="10">
        <v>7870.4639999999999</v>
      </c>
      <c r="F120" s="10">
        <v>7860.4639999999999</v>
      </c>
    </row>
    <row r="121" spans="1:6" ht="15.75">
      <c r="A121" s="8" t="s">
        <v>466</v>
      </c>
      <c r="B121" s="9" t="s">
        <v>414</v>
      </c>
      <c r="C121" s="9" t="s">
        <v>467</v>
      </c>
      <c r="D121" s="9"/>
      <c r="E121" s="10">
        <v>7870.4639999999999</v>
      </c>
      <c r="F121" s="10">
        <v>7860.4639999999999</v>
      </c>
    </row>
    <row r="122" spans="1:6" ht="31.5">
      <c r="A122" s="11" t="s">
        <v>397</v>
      </c>
      <c r="B122" s="12" t="s">
        <v>414</v>
      </c>
      <c r="C122" s="12" t="s">
        <v>467</v>
      </c>
      <c r="D122" s="12" t="s">
        <v>398</v>
      </c>
      <c r="E122" s="13">
        <v>7870.4639999999999</v>
      </c>
      <c r="F122" s="13">
        <v>7860.4639999999999</v>
      </c>
    </row>
    <row r="123" spans="1:6" ht="47.25">
      <c r="A123" s="26" t="s">
        <v>468</v>
      </c>
      <c r="B123" s="21" t="s">
        <v>469</v>
      </c>
      <c r="C123" s="21"/>
      <c r="D123" s="21"/>
      <c r="E123" s="22">
        <v>15019.025</v>
      </c>
      <c r="F123" s="22">
        <v>15032.825000000001</v>
      </c>
    </row>
    <row r="124" spans="1:6" ht="31.5">
      <c r="A124" s="8" t="s">
        <v>326</v>
      </c>
      <c r="B124" s="9" t="s">
        <v>469</v>
      </c>
      <c r="C124" s="9" t="s">
        <v>327</v>
      </c>
      <c r="D124" s="9"/>
      <c r="E124" s="10">
        <v>9821.0030000000006</v>
      </c>
      <c r="F124" s="10">
        <v>9829.8029999999999</v>
      </c>
    </row>
    <row r="125" spans="1:6" ht="31.5">
      <c r="A125" s="8" t="s">
        <v>328</v>
      </c>
      <c r="B125" s="9" t="s">
        <v>469</v>
      </c>
      <c r="C125" s="9" t="s">
        <v>329</v>
      </c>
      <c r="D125" s="9"/>
      <c r="E125" s="10">
        <v>9436.1</v>
      </c>
      <c r="F125" s="10">
        <v>9436.1</v>
      </c>
    </row>
    <row r="126" spans="1:6" ht="78.75">
      <c r="A126" s="8" t="s">
        <v>470</v>
      </c>
      <c r="B126" s="9" t="s">
        <v>469</v>
      </c>
      <c r="C126" s="9" t="s">
        <v>471</v>
      </c>
      <c r="D126" s="9"/>
      <c r="E126" s="10">
        <v>1000</v>
      </c>
      <c r="F126" s="10">
        <v>1000</v>
      </c>
    </row>
    <row r="127" spans="1:6" ht="31.5">
      <c r="A127" s="11" t="s">
        <v>260</v>
      </c>
      <c r="B127" s="12" t="s">
        <v>469</v>
      </c>
      <c r="C127" s="12" t="s">
        <v>471</v>
      </c>
      <c r="D127" s="12" t="s">
        <v>152</v>
      </c>
      <c r="E127" s="13">
        <v>1000</v>
      </c>
      <c r="F127" s="13">
        <v>1000</v>
      </c>
    </row>
    <row r="128" spans="1:6" ht="31.5">
      <c r="A128" s="8" t="s">
        <v>472</v>
      </c>
      <c r="B128" s="9" t="s">
        <v>469</v>
      </c>
      <c r="C128" s="9" t="s">
        <v>473</v>
      </c>
      <c r="D128" s="9"/>
      <c r="E128" s="10">
        <v>100</v>
      </c>
      <c r="F128" s="10">
        <v>100</v>
      </c>
    </row>
    <row r="129" spans="1:6" ht="31.5">
      <c r="A129" s="11" t="s">
        <v>260</v>
      </c>
      <c r="B129" s="12" t="s">
        <v>469</v>
      </c>
      <c r="C129" s="12" t="s">
        <v>473</v>
      </c>
      <c r="D129" s="12" t="s">
        <v>152</v>
      </c>
      <c r="E129" s="13">
        <v>100</v>
      </c>
      <c r="F129" s="13">
        <v>100</v>
      </c>
    </row>
    <row r="130" spans="1:6" ht="63">
      <c r="A130" s="8" t="s">
        <v>474</v>
      </c>
      <c r="B130" s="9" t="s">
        <v>469</v>
      </c>
      <c r="C130" s="9" t="s">
        <v>475</v>
      </c>
      <c r="D130" s="9"/>
      <c r="E130" s="10">
        <v>8336.1</v>
      </c>
      <c r="F130" s="10">
        <v>8336.1</v>
      </c>
    </row>
    <row r="131" spans="1:6" ht="110.25">
      <c r="A131" s="14" t="s">
        <v>476</v>
      </c>
      <c r="B131" s="9" t="s">
        <v>469</v>
      </c>
      <c r="C131" s="9" t="s">
        <v>477</v>
      </c>
      <c r="D131" s="9"/>
      <c r="E131" s="10">
        <v>334.5</v>
      </c>
      <c r="F131" s="10">
        <v>334.5</v>
      </c>
    </row>
    <row r="132" spans="1:6" ht="31.5">
      <c r="A132" s="11" t="s">
        <v>478</v>
      </c>
      <c r="B132" s="12" t="s">
        <v>469</v>
      </c>
      <c r="C132" s="12" t="s">
        <v>477</v>
      </c>
      <c r="D132" s="12" t="s">
        <v>479</v>
      </c>
      <c r="E132" s="13">
        <v>334.5</v>
      </c>
      <c r="F132" s="13">
        <v>334.5</v>
      </c>
    </row>
    <row r="133" spans="1:6" ht="110.25">
      <c r="A133" s="14" t="s">
        <v>476</v>
      </c>
      <c r="B133" s="9" t="s">
        <v>469</v>
      </c>
      <c r="C133" s="9" t="s">
        <v>480</v>
      </c>
      <c r="D133" s="9"/>
      <c r="E133" s="10">
        <v>8001.6</v>
      </c>
      <c r="F133" s="10">
        <v>8001.6</v>
      </c>
    </row>
    <row r="134" spans="1:6" ht="31.5">
      <c r="A134" s="11" t="s">
        <v>478</v>
      </c>
      <c r="B134" s="12" t="s">
        <v>469</v>
      </c>
      <c r="C134" s="12" t="s">
        <v>480</v>
      </c>
      <c r="D134" s="12" t="s">
        <v>479</v>
      </c>
      <c r="E134" s="13">
        <v>8001.6</v>
      </c>
      <c r="F134" s="13">
        <v>8001.6</v>
      </c>
    </row>
    <row r="135" spans="1:6" ht="31.5">
      <c r="A135" s="8" t="s">
        <v>335</v>
      </c>
      <c r="B135" s="9" t="s">
        <v>469</v>
      </c>
      <c r="C135" s="9" t="s">
        <v>336</v>
      </c>
      <c r="D135" s="9"/>
      <c r="E135" s="10">
        <v>384.90300000000002</v>
      </c>
      <c r="F135" s="10">
        <v>393.70299999999997</v>
      </c>
    </row>
    <row r="136" spans="1:6" ht="31.5">
      <c r="A136" s="8" t="s">
        <v>483</v>
      </c>
      <c r="B136" s="9" t="s">
        <v>469</v>
      </c>
      <c r="C136" s="9" t="s">
        <v>484</v>
      </c>
      <c r="D136" s="9"/>
      <c r="E136" s="10">
        <v>384.90300000000002</v>
      </c>
      <c r="F136" s="10">
        <v>393.70299999999997</v>
      </c>
    </row>
    <row r="137" spans="1:6" ht="31.5">
      <c r="A137" s="11" t="s">
        <v>260</v>
      </c>
      <c r="B137" s="12" t="s">
        <v>469</v>
      </c>
      <c r="C137" s="12" t="s">
        <v>484</v>
      </c>
      <c r="D137" s="12" t="s">
        <v>152</v>
      </c>
      <c r="E137" s="13">
        <v>384.90300000000002</v>
      </c>
      <c r="F137" s="13">
        <v>393.70299999999997</v>
      </c>
    </row>
    <row r="138" spans="1:6" ht="31.5">
      <c r="A138" s="8" t="s">
        <v>347</v>
      </c>
      <c r="B138" s="9" t="s">
        <v>469</v>
      </c>
      <c r="C138" s="9" t="s">
        <v>348</v>
      </c>
      <c r="D138" s="9"/>
      <c r="E138" s="10">
        <v>5198.0219999999999</v>
      </c>
      <c r="F138" s="10">
        <v>5203.0219999999999</v>
      </c>
    </row>
    <row r="139" spans="1:6" ht="31.5">
      <c r="A139" s="8" t="s">
        <v>489</v>
      </c>
      <c r="B139" s="9" t="s">
        <v>469</v>
      </c>
      <c r="C139" s="9" t="s">
        <v>490</v>
      </c>
      <c r="D139" s="9"/>
      <c r="E139" s="10">
        <v>5198.0219999999999</v>
      </c>
      <c r="F139" s="10">
        <v>5203.0219999999999</v>
      </c>
    </row>
    <row r="140" spans="1:6" ht="15.75">
      <c r="A140" s="8" t="s">
        <v>491</v>
      </c>
      <c r="B140" s="9" t="s">
        <v>469</v>
      </c>
      <c r="C140" s="9" t="s">
        <v>492</v>
      </c>
      <c r="D140" s="9"/>
      <c r="E140" s="10">
        <v>5198.0219999999999</v>
      </c>
      <c r="F140" s="10">
        <v>5203.0219999999999</v>
      </c>
    </row>
    <row r="141" spans="1:6" ht="63">
      <c r="A141" s="11" t="s">
        <v>256</v>
      </c>
      <c r="B141" s="12" t="s">
        <v>469</v>
      </c>
      <c r="C141" s="12" t="s">
        <v>492</v>
      </c>
      <c r="D141" s="12" t="s">
        <v>257</v>
      </c>
      <c r="E141" s="13">
        <v>4770.0219999999999</v>
      </c>
      <c r="F141" s="13">
        <v>4770.0219999999999</v>
      </c>
    </row>
    <row r="142" spans="1:6" ht="31.5">
      <c r="A142" s="11" t="s">
        <v>260</v>
      </c>
      <c r="B142" s="12" t="s">
        <v>469</v>
      </c>
      <c r="C142" s="12" t="s">
        <v>492</v>
      </c>
      <c r="D142" s="12" t="s">
        <v>152</v>
      </c>
      <c r="E142" s="13">
        <v>282</v>
      </c>
      <c r="F142" s="13">
        <v>287</v>
      </c>
    </row>
    <row r="143" spans="1:6" ht="15.75">
      <c r="A143" s="11" t="s">
        <v>275</v>
      </c>
      <c r="B143" s="12" t="s">
        <v>469</v>
      </c>
      <c r="C143" s="12" t="s">
        <v>492</v>
      </c>
      <c r="D143" s="12" t="s">
        <v>276</v>
      </c>
      <c r="E143" s="13">
        <v>146</v>
      </c>
      <c r="F143" s="13">
        <v>146</v>
      </c>
    </row>
    <row r="144" spans="1:6" ht="31.5">
      <c r="A144" s="26" t="s">
        <v>493</v>
      </c>
      <c r="B144" s="21" t="s">
        <v>494</v>
      </c>
      <c r="C144" s="21"/>
      <c r="D144" s="21"/>
      <c r="E144" s="22">
        <v>406351.42800000001</v>
      </c>
      <c r="F144" s="22">
        <v>407084.62800000003</v>
      </c>
    </row>
    <row r="145" spans="1:6" ht="31.5">
      <c r="A145" s="8" t="s">
        <v>495</v>
      </c>
      <c r="B145" s="9" t="s">
        <v>494</v>
      </c>
      <c r="C145" s="9" t="s">
        <v>496</v>
      </c>
      <c r="D145" s="9"/>
      <c r="E145" s="10">
        <v>403768.12800000003</v>
      </c>
      <c r="F145" s="10">
        <v>404656.32799999998</v>
      </c>
    </row>
    <row r="146" spans="1:6" ht="31.5">
      <c r="A146" s="8" t="s">
        <v>497</v>
      </c>
      <c r="B146" s="9" t="s">
        <v>494</v>
      </c>
      <c r="C146" s="9" t="s">
        <v>498</v>
      </c>
      <c r="D146" s="9"/>
      <c r="E146" s="10">
        <v>141445.74799999999</v>
      </c>
      <c r="F146" s="10">
        <v>141445.74799999999</v>
      </c>
    </row>
    <row r="147" spans="1:6" ht="31.5">
      <c r="A147" s="8" t="s">
        <v>499</v>
      </c>
      <c r="B147" s="9" t="s">
        <v>494</v>
      </c>
      <c r="C147" s="9" t="s">
        <v>500</v>
      </c>
      <c r="D147" s="9"/>
      <c r="E147" s="10">
        <v>138640.24799999999</v>
      </c>
      <c r="F147" s="10">
        <v>138640.24799999999</v>
      </c>
    </row>
    <row r="148" spans="1:6" ht="31.5">
      <c r="A148" s="11" t="s">
        <v>397</v>
      </c>
      <c r="B148" s="12" t="s">
        <v>494</v>
      </c>
      <c r="C148" s="12" t="s">
        <v>500</v>
      </c>
      <c r="D148" s="12" t="s">
        <v>398</v>
      </c>
      <c r="E148" s="13">
        <v>58862.508000000002</v>
      </c>
      <c r="F148" s="13">
        <v>58862.508000000002</v>
      </c>
    </row>
    <row r="149" spans="1:6" ht="47.25">
      <c r="A149" s="8" t="s">
        <v>501</v>
      </c>
      <c r="B149" s="9" t="s">
        <v>494</v>
      </c>
      <c r="C149" s="9" t="s">
        <v>502</v>
      </c>
      <c r="D149" s="9"/>
      <c r="E149" s="10">
        <v>79777.740000000005</v>
      </c>
      <c r="F149" s="10">
        <v>79777.740000000005</v>
      </c>
    </row>
    <row r="150" spans="1:6" ht="31.5">
      <c r="A150" s="11" t="s">
        <v>397</v>
      </c>
      <c r="B150" s="12" t="s">
        <v>494</v>
      </c>
      <c r="C150" s="12" t="s">
        <v>502</v>
      </c>
      <c r="D150" s="12" t="s">
        <v>398</v>
      </c>
      <c r="E150" s="13">
        <v>79777.740000000005</v>
      </c>
      <c r="F150" s="13">
        <v>79777.740000000005</v>
      </c>
    </row>
    <row r="151" spans="1:6" ht="78.75">
      <c r="A151" s="8" t="s">
        <v>503</v>
      </c>
      <c r="B151" s="9" t="s">
        <v>494</v>
      </c>
      <c r="C151" s="9" t="s">
        <v>504</v>
      </c>
      <c r="D151" s="9"/>
      <c r="E151" s="10">
        <v>2805.5</v>
      </c>
      <c r="F151" s="10">
        <v>2805.5</v>
      </c>
    </row>
    <row r="152" spans="1:6" ht="78.75">
      <c r="A152" s="8" t="s">
        <v>503</v>
      </c>
      <c r="B152" s="9" t="s">
        <v>494</v>
      </c>
      <c r="C152" s="9" t="s">
        <v>505</v>
      </c>
      <c r="D152" s="9"/>
      <c r="E152" s="10">
        <v>2805.5</v>
      </c>
      <c r="F152" s="10">
        <v>2805.5</v>
      </c>
    </row>
    <row r="153" spans="1:6" ht="31.5">
      <c r="A153" s="11" t="s">
        <v>397</v>
      </c>
      <c r="B153" s="12" t="s">
        <v>494</v>
      </c>
      <c r="C153" s="12" t="s">
        <v>505</v>
      </c>
      <c r="D153" s="12" t="s">
        <v>398</v>
      </c>
      <c r="E153" s="13">
        <v>2805.5</v>
      </c>
      <c r="F153" s="13">
        <v>2805.5</v>
      </c>
    </row>
    <row r="154" spans="1:6" ht="31.5">
      <c r="A154" s="8" t="s">
        <v>508</v>
      </c>
      <c r="B154" s="9" t="s">
        <v>494</v>
      </c>
      <c r="C154" s="9" t="s">
        <v>509</v>
      </c>
      <c r="D154" s="9"/>
      <c r="E154" s="10">
        <v>218342.71900000001</v>
      </c>
      <c r="F154" s="10">
        <v>219213.91899999999</v>
      </c>
    </row>
    <row r="155" spans="1:6" ht="31.5">
      <c r="A155" s="8" t="s">
        <v>510</v>
      </c>
      <c r="B155" s="9" t="s">
        <v>494</v>
      </c>
      <c r="C155" s="9" t="s">
        <v>511</v>
      </c>
      <c r="D155" s="9"/>
      <c r="E155" s="10">
        <v>209532.31400000001</v>
      </c>
      <c r="F155" s="10">
        <v>210403.514</v>
      </c>
    </row>
    <row r="156" spans="1:6" ht="31.5">
      <c r="A156" s="11" t="s">
        <v>397</v>
      </c>
      <c r="B156" s="12" t="s">
        <v>494</v>
      </c>
      <c r="C156" s="12" t="s">
        <v>511</v>
      </c>
      <c r="D156" s="12" t="s">
        <v>398</v>
      </c>
      <c r="E156" s="13">
        <v>40952.053999999996</v>
      </c>
      <c r="F156" s="13">
        <v>40952.053999999996</v>
      </c>
    </row>
    <row r="157" spans="1:6" ht="47.25">
      <c r="A157" s="8" t="s">
        <v>501</v>
      </c>
      <c r="B157" s="9" t="s">
        <v>494</v>
      </c>
      <c r="C157" s="9" t="s">
        <v>512</v>
      </c>
      <c r="D157" s="9"/>
      <c r="E157" s="10">
        <v>168580.26</v>
      </c>
      <c r="F157" s="10">
        <v>169451.46</v>
      </c>
    </row>
    <row r="158" spans="1:6" ht="31.5">
      <c r="A158" s="11" t="s">
        <v>397</v>
      </c>
      <c r="B158" s="12" t="s">
        <v>494</v>
      </c>
      <c r="C158" s="12" t="s">
        <v>512</v>
      </c>
      <c r="D158" s="12" t="s">
        <v>398</v>
      </c>
      <c r="E158" s="13">
        <v>168580.26</v>
      </c>
      <c r="F158" s="13">
        <v>169451.46</v>
      </c>
    </row>
    <row r="159" spans="1:6" ht="78.75">
      <c r="A159" s="8" t="s">
        <v>503</v>
      </c>
      <c r="B159" s="9" t="s">
        <v>494</v>
      </c>
      <c r="C159" s="9" t="s">
        <v>513</v>
      </c>
      <c r="D159" s="9"/>
      <c r="E159" s="10">
        <v>380</v>
      </c>
      <c r="F159" s="10">
        <v>380</v>
      </c>
    </row>
    <row r="160" spans="1:6" ht="78.75">
      <c r="A160" s="8" t="s">
        <v>503</v>
      </c>
      <c r="B160" s="9" t="s">
        <v>494</v>
      </c>
      <c r="C160" s="9" t="s">
        <v>514</v>
      </c>
      <c r="D160" s="9"/>
      <c r="E160" s="10">
        <v>380</v>
      </c>
      <c r="F160" s="10">
        <v>380</v>
      </c>
    </row>
    <row r="161" spans="1:6" ht="31.5">
      <c r="A161" s="11" t="s">
        <v>397</v>
      </c>
      <c r="B161" s="12" t="s">
        <v>494</v>
      </c>
      <c r="C161" s="12" t="s">
        <v>514</v>
      </c>
      <c r="D161" s="12" t="s">
        <v>398</v>
      </c>
      <c r="E161" s="13">
        <v>380</v>
      </c>
      <c r="F161" s="13">
        <v>380</v>
      </c>
    </row>
    <row r="162" spans="1:6" ht="47.25">
      <c r="A162" s="8" t="s">
        <v>517</v>
      </c>
      <c r="B162" s="9" t="s">
        <v>494</v>
      </c>
      <c r="C162" s="9" t="s">
        <v>516</v>
      </c>
      <c r="D162" s="9"/>
      <c r="E162" s="10">
        <v>8430.4050000000007</v>
      </c>
      <c r="F162" s="10">
        <v>8430.4050000000007</v>
      </c>
    </row>
    <row r="163" spans="1:6" ht="47.25">
      <c r="A163" s="8" t="s">
        <v>517</v>
      </c>
      <c r="B163" s="9" t="s">
        <v>494</v>
      </c>
      <c r="C163" s="9" t="s">
        <v>518</v>
      </c>
      <c r="D163" s="9"/>
      <c r="E163" s="10">
        <v>8430.4050000000007</v>
      </c>
      <c r="F163" s="10">
        <v>8430.4050000000007</v>
      </c>
    </row>
    <row r="164" spans="1:6" ht="31.5">
      <c r="A164" s="11" t="s">
        <v>397</v>
      </c>
      <c r="B164" s="12" t="s">
        <v>494</v>
      </c>
      <c r="C164" s="12" t="s">
        <v>518</v>
      </c>
      <c r="D164" s="12" t="s">
        <v>398</v>
      </c>
      <c r="E164" s="13">
        <v>8430.4050000000007</v>
      </c>
      <c r="F164" s="13">
        <v>8430.4050000000007</v>
      </c>
    </row>
    <row r="165" spans="1:6" ht="15.75">
      <c r="A165" s="8" t="s">
        <v>519</v>
      </c>
      <c r="B165" s="9" t="s">
        <v>494</v>
      </c>
      <c r="C165" s="9" t="s">
        <v>520</v>
      </c>
      <c r="D165" s="9"/>
      <c r="E165" s="10">
        <v>22213.534</v>
      </c>
      <c r="F165" s="10">
        <v>22213.534</v>
      </c>
    </row>
    <row r="166" spans="1:6" ht="31.5">
      <c r="A166" s="8" t="s">
        <v>499</v>
      </c>
      <c r="B166" s="9" t="s">
        <v>494</v>
      </c>
      <c r="C166" s="9" t="s">
        <v>525</v>
      </c>
      <c r="D166" s="9"/>
      <c r="E166" s="10">
        <v>22213.534</v>
      </c>
      <c r="F166" s="10">
        <v>22213.534</v>
      </c>
    </row>
    <row r="167" spans="1:6" ht="31.5">
      <c r="A167" s="11" t="s">
        <v>397</v>
      </c>
      <c r="B167" s="12" t="s">
        <v>494</v>
      </c>
      <c r="C167" s="12" t="s">
        <v>525</v>
      </c>
      <c r="D167" s="12" t="s">
        <v>398</v>
      </c>
      <c r="E167" s="13">
        <v>22213.534</v>
      </c>
      <c r="F167" s="13">
        <v>22213.534</v>
      </c>
    </row>
    <row r="168" spans="1:6" ht="31.5">
      <c r="A168" s="8" t="s">
        <v>530</v>
      </c>
      <c r="B168" s="9" t="s">
        <v>494</v>
      </c>
      <c r="C168" s="9" t="s">
        <v>531</v>
      </c>
      <c r="D168" s="9"/>
      <c r="E168" s="10">
        <v>1170.5</v>
      </c>
      <c r="F168" s="10">
        <v>1170.5</v>
      </c>
    </row>
    <row r="169" spans="1:6" ht="15.75">
      <c r="A169" s="8" t="s">
        <v>532</v>
      </c>
      <c r="B169" s="9" t="s">
        <v>494</v>
      </c>
      <c r="C169" s="9" t="s">
        <v>533</v>
      </c>
      <c r="D169" s="9"/>
      <c r="E169" s="10">
        <v>1170.5</v>
      </c>
      <c r="F169" s="10">
        <v>1170.5</v>
      </c>
    </row>
    <row r="170" spans="1:6" ht="31.5">
      <c r="A170" s="8" t="s">
        <v>534</v>
      </c>
      <c r="B170" s="9" t="s">
        <v>494</v>
      </c>
      <c r="C170" s="9" t="s">
        <v>535</v>
      </c>
      <c r="D170" s="9"/>
      <c r="E170" s="10">
        <v>1170.5</v>
      </c>
      <c r="F170" s="10">
        <v>1170.5</v>
      </c>
    </row>
    <row r="171" spans="1:6" ht="31.5">
      <c r="A171" s="11" t="s">
        <v>397</v>
      </c>
      <c r="B171" s="12" t="s">
        <v>494</v>
      </c>
      <c r="C171" s="12" t="s">
        <v>535</v>
      </c>
      <c r="D171" s="12" t="s">
        <v>398</v>
      </c>
      <c r="E171" s="13">
        <v>1170.5</v>
      </c>
      <c r="F171" s="13">
        <v>1170.5</v>
      </c>
    </row>
    <row r="172" spans="1:6" ht="31.5">
      <c r="A172" s="8" t="s">
        <v>538</v>
      </c>
      <c r="B172" s="9" t="s">
        <v>494</v>
      </c>
      <c r="C172" s="9" t="s">
        <v>539</v>
      </c>
      <c r="D172" s="9"/>
      <c r="E172" s="10">
        <v>20595.627</v>
      </c>
      <c r="F172" s="10">
        <v>20612.627</v>
      </c>
    </row>
    <row r="173" spans="1:6" ht="31.5">
      <c r="A173" s="8" t="s">
        <v>540</v>
      </c>
      <c r="B173" s="9" t="s">
        <v>494</v>
      </c>
      <c r="C173" s="9" t="s">
        <v>541</v>
      </c>
      <c r="D173" s="9"/>
      <c r="E173" s="10">
        <v>20595.627</v>
      </c>
      <c r="F173" s="10">
        <v>20612.627</v>
      </c>
    </row>
    <row r="174" spans="1:6" ht="63">
      <c r="A174" s="11" t="s">
        <v>256</v>
      </c>
      <c r="B174" s="12" t="s">
        <v>494</v>
      </c>
      <c r="C174" s="12" t="s">
        <v>541</v>
      </c>
      <c r="D174" s="12" t="s">
        <v>257</v>
      </c>
      <c r="E174" s="13">
        <v>16616.627</v>
      </c>
      <c r="F174" s="13">
        <v>16636.627</v>
      </c>
    </row>
    <row r="175" spans="1:6" ht="31.5">
      <c r="A175" s="11" t="s">
        <v>260</v>
      </c>
      <c r="B175" s="12" t="s">
        <v>494</v>
      </c>
      <c r="C175" s="12" t="s">
        <v>541</v>
      </c>
      <c r="D175" s="12" t="s">
        <v>152</v>
      </c>
      <c r="E175" s="13">
        <v>3934</v>
      </c>
      <c r="F175" s="13">
        <v>3934</v>
      </c>
    </row>
    <row r="176" spans="1:6" ht="15.75">
      <c r="A176" s="11" t="s">
        <v>275</v>
      </c>
      <c r="B176" s="12" t="s">
        <v>494</v>
      </c>
      <c r="C176" s="12" t="s">
        <v>541</v>
      </c>
      <c r="D176" s="12" t="s">
        <v>276</v>
      </c>
      <c r="E176" s="13">
        <v>45</v>
      </c>
      <c r="F176" s="13">
        <v>42</v>
      </c>
    </row>
    <row r="177" spans="1:6" ht="31.5">
      <c r="A177" s="8" t="s">
        <v>367</v>
      </c>
      <c r="B177" s="9" t="s">
        <v>494</v>
      </c>
      <c r="C177" s="9" t="s">
        <v>368</v>
      </c>
      <c r="D177" s="9"/>
      <c r="E177" s="10">
        <v>2542</v>
      </c>
      <c r="F177" s="10">
        <v>2387</v>
      </c>
    </row>
    <row r="178" spans="1:6" ht="15.75">
      <c r="A178" s="8" t="s">
        <v>542</v>
      </c>
      <c r="B178" s="9" t="s">
        <v>494</v>
      </c>
      <c r="C178" s="9" t="s">
        <v>543</v>
      </c>
      <c r="D178" s="9"/>
      <c r="E178" s="10">
        <v>2387</v>
      </c>
      <c r="F178" s="10">
        <v>2387</v>
      </c>
    </row>
    <row r="179" spans="1:6" ht="63">
      <c r="A179" s="8" t="s">
        <v>544</v>
      </c>
      <c r="B179" s="9" t="s">
        <v>494</v>
      </c>
      <c r="C179" s="9" t="s">
        <v>545</v>
      </c>
      <c r="D179" s="9"/>
      <c r="E179" s="10">
        <v>2387</v>
      </c>
      <c r="F179" s="10">
        <v>2387</v>
      </c>
    </row>
    <row r="180" spans="1:6" ht="15.75">
      <c r="A180" s="11" t="s">
        <v>332</v>
      </c>
      <c r="B180" s="12" t="s">
        <v>494</v>
      </c>
      <c r="C180" s="12" t="s">
        <v>545</v>
      </c>
      <c r="D180" s="12" t="s">
        <v>165</v>
      </c>
      <c r="E180" s="13">
        <v>2387</v>
      </c>
      <c r="F180" s="13">
        <v>2387</v>
      </c>
    </row>
    <row r="181" spans="1:6" ht="15.75">
      <c r="A181" s="8" t="s">
        <v>546</v>
      </c>
      <c r="B181" s="9" t="s">
        <v>494</v>
      </c>
      <c r="C181" s="9" t="s">
        <v>547</v>
      </c>
      <c r="D181" s="9"/>
      <c r="E181" s="10">
        <v>155</v>
      </c>
      <c r="F181" s="10"/>
    </row>
    <row r="182" spans="1:6" ht="15.75">
      <c r="A182" s="8" t="s">
        <v>548</v>
      </c>
      <c r="B182" s="9" t="s">
        <v>494</v>
      </c>
      <c r="C182" s="9" t="s">
        <v>549</v>
      </c>
      <c r="D182" s="9"/>
      <c r="E182" s="10">
        <v>155</v>
      </c>
      <c r="F182" s="10"/>
    </row>
    <row r="183" spans="1:6" ht="31.5">
      <c r="A183" s="11" t="s">
        <v>397</v>
      </c>
      <c r="B183" s="12" t="s">
        <v>494</v>
      </c>
      <c r="C183" s="12" t="s">
        <v>549</v>
      </c>
      <c r="D183" s="12" t="s">
        <v>398</v>
      </c>
      <c r="E183" s="13">
        <v>155</v>
      </c>
      <c r="F183" s="13"/>
    </row>
    <row r="184" spans="1:6" ht="15.75">
      <c r="A184" s="8" t="s">
        <v>250</v>
      </c>
      <c r="B184" s="9" t="s">
        <v>494</v>
      </c>
      <c r="C184" s="9" t="s">
        <v>251</v>
      </c>
      <c r="D184" s="9"/>
      <c r="E184" s="10">
        <v>41.3</v>
      </c>
      <c r="F184" s="10">
        <v>41.3</v>
      </c>
    </row>
    <row r="185" spans="1:6" ht="15.75">
      <c r="A185" s="8" t="s">
        <v>252</v>
      </c>
      <c r="B185" s="9" t="s">
        <v>494</v>
      </c>
      <c r="C185" s="9" t="s">
        <v>253</v>
      </c>
      <c r="D185" s="9"/>
      <c r="E185" s="10">
        <v>41.3</v>
      </c>
      <c r="F185" s="10">
        <v>41.3</v>
      </c>
    </row>
    <row r="186" spans="1:6" ht="78.75">
      <c r="A186" s="8" t="s">
        <v>403</v>
      </c>
      <c r="B186" s="9" t="s">
        <v>494</v>
      </c>
      <c r="C186" s="9" t="s">
        <v>404</v>
      </c>
      <c r="D186" s="9"/>
      <c r="E186" s="10">
        <v>41.3</v>
      </c>
      <c r="F186" s="10">
        <v>41.3</v>
      </c>
    </row>
    <row r="187" spans="1:6" ht="63">
      <c r="A187" s="11" t="s">
        <v>256</v>
      </c>
      <c r="B187" s="12" t="s">
        <v>494</v>
      </c>
      <c r="C187" s="12" t="s">
        <v>404</v>
      </c>
      <c r="D187" s="12" t="s">
        <v>257</v>
      </c>
      <c r="E187" s="13">
        <v>31.126000000000001</v>
      </c>
      <c r="F187" s="13">
        <v>31.126000000000001</v>
      </c>
    </row>
    <row r="188" spans="1:6" ht="31.5">
      <c r="A188" s="11" t="s">
        <v>260</v>
      </c>
      <c r="B188" s="12" t="s">
        <v>494</v>
      </c>
      <c r="C188" s="12" t="s">
        <v>404</v>
      </c>
      <c r="D188" s="12" t="s">
        <v>152</v>
      </c>
      <c r="E188" s="13">
        <v>10.173999999999999</v>
      </c>
      <c r="F188" s="13">
        <v>10.173999999999999</v>
      </c>
    </row>
    <row r="189" spans="1:6" ht="31.5">
      <c r="A189" s="26" t="s">
        <v>550</v>
      </c>
      <c r="B189" s="21" t="s">
        <v>551</v>
      </c>
      <c r="C189" s="21"/>
      <c r="D189" s="21"/>
      <c r="E189" s="22">
        <v>49017.188000000002</v>
      </c>
      <c r="F189" s="22">
        <v>58602.188000000002</v>
      </c>
    </row>
    <row r="190" spans="1:6" ht="31.5">
      <c r="A190" s="8" t="s">
        <v>347</v>
      </c>
      <c r="B190" s="9" t="s">
        <v>551</v>
      </c>
      <c r="C190" s="9" t="s">
        <v>348</v>
      </c>
      <c r="D190" s="9"/>
      <c r="E190" s="10">
        <v>38906.548000000003</v>
      </c>
      <c r="F190" s="10">
        <v>39091.548000000003</v>
      </c>
    </row>
    <row r="191" spans="1:6" ht="15.75">
      <c r="A191" s="8" t="s">
        <v>552</v>
      </c>
      <c r="B191" s="9" t="s">
        <v>551</v>
      </c>
      <c r="C191" s="9" t="s">
        <v>553</v>
      </c>
      <c r="D191" s="9"/>
      <c r="E191" s="10">
        <v>38906.548000000003</v>
      </c>
      <c r="F191" s="10">
        <v>39091.548000000003</v>
      </c>
    </row>
    <row r="192" spans="1:6" ht="47.25">
      <c r="A192" s="8" t="s">
        <v>554</v>
      </c>
      <c r="B192" s="9" t="s">
        <v>551</v>
      </c>
      <c r="C192" s="9" t="s">
        <v>555</v>
      </c>
      <c r="D192" s="9"/>
      <c r="E192" s="10">
        <v>580.6</v>
      </c>
      <c r="F192" s="10">
        <v>568.6</v>
      </c>
    </row>
    <row r="193" spans="1:6" ht="47.25">
      <c r="A193" s="8" t="s">
        <v>554</v>
      </c>
      <c r="B193" s="9" t="s">
        <v>551</v>
      </c>
      <c r="C193" s="9" t="s">
        <v>556</v>
      </c>
      <c r="D193" s="9"/>
      <c r="E193" s="10">
        <v>580.6</v>
      </c>
      <c r="F193" s="10">
        <v>568.6</v>
      </c>
    </row>
    <row r="194" spans="1:6" ht="15.75">
      <c r="A194" s="11" t="s">
        <v>283</v>
      </c>
      <c r="B194" s="12" t="s">
        <v>551</v>
      </c>
      <c r="C194" s="12" t="s">
        <v>556</v>
      </c>
      <c r="D194" s="12" t="s">
        <v>284</v>
      </c>
      <c r="E194" s="13">
        <v>580.6</v>
      </c>
      <c r="F194" s="13">
        <v>568.6</v>
      </c>
    </row>
    <row r="195" spans="1:6" ht="15.75">
      <c r="A195" s="8" t="s">
        <v>557</v>
      </c>
      <c r="B195" s="9" t="s">
        <v>551</v>
      </c>
      <c r="C195" s="9" t="s">
        <v>558</v>
      </c>
      <c r="D195" s="9"/>
      <c r="E195" s="10">
        <v>23964</v>
      </c>
      <c r="F195" s="10">
        <v>23959</v>
      </c>
    </row>
    <row r="196" spans="1:6" ht="15.75">
      <c r="A196" s="11" t="s">
        <v>283</v>
      </c>
      <c r="B196" s="12" t="s">
        <v>551</v>
      </c>
      <c r="C196" s="12" t="s">
        <v>558</v>
      </c>
      <c r="D196" s="12" t="s">
        <v>284</v>
      </c>
      <c r="E196" s="13">
        <v>23964</v>
      </c>
      <c r="F196" s="13">
        <v>23959</v>
      </c>
    </row>
    <row r="197" spans="1:6" ht="15.75">
      <c r="A197" s="8" t="s">
        <v>559</v>
      </c>
      <c r="B197" s="9" t="s">
        <v>551</v>
      </c>
      <c r="C197" s="9" t="s">
        <v>560</v>
      </c>
      <c r="D197" s="9"/>
      <c r="E197" s="10">
        <v>11757.948</v>
      </c>
      <c r="F197" s="10">
        <v>11717.948</v>
      </c>
    </row>
    <row r="198" spans="1:6" ht="63">
      <c r="A198" s="11" t="s">
        <v>256</v>
      </c>
      <c r="B198" s="12" t="s">
        <v>551</v>
      </c>
      <c r="C198" s="12" t="s">
        <v>560</v>
      </c>
      <c r="D198" s="12" t="s">
        <v>257</v>
      </c>
      <c r="E198" s="13">
        <v>11145.362999999999</v>
      </c>
      <c r="F198" s="13">
        <v>11145.362999999999</v>
      </c>
    </row>
    <row r="199" spans="1:6" ht="31.5">
      <c r="A199" s="11" t="s">
        <v>260</v>
      </c>
      <c r="B199" s="12" t="s">
        <v>551</v>
      </c>
      <c r="C199" s="12" t="s">
        <v>560</v>
      </c>
      <c r="D199" s="12" t="s">
        <v>152</v>
      </c>
      <c r="E199" s="13">
        <v>591.34199999999998</v>
      </c>
      <c r="F199" s="13">
        <v>551.34199999999998</v>
      </c>
    </row>
    <row r="200" spans="1:6" ht="15.75">
      <c r="A200" s="11" t="s">
        <v>275</v>
      </c>
      <c r="B200" s="12" t="s">
        <v>551</v>
      </c>
      <c r="C200" s="12" t="s">
        <v>560</v>
      </c>
      <c r="D200" s="12" t="s">
        <v>276</v>
      </c>
      <c r="E200" s="13">
        <v>2.23</v>
      </c>
      <c r="F200" s="13">
        <v>2.23</v>
      </c>
    </row>
    <row r="201" spans="1:6" ht="31.5">
      <c r="A201" s="8" t="s">
        <v>258</v>
      </c>
      <c r="B201" s="9" t="s">
        <v>551</v>
      </c>
      <c r="C201" s="9" t="s">
        <v>561</v>
      </c>
      <c r="D201" s="9"/>
      <c r="E201" s="10">
        <v>19.013000000000002</v>
      </c>
      <c r="F201" s="10">
        <v>19.013000000000002</v>
      </c>
    </row>
    <row r="202" spans="1:6" ht="31.5">
      <c r="A202" s="11" t="s">
        <v>260</v>
      </c>
      <c r="B202" s="12" t="s">
        <v>551</v>
      </c>
      <c r="C202" s="12" t="s">
        <v>561</v>
      </c>
      <c r="D202" s="12" t="s">
        <v>152</v>
      </c>
      <c r="E202" s="13">
        <v>19.013000000000002</v>
      </c>
      <c r="F202" s="13">
        <v>19.013000000000002</v>
      </c>
    </row>
    <row r="203" spans="1:6" ht="31.5">
      <c r="A203" s="8" t="s">
        <v>562</v>
      </c>
      <c r="B203" s="9" t="s">
        <v>551</v>
      </c>
      <c r="C203" s="9" t="s">
        <v>563</v>
      </c>
      <c r="D203" s="9"/>
      <c r="E203" s="10">
        <v>2604</v>
      </c>
      <c r="F203" s="10">
        <v>2846</v>
      </c>
    </row>
    <row r="204" spans="1:6" ht="15.75">
      <c r="A204" s="11" t="s">
        <v>283</v>
      </c>
      <c r="B204" s="12" t="s">
        <v>551</v>
      </c>
      <c r="C204" s="12" t="s">
        <v>563</v>
      </c>
      <c r="D204" s="12" t="s">
        <v>284</v>
      </c>
      <c r="E204" s="13">
        <v>2604</v>
      </c>
      <c r="F204" s="13">
        <v>2846</v>
      </c>
    </row>
    <row r="205" spans="1:6" ht="15.75">
      <c r="A205" s="8" t="s">
        <v>250</v>
      </c>
      <c r="B205" s="9" t="s">
        <v>551</v>
      </c>
      <c r="C205" s="9" t="s">
        <v>251</v>
      </c>
      <c r="D205" s="9"/>
      <c r="E205" s="10">
        <v>10110.64</v>
      </c>
      <c r="F205" s="10">
        <v>19510.64</v>
      </c>
    </row>
    <row r="206" spans="1:6" ht="15.75">
      <c r="A206" s="8" t="s">
        <v>252</v>
      </c>
      <c r="B206" s="9" t="s">
        <v>551</v>
      </c>
      <c r="C206" s="9" t="s">
        <v>253</v>
      </c>
      <c r="D206" s="9"/>
      <c r="E206" s="10">
        <v>10110.64</v>
      </c>
      <c r="F206" s="10">
        <v>19510.64</v>
      </c>
    </row>
    <row r="207" spans="1:6" ht="31.5">
      <c r="A207" s="8" t="s">
        <v>564</v>
      </c>
      <c r="B207" s="9" t="s">
        <v>551</v>
      </c>
      <c r="C207" s="9" t="s">
        <v>565</v>
      </c>
      <c r="D207" s="9"/>
      <c r="E207" s="10">
        <v>1281.9000000000001</v>
      </c>
      <c r="F207" s="10">
        <v>1281.9000000000001</v>
      </c>
    </row>
    <row r="208" spans="1:6" ht="15.75">
      <c r="A208" s="11" t="s">
        <v>283</v>
      </c>
      <c r="B208" s="12" t="s">
        <v>551</v>
      </c>
      <c r="C208" s="12" t="s">
        <v>565</v>
      </c>
      <c r="D208" s="12" t="s">
        <v>284</v>
      </c>
      <c r="E208" s="13">
        <v>1281.9000000000001</v>
      </c>
      <c r="F208" s="13">
        <v>1281.9000000000001</v>
      </c>
    </row>
    <row r="209" spans="1:6" ht="31.5">
      <c r="A209" s="8" t="s">
        <v>566</v>
      </c>
      <c r="B209" s="9" t="s">
        <v>551</v>
      </c>
      <c r="C209" s="9" t="s">
        <v>567</v>
      </c>
      <c r="D209" s="9"/>
      <c r="E209" s="10">
        <v>50.7</v>
      </c>
      <c r="F209" s="10">
        <v>50.7</v>
      </c>
    </row>
    <row r="210" spans="1:6" ht="15.75">
      <c r="A210" s="11" t="s">
        <v>283</v>
      </c>
      <c r="B210" s="12" t="s">
        <v>551</v>
      </c>
      <c r="C210" s="12" t="s">
        <v>567</v>
      </c>
      <c r="D210" s="12" t="s">
        <v>284</v>
      </c>
      <c r="E210" s="13">
        <v>50.7</v>
      </c>
      <c r="F210" s="13">
        <v>50.7</v>
      </c>
    </row>
    <row r="211" spans="1:6" ht="94.5">
      <c r="A211" s="14" t="s">
        <v>568</v>
      </c>
      <c r="B211" s="9" t="s">
        <v>551</v>
      </c>
      <c r="C211" s="9" t="s">
        <v>569</v>
      </c>
      <c r="D211" s="9"/>
      <c r="E211" s="10">
        <v>2.5</v>
      </c>
      <c r="F211" s="10">
        <v>2.5</v>
      </c>
    </row>
    <row r="212" spans="1:6" ht="31.5">
      <c r="A212" s="11" t="s">
        <v>260</v>
      </c>
      <c r="B212" s="12" t="s">
        <v>551</v>
      </c>
      <c r="C212" s="12" t="s">
        <v>569</v>
      </c>
      <c r="D212" s="12" t="s">
        <v>152</v>
      </c>
      <c r="E212" s="13">
        <v>2.5</v>
      </c>
      <c r="F212" s="13">
        <v>2.5</v>
      </c>
    </row>
    <row r="213" spans="1:6" ht="157.5">
      <c r="A213" s="14" t="s">
        <v>570</v>
      </c>
      <c r="B213" s="9" t="s">
        <v>551</v>
      </c>
      <c r="C213" s="9" t="s">
        <v>571</v>
      </c>
      <c r="D213" s="9"/>
      <c r="E213" s="10">
        <v>4</v>
      </c>
      <c r="F213" s="10">
        <v>4</v>
      </c>
    </row>
    <row r="214" spans="1:6" ht="31.5">
      <c r="A214" s="11" t="s">
        <v>260</v>
      </c>
      <c r="B214" s="12" t="s">
        <v>551</v>
      </c>
      <c r="C214" s="12" t="s">
        <v>571</v>
      </c>
      <c r="D214" s="12" t="s">
        <v>152</v>
      </c>
      <c r="E214" s="13">
        <v>4</v>
      </c>
      <c r="F214" s="13">
        <v>4</v>
      </c>
    </row>
    <row r="215" spans="1:6" ht="110.25">
      <c r="A215" s="14" t="s">
        <v>409</v>
      </c>
      <c r="B215" s="9" t="s">
        <v>551</v>
      </c>
      <c r="C215" s="9" t="s">
        <v>410</v>
      </c>
      <c r="D215" s="9"/>
      <c r="E215" s="10">
        <v>162.54</v>
      </c>
      <c r="F215" s="10">
        <v>162.54</v>
      </c>
    </row>
    <row r="216" spans="1:6" ht="15.75">
      <c r="A216" s="11" t="s">
        <v>283</v>
      </c>
      <c r="B216" s="12" t="s">
        <v>551</v>
      </c>
      <c r="C216" s="12" t="s">
        <v>410</v>
      </c>
      <c r="D216" s="12" t="s">
        <v>284</v>
      </c>
      <c r="E216" s="13">
        <v>162.54</v>
      </c>
      <c r="F216" s="13">
        <v>162.54</v>
      </c>
    </row>
    <row r="217" spans="1:6" ht="94.5">
      <c r="A217" s="14" t="s">
        <v>572</v>
      </c>
      <c r="B217" s="9" t="s">
        <v>551</v>
      </c>
      <c r="C217" s="9" t="s">
        <v>573</v>
      </c>
      <c r="D217" s="9"/>
      <c r="E217" s="10">
        <v>9</v>
      </c>
      <c r="F217" s="10">
        <v>9</v>
      </c>
    </row>
    <row r="218" spans="1:6" ht="31.5">
      <c r="A218" s="11" t="s">
        <v>260</v>
      </c>
      <c r="B218" s="12" t="s">
        <v>551</v>
      </c>
      <c r="C218" s="12" t="s">
        <v>573</v>
      </c>
      <c r="D218" s="12" t="s">
        <v>152</v>
      </c>
      <c r="E218" s="13">
        <v>9</v>
      </c>
      <c r="F218" s="13">
        <v>9</v>
      </c>
    </row>
    <row r="219" spans="1:6" ht="15.75">
      <c r="A219" s="8" t="s">
        <v>576</v>
      </c>
      <c r="B219" s="9" t="s">
        <v>551</v>
      </c>
      <c r="C219" s="9" t="s">
        <v>577</v>
      </c>
      <c r="D219" s="9"/>
      <c r="E219" s="10">
        <v>8600</v>
      </c>
      <c r="F219" s="10">
        <v>18000</v>
      </c>
    </row>
    <row r="220" spans="1:6" ht="15.75">
      <c r="A220" s="11" t="s">
        <v>19</v>
      </c>
      <c r="B220" s="12" t="s">
        <v>551</v>
      </c>
      <c r="C220" s="12" t="s">
        <v>577</v>
      </c>
      <c r="D220" s="12" t="s">
        <v>18</v>
      </c>
      <c r="E220" s="13">
        <v>8600</v>
      </c>
      <c r="F220" s="13">
        <v>18000</v>
      </c>
    </row>
  </sheetData>
  <autoFilter ref="A11:F220"/>
  <mergeCells count="8">
    <mergeCell ref="A6:F6"/>
    <mergeCell ref="E8:F8"/>
    <mergeCell ref="F9:F10"/>
    <mergeCell ref="A9:A10"/>
    <mergeCell ref="B9:B10"/>
    <mergeCell ref="C9:C10"/>
    <mergeCell ref="D9:D10"/>
    <mergeCell ref="E9:E10"/>
  </mergeCells>
  <pageMargins left="0.70866141732283472" right="0.70866141732283472" top="0.74803149606299213" bottom="0.74803149606299213" header="0.31496062992125984" footer="0.31496062992125984"/>
  <pageSetup paperSize="9" scale="58" fitToHeight="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3"/>
  <sheetViews>
    <sheetView workbookViewId="0">
      <selection activeCell="I15" sqref="I15"/>
    </sheetView>
  </sheetViews>
  <sheetFormatPr defaultRowHeight="15"/>
  <cols>
    <col min="1" max="1" width="85.28515625" customWidth="1"/>
    <col min="2" max="2" width="16.7109375" customWidth="1"/>
    <col min="3" max="3" width="12.7109375" customWidth="1"/>
    <col min="4" max="4" width="18.7109375" customWidth="1"/>
  </cols>
  <sheetData>
    <row r="1" spans="1:5" s="15" customFormat="1" ht="18.75">
      <c r="B1" s="16"/>
      <c r="C1" s="16"/>
      <c r="D1" s="16" t="s">
        <v>689</v>
      </c>
    </row>
    <row r="2" spans="1:5" s="15" customFormat="1" ht="18.75">
      <c r="B2" s="16"/>
      <c r="C2" s="16"/>
      <c r="D2" s="16" t="s">
        <v>236</v>
      </c>
    </row>
    <row r="3" spans="1:5" s="15" customFormat="1" ht="18.75">
      <c r="B3" s="16"/>
      <c r="C3" s="16"/>
      <c r="D3" s="16" t="s">
        <v>234</v>
      </c>
    </row>
    <row r="4" spans="1:5" s="15" customFormat="1" ht="18.75">
      <c r="B4" s="16"/>
      <c r="C4" s="16"/>
      <c r="D4" s="16" t="s">
        <v>993</v>
      </c>
    </row>
    <row r="5" spans="1:5" ht="15.75">
      <c r="A5" s="17"/>
      <c r="B5" s="17"/>
      <c r="C5" s="17"/>
      <c r="D5" s="17"/>
      <c r="E5" s="18"/>
    </row>
    <row r="6" spans="1:5" ht="51.75" customHeight="1">
      <c r="A6" s="371" t="s">
        <v>690</v>
      </c>
      <c r="B6" s="371"/>
      <c r="C6" s="371"/>
      <c r="D6" s="371"/>
    </row>
    <row r="8" spans="1:5" ht="18.75">
      <c r="A8" s="7"/>
      <c r="B8" s="7"/>
      <c r="C8" s="7"/>
      <c r="D8" s="7" t="s">
        <v>242</v>
      </c>
    </row>
    <row r="9" spans="1:5" ht="15" customHeight="1">
      <c r="A9" s="354" t="s">
        <v>243</v>
      </c>
      <c r="B9" s="354" t="s">
        <v>245</v>
      </c>
      <c r="C9" s="354" t="s">
        <v>246</v>
      </c>
      <c r="D9" s="354" t="s">
        <v>1004</v>
      </c>
    </row>
    <row r="10" spans="1:5" ht="15" customHeight="1">
      <c r="A10" s="354"/>
      <c r="B10" s="354" t="s">
        <v>580</v>
      </c>
      <c r="C10" s="354" t="s">
        <v>581</v>
      </c>
      <c r="D10" s="354"/>
    </row>
    <row r="11" spans="1:5" s="20" customFormat="1">
      <c r="A11" s="27">
        <v>1</v>
      </c>
      <c r="B11" s="27">
        <v>2</v>
      </c>
      <c r="C11" s="27">
        <v>3</v>
      </c>
      <c r="D11" s="27">
        <v>4</v>
      </c>
    </row>
    <row r="12" spans="1:5" ht="15.75">
      <c r="A12" s="28" t="s">
        <v>247</v>
      </c>
      <c r="B12" s="24"/>
      <c r="C12" s="24"/>
      <c r="D12" s="25">
        <v>644108.63199999998</v>
      </c>
    </row>
    <row r="13" spans="1:5" ht="15.75">
      <c r="A13" s="8" t="s">
        <v>269</v>
      </c>
      <c r="B13" s="9" t="s">
        <v>270</v>
      </c>
      <c r="C13" s="9"/>
      <c r="D13" s="10">
        <v>2466.4340000000002</v>
      </c>
    </row>
    <row r="14" spans="1:5" ht="15.75">
      <c r="A14" s="8" t="s">
        <v>271</v>
      </c>
      <c r="B14" s="9" t="s">
        <v>272</v>
      </c>
      <c r="C14" s="9"/>
      <c r="D14" s="10">
        <v>1071.4290000000001</v>
      </c>
    </row>
    <row r="15" spans="1:5" ht="47.25">
      <c r="A15" s="8" t="s">
        <v>273</v>
      </c>
      <c r="B15" s="9" t="s">
        <v>274</v>
      </c>
      <c r="C15" s="9"/>
      <c r="D15" s="10">
        <v>500</v>
      </c>
    </row>
    <row r="16" spans="1:5" ht="47.25">
      <c r="A16" s="8" t="s">
        <v>582</v>
      </c>
      <c r="B16" s="9" t="s">
        <v>274</v>
      </c>
      <c r="C16" s="9" t="s">
        <v>276</v>
      </c>
      <c r="D16" s="10">
        <v>500</v>
      </c>
    </row>
    <row r="17" spans="1:4" ht="47.25">
      <c r="A17" s="8" t="s">
        <v>277</v>
      </c>
      <c r="B17" s="9" t="s">
        <v>278</v>
      </c>
      <c r="C17" s="9"/>
      <c r="D17" s="10">
        <v>500</v>
      </c>
    </row>
    <row r="18" spans="1:4" ht="47.25">
      <c r="A18" s="8" t="s">
        <v>583</v>
      </c>
      <c r="B18" s="9" t="s">
        <v>278</v>
      </c>
      <c r="C18" s="9" t="s">
        <v>276</v>
      </c>
      <c r="D18" s="10">
        <v>500</v>
      </c>
    </row>
    <row r="19" spans="1:4" ht="15.75">
      <c r="A19" s="8" t="s">
        <v>279</v>
      </c>
      <c r="B19" s="9" t="s">
        <v>280</v>
      </c>
      <c r="C19" s="9"/>
      <c r="D19" s="10">
        <v>71.429000000000002</v>
      </c>
    </row>
    <row r="20" spans="1:4" ht="31.5">
      <c r="A20" s="8" t="s">
        <v>281</v>
      </c>
      <c r="B20" s="9" t="s">
        <v>282</v>
      </c>
      <c r="C20" s="9"/>
      <c r="D20" s="10">
        <v>71.429000000000002</v>
      </c>
    </row>
    <row r="21" spans="1:4" ht="47.25">
      <c r="A21" s="8" t="s">
        <v>584</v>
      </c>
      <c r="B21" s="9" t="s">
        <v>282</v>
      </c>
      <c r="C21" s="9" t="s">
        <v>284</v>
      </c>
      <c r="D21" s="10">
        <v>71.429000000000002</v>
      </c>
    </row>
    <row r="22" spans="1:4" ht="31.5">
      <c r="A22" s="8" t="s">
        <v>285</v>
      </c>
      <c r="B22" s="9" t="s">
        <v>286</v>
      </c>
      <c r="C22" s="9"/>
      <c r="D22" s="10">
        <v>1071.4290000000001</v>
      </c>
    </row>
    <row r="23" spans="1:4" ht="47.25">
      <c r="A23" s="8" t="s">
        <v>287</v>
      </c>
      <c r="B23" s="9" t="s">
        <v>288</v>
      </c>
      <c r="C23" s="9"/>
      <c r="D23" s="10">
        <v>1000</v>
      </c>
    </row>
    <row r="24" spans="1:4" ht="47.25">
      <c r="A24" s="8" t="s">
        <v>585</v>
      </c>
      <c r="B24" s="9" t="s">
        <v>288</v>
      </c>
      <c r="C24" s="9" t="s">
        <v>276</v>
      </c>
      <c r="D24" s="10">
        <v>1000</v>
      </c>
    </row>
    <row r="25" spans="1:4" ht="15.75">
      <c r="A25" s="8" t="s">
        <v>289</v>
      </c>
      <c r="B25" s="9" t="s">
        <v>290</v>
      </c>
      <c r="C25" s="9"/>
      <c r="D25" s="10">
        <v>71.429000000000002</v>
      </c>
    </row>
    <row r="26" spans="1:4" ht="31.5">
      <c r="A26" s="8" t="s">
        <v>291</v>
      </c>
      <c r="B26" s="9" t="s">
        <v>292</v>
      </c>
      <c r="C26" s="9"/>
      <c r="D26" s="10">
        <v>71.429000000000002</v>
      </c>
    </row>
    <row r="27" spans="1:4" ht="47.25">
      <c r="A27" s="8" t="s">
        <v>586</v>
      </c>
      <c r="B27" s="9" t="s">
        <v>292</v>
      </c>
      <c r="C27" s="9" t="s">
        <v>284</v>
      </c>
      <c r="D27" s="10">
        <v>71.429000000000002</v>
      </c>
    </row>
    <row r="28" spans="1:4" ht="31.5">
      <c r="A28" s="8" t="s">
        <v>293</v>
      </c>
      <c r="B28" s="9" t="s">
        <v>294</v>
      </c>
      <c r="C28" s="9"/>
      <c r="D28" s="10">
        <v>150</v>
      </c>
    </row>
    <row r="29" spans="1:4" ht="15.75">
      <c r="A29" s="8"/>
      <c r="B29" s="9" t="s">
        <v>1005</v>
      </c>
      <c r="C29" s="9"/>
      <c r="D29" s="10">
        <v>150</v>
      </c>
    </row>
    <row r="30" spans="1:4" ht="47.25">
      <c r="A30" s="8" t="s">
        <v>295</v>
      </c>
      <c r="B30" s="9" t="s">
        <v>296</v>
      </c>
      <c r="C30" s="9"/>
      <c r="D30" s="10">
        <v>150</v>
      </c>
    </row>
    <row r="31" spans="1:4" ht="47.25">
      <c r="A31" s="8" t="s">
        <v>587</v>
      </c>
      <c r="B31" s="9" t="s">
        <v>296</v>
      </c>
      <c r="C31" s="9" t="s">
        <v>276</v>
      </c>
      <c r="D31" s="10">
        <v>150</v>
      </c>
    </row>
    <row r="32" spans="1:4" ht="15.75">
      <c r="A32" s="8" t="s">
        <v>297</v>
      </c>
      <c r="B32" s="9" t="s">
        <v>298</v>
      </c>
      <c r="C32" s="9"/>
      <c r="D32" s="10">
        <v>173.57599999999999</v>
      </c>
    </row>
    <row r="33" spans="1:4" ht="15.75">
      <c r="A33" s="8" t="s">
        <v>299</v>
      </c>
      <c r="B33" s="9" t="s">
        <v>300</v>
      </c>
      <c r="C33" s="9"/>
      <c r="D33" s="10">
        <v>173.57599999999999</v>
      </c>
    </row>
    <row r="34" spans="1:4" ht="31.5">
      <c r="A34" s="8" t="s">
        <v>301</v>
      </c>
      <c r="B34" s="9" t="s">
        <v>302</v>
      </c>
      <c r="C34" s="9"/>
      <c r="D34" s="10">
        <v>173.57599999999999</v>
      </c>
    </row>
    <row r="35" spans="1:4" ht="47.25">
      <c r="A35" s="8" t="s">
        <v>588</v>
      </c>
      <c r="B35" s="9" t="s">
        <v>302</v>
      </c>
      <c r="C35" s="9" t="s">
        <v>284</v>
      </c>
      <c r="D35" s="10">
        <v>173.57599999999999</v>
      </c>
    </row>
    <row r="36" spans="1:4" ht="31.5">
      <c r="A36" s="8" t="s">
        <v>303</v>
      </c>
      <c r="B36" s="9" t="s">
        <v>304</v>
      </c>
      <c r="C36" s="9"/>
      <c r="D36" s="10">
        <v>23864.149000000001</v>
      </c>
    </row>
    <row r="37" spans="1:4" ht="31.5">
      <c r="A37" s="8" t="s">
        <v>305</v>
      </c>
      <c r="B37" s="9" t="s">
        <v>306</v>
      </c>
      <c r="C37" s="9"/>
      <c r="D37" s="10">
        <v>23864.149000000001</v>
      </c>
    </row>
    <row r="38" spans="1:4" ht="15.75">
      <c r="A38" s="8" t="s">
        <v>307</v>
      </c>
      <c r="B38" s="9" t="s">
        <v>308</v>
      </c>
      <c r="C38" s="9"/>
      <c r="D38" s="10">
        <v>18824.213</v>
      </c>
    </row>
    <row r="39" spans="1:4" ht="47.25">
      <c r="A39" s="8" t="s">
        <v>589</v>
      </c>
      <c r="B39" s="9" t="s">
        <v>308</v>
      </c>
      <c r="C39" s="9" t="s">
        <v>152</v>
      </c>
      <c r="D39" s="10">
        <v>6850.6760000000004</v>
      </c>
    </row>
    <row r="40" spans="1:4" ht="15.75">
      <c r="A40" s="8" t="s">
        <v>309</v>
      </c>
      <c r="B40" s="9" t="s">
        <v>310</v>
      </c>
      <c r="C40" s="9"/>
      <c r="D40" s="10">
        <v>11973.537</v>
      </c>
    </row>
    <row r="41" spans="1:4" ht="47.25">
      <c r="A41" s="8" t="s">
        <v>590</v>
      </c>
      <c r="B41" s="9" t="s">
        <v>310</v>
      </c>
      <c r="C41" s="9" t="s">
        <v>152</v>
      </c>
      <c r="D41" s="10">
        <v>8893.0310000000009</v>
      </c>
    </row>
    <row r="42" spans="1:4" ht="31.5">
      <c r="A42" s="8" t="s">
        <v>591</v>
      </c>
      <c r="B42" s="9" t="s">
        <v>310</v>
      </c>
      <c r="C42" s="9" t="s">
        <v>284</v>
      </c>
      <c r="D42" s="10">
        <v>3080.5059999999999</v>
      </c>
    </row>
    <row r="43" spans="1:4" ht="31.5">
      <c r="A43" s="8" t="s">
        <v>311</v>
      </c>
      <c r="B43" s="9" t="s">
        <v>312</v>
      </c>
      <c r="C43" s="9"/>
      <c r="D43" s="10">
        <v>2859.2950000000001</v>
      </c>
    </row>
    <row r="44" spans="1:4" ht="47.25">
      <c r="A44" s="8" t="s">
        <v>592</v>
      </c>
      <c r="B44" s="9" t="s">
        <v>312</v>
      </c>
      <c r="C44" s="9" t="s">
        <v>152</v>
      </c>
      <c r="D44" s="10">
        <v>2859.2950000000001</v>
      </c>
    </row>
    <row r="45" spans="1:4" ht="15.75">
      <c r="A45" s="8" t="s">
        <v>313</v>
      </c>
      <c r="B45" s="9" t="s">
        <v>314</v>
      </c>
      <c r="C45" s="9"/>
      <c r="D45" s="10">
        <v>448.42500000000001</v>
      </c>
    </row>
    <row r="46" spans="1:4" ht="15.75">
      <c r="A46" s="8" t="s">
        <v>313</v>
      </c>
      <c r="B46" s="9" t="s">
        <v>315</v>
      </c>
      <c r="C46" s="9"/>
      <c r="D46" s="10">
        <v>448.42500000000001</v>
      </c>
    </row>
    <row r="47" spans="1:4" ht="31.5">
      <c r="A47" s="8" t="s">
        <v>593</v>
      </c>
      <c r="B47" s="9" t="s">
        <v>315</v>
      </c>
      <c r="C47" s="9" t="s">
        <v>152</v>
      </c>
      <c r="D47" s="10">
        <v>448.42500000000001</v>
      </c>
    </row>
    <row r="48" spans="1:4" ht="15.75">
      <c r="A48" s="8" t="s">
        <v>316</v>
      </c>
      <c r="B48" s="9" t="s">
        <v>317</v>
      </c>
      <c r="C48" s="9"/>
      <c r="D48" s="10">
        <v>33.332999999999998</v>
      </c>
    </row>
    <row r="49" spans="1:4" ht="31.5">
      <c r="A49" s="8" t="s">
        <v>318</v>
      </c>
      <c r="B49" s="9" t="s">
        <v>319</v>
      </c>
      <c r="C49" s="9"/>
      <c r="D49" s="10">
        <v>33.332999999999998</v>
      </c>
    </row>
    <row r="50" spans="1:4" ht="63">
      <c r="A50" s="8" t="s">
        <v>594</v>
      </c>
      <c r="B50" s="9" t="s">
        <v>319</v>
      </c>
      <c r="C50" s="9" t="s">
        <v>152</v>
      </c>
      <c r="D50" s="10">
        <v>33.332999999999998</v>
      </c>
    </row>
    <row r="51" spans="1:4" ht="47.25">
      <c r="A51" s="8" t="s">
        <v>320</v>
      </c>
      <c r="B51" s="9" t="s">
        <v>321</v>
      </c>
      <c r="C51" s="9"/>
      <c r="D51" s="10">
        <v>0.216</v>
      </c>
    </row>
    <row r="52" spans="1:4" ht="47.25">
      <c r="A52" s="8" t="s">
        <v>595</v>
      </c>
      <c r="B52" s="9" t="s">
        <v>321</v>
      </c>
      <c r="C52" s="9" t="s">
        <v>284</v>
      </c>
      <c r="D52" s="10">
        <v>0.216</v>
      </c>
    </row>
    <row r="53" spans="1:4" ht="15.75">
      <c r="A53" s="8" t="s">
        <v>322</v>
      </c>
      <c r="B53" s="9" t="s">
        <v>323</v>
      </c>
      <c r="C53" s="9"/>
      <c r="D53" s="10">
        <v>1098.6669999999999</v>
      </c>
    </row>
    <row r="54" spans="1:4" ht="31.5">
      <c r="A54" s="8" t="s">
        <v>596</v>
      </c>
      <c r="B54" s="9" t="s">
        <v>323</v>
      </c>
      <c r="C54" s="9" t="s">
        <v>152</v>
      </c>
      <c r="D54" s="10">
        <v>1098.6669999999999</v>
      </c>
    </row>
    <row r="55" spans="1:4" ht="15.75">
      <c r="A55" s="8" t="s">
        <v>324</v>
      </c>
      <c r="B55" s="9" t="s">
        <v>325</v>
      </c>
      <c r="C55" s="9"/>
      <c r="D55" s="10">
        <v>600</v>
      </c>
    </row>
    <row r="56" spans="1:4" ht="31.5">
      <c r="A56" s="8" t="s">
        <v>597</v>
      </c>
      <c r="B56" s="9" t="s">
        <v>325</v>
      </c>
      <c r="C56" s="9" t="s">
        <v>284</v>
      </c>
      <c r="D56" s="10">
        <v>600</v>
      </c>
    </row>
    <row r="57" spans="1:4" ht="31.5">
      <c r="A57" s="8" t="s">
        <v>326</v>
      </c>
      <c r="B57" s="9" t="s">
        <v>327</v>
      </c>
      <c r="C57" s="9"/>
      <c r="D57" s="10">
        <v>18635.960999999999</v>
      </c>
    </row>
    <row r="58" spans="1:4" ht="31.5">
      <c r="A58" s="8" t="s">
        <v>328</v>
      </c>
      <c r="B58" s="9" t="s">
        <v>329</v>
      </c>
      <c r="C58" s="9"/>
      <c r="D58" s="10">
        <v>15896</v>
      </c>
    </row>
    <row r="59" spans="1:4" ht="63">
      <c r="A59" s="8" t="s">
        <v>470</v>
      </c>
      <c r="B59" s="9" t="s">
        <v>471</v>
      </c>
      <c r="C59" s="9"/>
      <c r="D59" s="10">
        <v>1000</v>
      </c>
    </row>
    <row r="60" spans="1:4" ht="78.75">
      <c r="A60" s="14" t="s">
        <v>598</v>
      </c>
      <c r="B60" s="9" t="s">
        <v>471</v>
      </c>
      <c r="C60" s="9" t="s">
        <v>152</v>
      </c>
      <c r="D60" s="10">
        <v>1000</v>
      </c>
    </row>
    <row r="61" spans="1:4" ht="15.75">
      <c r="A61" s="8" t="s">
        <v>472</v>
      </c>
      <c r="B61" s="9" t="s">
        <v>473</v>
      </c>
      <c r="C61" s="9"/>
      <c r="D61" s="10">
        <v>100</v>
      </c>
    </row>
    <row r="62" spans="1:4" ht="31.5">
      <c r="A62" s="8" t="s">
        <v>599</v>
      </c>
      <c r="B62" s="9" t="s">
        <v>473</v>
      </c>
      <c r="C62" s="9" t="s">
        <v>152</v>
      </c>
      <c r="D62" s="10">
        <v>100</v>
      </c>
    </row>
    <row r="63" spans="1:4" ht="31.5">
      <c r="A63" s="8" t="s">
        <v>330</v>
      </c>
      <c r="B63" s="9" t="s">
        <v>331</v>
      </c>
      <c r="C63" s="9"/>
      <c r="D63" s="10">
        <v>834.5</v>
      </c>
    </row>
    <row r="64" spans="1:4" ht="47.25">
      <c r="A64" s="8" t="s">
        <v>600</v>
      </c>
      <c r="B64" s="9" t="s">
        <v>331</v>
      </c>
      <c r="C64" s="9" t="s">
        <v>165</v>
      </c>
      <c r="D64" s="10">
        <v>834.5</v>
      </c>
    </row>
    <row r="65" spans="1:4" ht="47.25">
      <c r="A65" s="8" t="s">
        <v>333</v>
      </c>
      <c r="B65" s="9" t="s">
        <v>334</v>
      </c>
      <c r="C65" s="9"/>
      <c r="D65" s="10">
        <v>834.5</v>
      </c>
    </row>
    <row r="66" spans="1:4" ht="63">
      <c r="A66" s="14" t="s">
        <v>601</v>
      </c>
      <c r="B66" s="9" t="s">
        <v>334</v>
      </c>
      <c r="C66" s="9" t="s">
        <v>165</v>
      </c>
      <c r="D66" s="10">
        <v>834.5</v>
      </c>
    </row>
    <row r="67" spans="1:4" ht="47.25">
      <c r="A67" s="8" t="s">
        <v>474</v>
      </c>
      <c r="B67" s="9" t="s">
        <v>475</v>
      </c>
      <c r="C67" s="9"/>
      <c r="D67" s="10">
        <v>9527</v>
      </c>
    </row>
    <row r="68" spans="1:4" ht="94.5">
      <c r="A68" s="14" t="s">
        <v>476</v>
      </c>
      <c r="B68" s="9" t="s">
        <v>477</v>
      </c>
      <c r="C68" s="9"/>
      <c r="D68" s="10">
        <v>1833.2</v>
      </c>
    </row>
    <row r="69" spans="1:4" ht="110.25">
      <c r="A69" s="14" t="s">
        <v>602</v>
      </c>
      <c r="B69" s="9" t="s">
        <v>477</v>
      </c>
      <c r="C69" s="9" t="s">
        <v>479</v>
      </c>
      <c r="D69" s="10">
        <v>1833.2</v>
      </c>
    </row>
    <row r="70" spans="1:4" ht="94.5">
      <c r="A70" s="14" t="s">
        <v>476</v>
      </c>
      <c r="B70" s="9" t="s">
        <v>480</v>
      </c>
      <c r="C70" s="9"/>
      <c r="D70" s="10">
        <v>7693.8</v>
      </c>
    </row>
    <row r="71" spans="1:4" ht="110.25">
      <c r="A71" s="14" t="s">
        <v>602</v>
      </c>
      <c r="B71" s="9" t="s">
        <v>480</v>
      </c>
      <c r="C71" s="9" t="s">
        <v>479</v>
      </c>
      <c r="D71" s="10">
        <v>7693.8</v>
      </c>
    </row>
    <row r="72" spans="1:4" ht="15.75">
      <c r="A72" s="8" t="s">
        <v>481</v>
      </c>
      <c r="B72" s="9" t="s">
        <v>482</v>
      </c>
      <c r="C72" s="9"/>
      <c r="D72" s="10">
        <v>3600</v>
      </c>
    </row>
    <row r="73" spans="1:4" ht="31.5">
      <c r="A73" s="8" t="s">
        <v>603</v>
      </c>
      <c r="B73" s="9" t="s">
        <v>482</v>
      </c>
      <c r="C73" s="9" t="s">
        <v>479</v>
      </c>
      <c r="D73" s="10">
        <v>3600</v>
      </c>
    </row>
    <row r="74" spans="1:4" ht="31.5">
      <c r="A74" s="8" t="s">
        <v>335</v>
      </c>
      <c r="B74" s="9" t="s">
        <v>336</v>
      </c>
      <c r="C74" s="9"/>
      <c r="D74" s="10">
        <v>2739.9609999999998</v>
      </c>
    </row>
    <row r="75" spans="1:4" ht="15.75">
      <c r="A75" s="8" t="s">
        <v>483</v>
      </c>
      <c r="B75" s="9" t="s">
        <v>484</v>
      </c>
      <c r="C75" s="9"/>
      <c r="D75" s="10">
        <v>381.50299999999999</v>
      </c>
    </row>
    <row r="76" spans="1:4" ht="31.5">
      <c r="A76" s="8" t="s">
        <v>604</v>
      </c>
      <c r="B76" s="9" t="s">
        <v>484</v>
      </c>
      <c r="C76" s="9" t="s">
        <v>152</v>
      </c>
      <c r="D76" s="10">
        <v>381.50299999999999</v>
      </c>
    </row>
    <row r="77" spans="1:4" ht="15.75">
      <c r="A77" s="8" t="s">
        <v>337</v>
      </c>
      <c r="B77" s="9" t="s">
        <v>338</v>
      </c>
      <c r="C77" s="9"/>
      <c r="D77" s="10">
        <v>176.458</v>
      </c>
    </row>
    <row r="78" spans="1:4" ht="31.5">
      <c r="A78" s="8" t="s">
        <v>339</v>
      </c>
      <c r="B78" s="9" t="s">
        <v>340</v>
      </c>
      <c r="C78" s="9"/>
      <c r="D78" s="10">
        <v>176.458</v>
      </c>
    </row>
    <row r="79" spans="1:4" ht="47.25">
      <c r="A79" s="8" t="s">
        <v>605</v>
      </c>
      <c r="B79" s="9" t="s">
        <v>340</v>
      </c>
      <c r="C79" s="9" t="s">
        <v>152</v>
      </c>
      <c r="D79" s="10">
        <v>67.59</v>
      </c>
    </row>
    <row r="80" spans="1:4" ht="47.25">
      <c r="A80" s="8" t="s">
        <v>606</v>
      </c>
      <c r="B80" s="9" t="s">
        <v>340</v>
      </c>
      <c r="C80" s="9" t="s">
        <v>284</v>
      </c>
      <c r="D80" s="10">
        <v>108.86799999999999</v>
      </c>
    </row>
    <row r="81" spans="1:4" ht="31.5">
      <c r="A81" s="8" t="s">
        <v>485</v>
      </c>
      <c r="B81" s="9" t="s">
        <v>486</v>
      </c>
      <c r="C81" s="9"/>
      <c r="D81" s="10">
        <v>382</v>
      </c>
    </row>
    <row r="82" spans="1:4" ht="47.25">
      <c r="A82" s="8" t="s">
        <v>607</v>
      </c>
      <c r="B82" s="9" t="s">
        <v>486</v>
      </c>
      <c r="C82" s="9" t="s">
        <v>152</v>
      </c>
      <c r="D82" s="10">
        <v>382</v>
      </c>
    </row>
    <row r="83" spans="1:4" ht="15.75">
      <c r="A83" s="8" t="s">
        <v>487</v>
      </c>
      <c r="B83" s="9" t="s">
        <v>488</v>
      </c>
      <c r="C83" s="9"/>
      <c r="D83" s="10">
        <v>1800</v>
      </c>
    </row>
    <row r="84" spans="1:4" ht="31.5">
      <c r="A84" s="8" t="s">
        <v>608</v>
      </c>
      <c r="B84" s="9" t="s">
        <v>488</v>
      </c>
      <c r="C84" s="9" t="s">
        <v>152</v>
      </c>
      <c r="D84" s="10">
        <v>1800</v>
      </c>
    </row>
    <row r="85" spans="1:4" ht="15.75">
      <c r="A85" s="8" t="s">
        <v>495</v>
      </c>
      <c r="B85" s="9" t="s">
        <v>496</v>
      </c>
      <c r="C85" s="9"/>
      <c r="D85" s="10">
        <v>402397.17800000001</v>
      </c>
    </row>
    <row r="86" spans="1:4" ht="31.5">
      <c r="A86" s="8" t="s">
        <v>497</v>
      </c>
      <c r="B86" s="9" t="s">
        <v>498</v>
      </c>
      <c r="C86" s="9"/>
      <c r="D86" s="10">
        <v>141306.64799999999</v>
      </c>
    </row>
    <row r="87" spans="1:4" ht="31.5">
      <c r="A87" s="8" t="s">
        <v>499</v>
      </c>
      <c r="B87" s="9" t="s">
        <v>500</v>
      </c>
      <c r="C87" s="9"/>
      <c r="D87" s="10">
        <v>138640.24799999999</v>
      </c>
    </row>
    <row r="88" spans="1:4" ht="47.25">
      <c r="A88" s="8" t="s">
        <v>609</v>
      </c>
      <c r="B88" s="9" t="s">
        <v>500</v>
      </c>
      <c r="C88" s="9" t="s">
        <v>398</v>
      </c>
      <c r="D88" s="10">
        <v>58862.508000000002</v>
      </c>
    </row>
    <row r="89" spans="1:4" ht="47.25">
      <c r="A89" s="8" t="s">
        <v>501</v>
      </c>
      <c r="B89" s="9" t="s">
        <v>502</v>
      </c>
      <c r="C89" s="9"/>
      <c r="D89" s="10">
        <v>79777.740000000005</v>
      </c>
    </row>
    <row r="90" spans="1:4" ht="63">
      <c r="A90" s="8" t="s">
        <v>610</v>
      </c>
      <c r="B90" s="9" t="s">
        <v>502</v>
      </c>
      <c r="C90" s="9" t="s">
        <v>398</v>
      </c>
      <c r="D90" s="10">
        <v>79777.740000000005</v>
      </c>
    </row>
    <row r="91" spans="1:4" ht="63">
      <c r="A91" s="8" t="s">
        <v>503</v>
      </c>
      <c r="B91" s="9" t="s">
        <v>504</v>
      </c>
      <c r="C91" s="9"/>
      <c r="D91" s="10">
        <v>2563.1999999999998</v>
      </c>
    </row>
    <row r="92" spans="1:4" ht="63">
      <c r="A92" s="8" t="s">
        <v>503</v>
      </c>
      <c r="B92" s="9" t="s">
        <v>505</v>
      </c>
      <c r="C92" s="9"/>
      <c r="D92" s="10">
        <v>2563.1999999999998</v>
      </c>
    </row>
    <row r="93" spans="1:4" ht="78.75">
      <c r="A93" s="14" t="s">
        <v>611</v>
      </c>
      <c r="B93" s="9" t="s">
        <v>505</v>
      </c>
      <c r="C93" s="9" t="s">
        <v>398</v>
      </c>
      <c r="D93" s="10">
        <v>2563.1999999999998</v>
      </c>
    </row>
    <row r="94" spans="1:4" ht="15.75">
      <c r="A94" s="8" t="s">
        <v>506</v>
      </c>
      <c r="B94" s="9" t="s">
        <v>507</v>
      </c>
      <c r="C94" s="9"/>
      <c r="D94" s="10">
        <v>103.2</v>
      </c>
    </row>
    <row r="95" spans="1:4" ht="31.5">
      <c r="A95" s="8" t="s">
        <v>612</v>
      </c>
      <c r="B95" s="9" t="s">
        <v>507</v>
      </c>
      <c r="C95" s="9" t="s">
        <v>398</v>
      </c>
      <c r="D95" s="10">
        <v>103.2</v>
      </c>
    </row>
    <row r="96" spans="1:4" ht="15.75">
      <c r="A96" s="8" t="s">
        <v>508</v>
      </c>
      <c r="B96" s="9" t="s">
        <v>509</v>
      </c>
      <c r="C96" s="9"/>
      <c r="D96" s="10">
        <v>216043.519</v>
      </c>
    </row>
    <row r="97" spans="1:4" ht="31.5">
      <c r="A97" s="8" t="s">
        <v>510</v>
      </c>
      <c r="B97" s="9" t="s">
        <v>511</v>
      </c>
      <c r="C97" s="9"/>
      <c r="D97" s="10">
        <v>206595.114</v>
      </c>
    </row>
    <row r="98" spans="1:4" ht="47.25">
      <c r="A98" s="8" t="s">
        <v>613</v>
      </c>
      <c r="B98" s="9" t="s">
        <v>511</v>
      </c>
      <c r="C98" s="9" t="s">
        <v>398</v>
      </c>
      <c r="D98" s="10">
        <v>40952.053999999996</v>
      </c>
    </row>
    <row r="99" spans="1:4" ht="47.25">
      <c r="A99" s="8" t="s">
        <v>501</v>
      </c>
      <c r="B99" s="9" t="s">
        <v>512</v>
      </c>
      <c r="C99" s="9"/>
      <c r="D99" s="10">
        <v>165643.06</v>
      </c>
    </row>
    <row r="100" spans="1:4" ht="63">
      <c r="A100" s="8" t="s">
        <v>610</v>
      </c>
      <c r="B100" s="9" t="s">
        <v>512</v>
      </c>
      <c r="C100" s="9" t="s">
        <v>398</v>
      </c>
      <c r="D100" s="10">
        <v>165643.06</v>
      </c>
    </row>
    <row r="101" spans="1:4" ht="63">
      <c r="A101" s="8" t="s">
        <v>503</v>
      </c>
      <c r="B101" s="9" t="s">
        <v>513</v>
      </c>
      <c r="C101" s="9"/>
      <c r="D101" s="10">
        <v>357</v>
      </c>
    </row>
    <row r="102" spans="1:4" ht="63">
      <c r="A102" s="8" t="s">
        <v>503</v>
      </c>
      <c r="B102" s="9" t="s">
        <v>514</v>
      </c>
      <c r="C102" s="9"/>
      <c r="D102" s="10">
        <v>357</v>
      </c>
    </row>
    <row r="103" spans="1:4" ht="78.75">
      <c r="A103" s="14" t="s">
        <v>611</v>
      </c>
      <c r="B103" s="9" t="s">
        <v>514</v>
      </c>
      <c r="C103" s="9" t="s">
        <v>398</v>
      </c>
      <c r="D103" s="10">
        <v>357</v>
      </c>
    </row>
    <row r="104" spans="1:4" ht="15.75">
      <c r="A104" s="8" t="s">
        <v>506</v>
      </c>
      <c r="B104" s="9" t="s">
        <v>515</v>
      </c>
      <c r="C104" s="9"/>
      <c r="D104" s="10">
        <v>661</v>
      </c>
    </row>
    <row r="105" spans="1:4" ht="31.5">
      <c r="A105" s="8" t="s">
        <v>612</v>
      </c>
      <c r="B105" s="9" t="s">
        <v>515</v>
      </c>
      <c r="C105" s="9" t="s">
        <v>398</v>
      </c>
      <c r="D105" s="10">
        <v>661</v>
      </c>
    </row>
    <row r="106" spans="1:4" ht="47.25">
      <c r="A106" s="8" t="s">
        <v>517</v>
      </c>
      <c r="B106" s="9" t="s">
        <v>516</v>
      </c>
      <c r="C106" s="9"/>
      <c r="D106" s="10">
        <v>8430.4050000000007</v>
      </c>
    </row>
    <row r="107" spans="1:4" ht="47.25">
      <c r="A107" s="8" t="s">
        <v>517</v>
      </c>
      <c r="B107" s="9" t="s">
        <v>518</v>
      </c>
      <c r="C107" s="9"/>
      <c r="D107" s="10">
        <v>8430.4050000000007</v>
      </c>
    </row>
    <row r="108" spans="1:4" ht="63">
      <c r="A108" s="14" t="s">
        <v>614</v>
      </c>
      <c r="B108" s="9" t="s">
        <v>518</v>
      </c>
      <c r="C108" s="9" t="s">
        <v>398</v>
      </c>
      <c r="D108" s="10">
        <v>8430.4050000000007</v>
      </c>
    </row>
    <row r="109" spans="1:4" ht="15.75">
      <c r="A109" s="8" t="s">
        <v>519</v>
      </c>
      <c r="B109" s="9" t="s">
        <v>520</v>
      </c>
      <c r="C109" s="9"/>
      <c r="D109" s="10">
        <v>23101.234</v>
      </c>
    </row>
    <row r="110" spans="1:4" ht="47.25">
      <c r="A110" s="8" t="s">
        <v>521</v>
      </c>
      <c r="B110" s="9" t="s">
        <v>522</v>
      </c>
      <c r="C110" s="9"/>
      <c r="D110" s="10">
        <v>253.7</v>
      </c>
    </row>
    <row r="111" spans="1:4" ht="47.25">
      <c r="A111" s="8" t="s">
        <v>615</v>
      </c>
      <c r="B111" s="9" t="s">
        <v>522</v>
      </c>
      <c r="C111" s="9" t="s">
        <v>165</v>
      </c>
      <c r="D111" s="10">
        <v>253.7</v>
      </c>
    </row>
    <row r="112" spans="1:4" ht="15.75">
      <c r="A112" s="8" t="s">
        <v>523</v>
      </c>
      <c r="B112" s="9" t="s">
        <v>524</v>
      </c>
      <c r="C112" s="9"/>
      <c r="D112" s="10">
        <v>500</v>
      </c>
    </row>
    <row r="113" spans="1:4" ht="31.5">
      <c r="A113" s="8" t="s">
        <v>616</v>
      </c>
      <c r="B113" s="9" t="s">
        <v>524</v>
      </c>
      <c r="C113" s="9" t="s">
        <v>165</v>
      </c>
      <c r="D113" s="10">
        <v>500</v>
      </c>
    </row>
    <row r="114" spans="1:4" ht="31.5">
      <c r="A114" s="8" t="s">
        <v>499</v>
      </c>
      <c r="B114" s="9" t="s">
        <v>525</v>
      </c>
      <c r="C114" s="9"/>
      <c r="D114" s="10">
        <v>22213.534</v>
      </c>
    </row>
    <row r="115" spans="1:4" ht="47.25">
      <c r="A115" s="8" t="s">
        <v>609</v>
      </c>
      <c r="B115" s="9" t="s">
        <v>525</v>
      </c>
      <c r="C115" s="9" t="s">
        <v>398</v>
      </c>
      <c r="D115" s="10">
        <v>22213.534</v>
      </c>
    </row>
    <row r="116" spans="1:4" ht="15.75">
      <c r="A116" s="8" t="s">
        <v>526</v>
      </c>
      <c r="B116" s="9" t="s">
        <v>527</v>
      </c>
      <c r="C116" s="9"/>
      <c r="D116" s="10">
        <v>134</v>
      </c>
    </row>
    <row r="117" spans="1:4" ht="31.5">
      <c r="A117" s="8" t="s">
        <v>528</v>
      </c>
      <c r="B117" s="9" t="s">
        <v>529</v>
      </c>
      <c r="C117" s="9"/>
      <c r="D117" s="10">
        <v>134</v>
      </c>
    </row>
    <row r="118" spans="1:4" ht="47.25">
      <c r="A118" s="8" t="s">
        <v>617</v>
      </c>
      <c r="B118" s="9" t="s">
        <v>529</v>
      </c>
      <c r="C118" s="9" t="s">
        <v>398</v>
      </c>
      <c r="D118" s="10">
        <v>134</v>
      </c>
    </row>
    <row r="119" spans="1:4" ht="31.5">
      <c r="A119" s="8" t="s">
        <v>530</v>
      </c>
      <c r="B119" s="9" t="s">
        <v>531</v>
      </c>
      <c r="C119" s="9"/>
      <c r="D119" s="10">
        <v>1327.15</v>
      </c>
    </row>
    <row r="120" spans="1:4" ht="15.75">
      <c r="A120" s="8" t="s">
        <v>532</v>
      </c>
      <c r="B120" s="9" t="s">
        <v>533</v>
      </c>
      <c r="C120" s="9"/>
      <c r="D120" s="10">
        <v>1170.5</v>
      </c>
    </row>
    <row r="121" spans="1:4" ht="15.75">
      <c r="A121" s="8" t="s">
        <v>534</v>
      </c>
      <c r="B121" s="9" t="s">
        <v>535</v>
      </c>
      <c r="C121" s="9"/>
      <c r="D121" s="10">
        <v>1170.5</v>
      </c>
    </row>
    <row r="122" spans="1:4" ht="47.25">
      <c r="A122" s="8" t="s">
        <v>618</v>
      </c>
      <c r="B122" s="9" t="s">
        <v>535</v>
      </c>
      <c r="C122" s="9" t="s">
        <v>398</v>
      </c>
      <c r="D122" s="10">
        <v>1170.5</v>
      </c>
    </row>
    <row r="123" spans="1:4" ht="31.5">
      <c r="A123" s="8" t="s">
        <v>536</v>
      </c>
      <c r="B123" s="9" t="s">
        <v>537</v>
      </c>
      <c r="C123" s="9"/>
      <c r="D123" s="10">
        <v>156.65</v>
      </c>
    </row>
    <row r="124" spans="1:4" ht="47.25">
      <c r="A124" s="8" t="s">
        <v>619</v>
      </c>
      <c r="B124" s="9" t="s">
        <v>537</v>
      </c>
      <c r="C124" s="9" t="s">
        <v>398</v>
      </c>
      <c r="D124" s="10">
        <v>156.65</v>
      </c>
    </row>
    <row r="125" spans="1:4" ht="15.75">
      <c r="A125" s="8" t="s">
        <v>538</v>
      </c>
      <c r="B125" s="9" t="s">
        <v>539</v>
      </c>
      <c r="C125" s="9"/>
      <c r="D125" s="10">
        <v>20618.627</v>
      </c>
    </row>
    <row r="126" spans="1:4" ht="31.5">
      <c r="A126" s="8" t="s">
        <v>540</v>
      </c>
      <c r="B126" s="9" t="s">
        <v>541</v>
      </c>
      <c r="C126" s="9"/>
      <c r="D126" s="10">
        <v>20618.627</v>
      </c>
    </row>
    <row r="127" spans="1:4" ht="78.75">
      <c r="A127" s="14" t="s">
        <v>620</v>
      </c>
      <c r="B127" s="9" t="s">
        <v>541</v>
      </c>
      <c r="C127" s="9" t="s">
        <v>257</v>
      </c>
      <c r="D127" s="10">
        <v>16636.627</v>
      </c>
    </row>
    <row r="128" spans="1:4" ht="47.25">
      <c r="A128" s="8" t="s">
        <v>621</v>
      </c>
      <c r="B128" s="9" t="s">
        <v>541</v>
      </c>
      <c r="C128" s="9" t="s">
        <v>152</v>
      </c>
      <c r="D128" s="10">
        <v>3934</v>
      </c>
    </row>
    <row r="129" spans="1:4" ht="31.5">
      <c r="A129" s="8" t="s">
        <v>622</v>
      </c>
      <c r="B129" s="9" t="s">
        <v>541</v>
      </c>
      <c r="C129" s="9" t="s">
        <v>276</v>
      </c>
      <c r="D129" s="10">
        <v>48</v>
      </c>
    </row>
    <row r="130" spans="1:4" ht="31.5">
      <c r="A130" s="8" t="s">
        <v>415</v>
      </c>
      <c r="B130" s="9" t="s">
        <v>416</v>
      </c>
      <c r="C130" s="9"/>
      <c r="D130" s="10">
        <v>84412.654999999999</v>
      </c>
    </row>
    <row r="131" spans="1:4" ht="15.75">
      <c r="A131" s="8" t="s">
        <v>417</v>
      </c>
      <c r="B131" s="9" t="s">
        <v>418</v>
      </c>
      <c r="C131" s="9"/>
      <c r="D131" s="10">
        <v>14257.2</v>
      </c>
    </row>
    <row r="132" spans="1:4" ht="15.75">
      <c r="A132" s="8" t="s">
        <v>419</v>
      </c>
      <c r="B132" s="9" t="s">
        <v>420</v>
      </c>
      <c r="C132" s="9"/>
      <c r="D132" s="10">
        <v>14257.2</v>
      </c>
    </row>
    <row r="133" spans="1:4" ht="31.5">
      <c r="A133" s="8" t="s">
        <v>623</v>
      </c>
      <c r="B133" s="9" t="s">
        <v>420</v>
      </c>
      <c r="C133" s="9" t="s">
        <v>398</v>
      </c>
      <c r="D133" s="10">
        <v>14257.2</v>
      </c>
    </row>
    <row r="134" spans="1:4" ht="15.75">
      <c r="A134" s="8" t="s">
        <v>421</v>
      </c>
      <c r="B134" s="9" t="s">
        <v>422</v>
      </c>
      <c r="C134" s="9"/>
      <c r="D134" s="10">
        <v>14827.003000000001</v>
      </c>
    </row>
    <row r="135" spans="1:4" ht="15.75">
      <c r="A135" s="8" t="s">
        <v>423</v>
      </c>
      <c r="B135" s="9" t="s">
        <v>424</v>
      </c>
      <c r="C135" s="9"/>
      <c r="D135" s="10">
        <v>80</v>
      </c>
    </row>
    <row r="136" spans="1:4" ht="31.5">
      <c r="A136" s="8" t="s">
        <v>624</v>
      </c>
      <c r="B136" s="9" t="s">
        <v>424</v>
      </c>
      <c r="C136" s="9" t="s">
        <v>398</v>
      </c>
      <c r="D136" s="10">
        <v>80</v>
      </c>
    </row>
    <row r="137" spans="1:4" ht="31.5">
      <c r="A137" s="8" t="s">
        <v>425</v>
      </c>
      <c r="B137" s="9" t="s">
        <v>426</v>
      </c>
      <c r="C137" s="9"/>
      <c r="D137" s="10">
        <v>126</v>
      </c>
    </row>
    <row r="138" spans="1:4" ht="47.25">
      <c r="A138" s="8" t="s">
        <v>625</v>
      </c>
      <c r="B138" s="9" t="s">
        <v>426</v>
      </c>
      <c r="C138" s="9" t="s">
        <v>398</v>
      </c>
      <c r="D138" s="10">
        <v>126</v>
      </c>
    </row>
    <row r="139" spans="1:4" ht="15.75">
      <c r="A139" s="8" t="s">
        <v>427</v>
      </c>
      <c r="B139" s="9" t="s">
        <v>428</v>
      </c>
      <c r="C139" s="9"/>
      <c r="D139" s="10">
        <v>14621.003000000001</v>
      </c>
    </row>
    <row r="140" spans="1:4" ht="31.5">
      <c r="A140" s="8" t="s">
        <v>626</v>
      </c>
      <c r="B140" s="9" t="s">
        <v>428</v>
      </c>
      <c r="C140" s="9" t="s">
        <v>398</v>
      </c>
      <c r="D140" s="10">
        <v>14621.003000000001</v>
      </c>
    </row>
    <row r="141" spans="1:4" ht="15.75">
      <c r="A141" s="8" t="s">
        <v>429</v>
      </c>
      <c r="B141" s="9" t="s">
        <v>430</v>
      </c>
      <c r="C141" s="9"/>
      <c r="D141" s="10">
        <v>2307.2359999999999</v>
      </c>
    </row>
    <row r="142" spans="1:4" ht="15.75">
      <c r="A142" s="8" t="s">
        <v>427</v>
      </c>
      <c r="B142" s="9" t="s">
        <v>431</v>
      </c>
      <c r="C142" s="9"/>
      <c r="D142" s="10">
        <v>2307.2359999999999</v>
      </c>
    </row>
    <row r="143" spans="1:4" ht="31.5">
      <c r="A143" s="8" t="s">
        <v>626</v>
      </c>
      <c r="B143" s="9" t="s">
        <v>431</v>
      </c>
      <c r="C143" s="9" t="s">
        <v>398</v>
      </c>
      <c r="D143" s="10">
        <v>2307.2359999999999</v>
      </c>
    </row>
    <row r="144" spans="1:4" ht="31.5">
      <c r="A144" s="8" t="s">
        <v>432</v>
      </c>
      <c r="B144" s="9" t="s">
        <v>433</v>
      </c>
      <c r="C144" s="9"/>
      <c r="D144" s="10">
        <v>28871.654999999999</v>
      </c>
    </row>
    <row r="145" spans="1:4" ht="15.75">
      <c r="A145" s="8" t="s">
        <v>434</v>
      </c>
      <c r="B145" s="9" t="s">
        <v>435</v>
      </c>
      <c r="C145" s="9"/>
      <c r="D145" s="10">
        <v>21817.671999999999</v>
      </c>
    </row>
    <row r="146" spans="1:4" ht="47.25">
      <c r="A146" s="8" t="s">
        <v>627</v>
      </c>
      <c r="B146" s="9" t="s">
        <v>435</v>
      </c>
      <c r="C146" s="9" t="s">
        <v>398</v>
      </c>
      <c r="D146" s="10">
        <v>21817.671999999999</v>
      </c>
    </row>
    <row r="147" spans="1:4" ht="15.75">
      <c r="A147" s="8" t="s">
        <v>436</v>
      </c>
      <c r="B147" s="9" t="s">
        <v>437</v>
      </c>
      <c r="C147" s="9"/>
      <c r="D147" s="10">
        <v>430</v>
      </c>
    </row>
    <row r="148" spans="1:4" ht="31.5">
      <c r="A148" s="8" t="s">
        <v>628</v>
      </c>
      <c r="B148" s="9" t="s">
        <v>437</v>
      </c>
      <c r="C148" s="9" t="s">
        <v>398</v>
      </c>
      <c r="D148" s="10">
        <v>430</v>
      </c>
    </row>
    <row r="149" spans="1:4" ht="15.75">
      <c r="A149" s="8" t="s">
        <v>438</v>
      </c>
      <c r="B149" s="9" t="s">
        <v>439</v>
      </c>
      <c r="C149" s="9"/>
      <c r="D149" s="10">
        <v>33.667000000000002</v>
      </c>
    </row>
    <row r="150" spans="1:4" ht="31.5">
      <c r="A150" s="8" t="s">
        <v>440</v>
      </c>
      <c r="B150" s="9" t="s">
        <v>441</v>
      </c>
      <c r="C150" s="9"/>
      <c r="D150" s="10">
        <v>33.667000000000002</v>
      </c>
    </row>
    <row r="151" spans="1:4" ht="47.25">
      <c r="A151" s="8" t="s">
        <v>629</v>
      </c>
      <c r="B151" s="9" t="s">
        <v>441</v>
      </c>
      <c r="C151" s="9" t="s">
        <v>398</v>
      </c>
      <c r="D151" s="10">
        <v>33.667000000000002</v>
      </c>
    </row>
    <row r="152" spans="1:4" ht="15.75">
      <c r="A152" s="8" t="s">
        <v>442</v>
      </c>
      <c r="B152" s="9" t="s">
        <v>443</v>
      </c>
      <c r="C152" s="9"/>
      <c r="D152" s="10">
        <v>6590.3159999999998</v>
      </c>
    </row>
    <row r="153" spans="1:4" ht="31.5">
      <c r="A153" s="8" t="s">
        <v>630</v>
      </c>
      <c r="B153" s="9" t="s">
        <v>443</v>
      </c>
      <c r="C153" s="9" t="s">
        <v>398</v>
      </c>
      <c r="D153" s="10">
        <v>6590.3159999999998</v>
      </c>
    </row>
    <row r="154" spans="1:4" ht="15.75">
      <c r="A154" s="8" t="s">
        <v>444</v>
      </c>
      <c r="B154" s="9" t="s">
        <v>445</v>
      </c>
      <c r="C154" s="9"/>
      <c r="D154" s="10">
        <v>5001.2719999999999</v>
      </c>
    </row>
    <row r="155" spans="1:4" ht="15.75">
      <c r="A155" s="8" t="s">
        <v>446</v>
      </c>
      <c r="B155" s="9" t="s">
        <v>447</v>
      </c>
      <c r="C155" s="9"/>
      <c r="D155" s="10">
        <v>5001.2719999999999</v>
      </c>
    </row>
    <row r="156" spans="1:4" ht="63">
      <c r="A156" s="8" t="s">
        <v>631</v>
      </c>
      <c r="B156" s="9" t="s">
        <v>447</v>
      </c>
      <c r="C156" s="9" t="s">
        <v>257</v>
      </c>
      <c r="D156" s="10">
        <v>4437.2719999999999</v>
      </c>
    </row>
    <row r="157" spans="1:4" ht="31.5">
      <c r="A157" s="8" t="s">
        <v>632</v>
      </c>
      <c r="B157" s="9" t="s">
        <v>447</v>
      </c>
      <c r="C157" s="9" t="s">
        <v>152</v>
      </c>
      <c r="D157" s="10">
        <v>564</v>
      </c>
    </row>
    <row r="158" spans="1:4" ht="15.75">
      <c r="A158" s="8" t="s">
        <v>448</v>
      </c>
      <c r="B158" s="9" t="s">
        <v>449</v>
      </c>
      <c r="C158" s="9"/>
      <c r="D158" s="10">
        <v>17120.455000000002</v>
      </c>
    </row>
    <row r="159" spans="1:4" ht="15.75">
      <c r="A159" s="8" t="s">
        <v>450</v>
      </c>
      <c r="B159" s="9" t="s">
        <v>451</v>
      </c>
      <c r="C159" s="9"/>
      <c r="D159" s="10">
        <v>17120.455000000002</v>
      </c>
    </row>
    <row r="160" spans="1:4" ht="31.5">
      <c r="A160" s="8" t="s">
        <v>633</v>
      </c>
      <c r="B160" s="9" t="s">
        <v>451</v>
      </c>
      <c r="C160" s="9" t="s">
        <v>398</v>
      </c>
      <c r="D160" s="10">
        <v>17120.455000000002</v>
      </c>
    </row>
    <row r="161" spans="1:4" ht="15.75">
      <c r="A161" s="8" t="s">
        <v>452</v>
      </c>
      <c r="B161" s="9" t="s">
        <v>453</v>
      </c>
      <c r="C161" s="9"/>
      <c r="D161" s="10">
        <v>2027.8340000000001</v>
      </c>
    </row>
    <row r="162" spans="1:4" ht="15.75">
      <c r="A162" s="8" t="s">
        <v>454</v>
      </c>
      <c r="B162" s="9" t="s">
        <v>455</v>
      </c>
      <c r="C162" s="9"/>
      <c r="D162" s="10">
        <v>2027.8340000000001</v>
      </c>
    </row>
    <row r="163" spans="1:4" ht="31.5">
      <c r="A163" s="8" t="s">
        <v>634</v>
      </c>
      <c r="B163" s="9" t="s">
        <v>455</v>
      </c>
      <c r="C163" s="9" t="s">
        <v>398</v>
      </c>
      <c r="D163" s="10">
        <v>2027.8340000000001</v>
      </c>
    </row>
    <row r="164" spans="1:4" ht="31.5">
      <c r="A164" s="8" t="s">
        <v>341</v>
      </c>
      <c r="B164" s="9" t="s">
        <v>342</v>
      </c>
      <c r="C164" s="9"/>
      <c r="D164" s="10">
        <v>8713.7970000000005</v>
      </c>
    </row>
    <row r="165" spans="1:4" ht="15.75">
      <c r="A165" s="8" t="s">
        <v>343</v>
      </c>
      <c r="B165" s="9" t="s">
        <v>344</v>
      </c>
      <c r="C165" s="9"/>
      <c r="D165" s="10">
        <v>33.332999999999998</v>
      </c>
    </row>
    <row r="166" spans="1:4" ht="15.75">
      <c r="A166" s="8" t="s">
        <v>345</v>
      </c>
      <c r="B166" s="9" t="s">
        <v>346</v>
      </c>
      <c r="C166" s="9"/>
      <c r="D166" s="10">
        <v>33.332999999999998</v>
      </c>
    </row>
    <row r="167" spans="1:4" ht="31.5">
      <c r="A167" s="8" t="s">
        <v>635</v>
      </c>
      <c r="B167" s="9" t="s">
        <v>346</v>
      </c>
      <c r="C167" s="9" t="s">
        <v>284</v>
      </c>
      <c r="D167" s="10">
        <v>33.332999999999998</v>
      </c>
    </row>
    <row r="168" spans="1:4" ht="15.75">
      <c r="A168" s="8" t="s">
        <v>456</v>
      </c>
      <c r="B168" s="9" t="s">
        <v>457</v>
      </c>
      <c r="C168" s="9"/>
      <c r="D168" s="10">
        <v>250</v>
      </c>
    </row>
    <row r="169" spans="1:4" ht="47.25">
      <c r="A169" s="8" t="s">
        <v>458</v>
      </c>
      <c r="B169" s="9" t="s">
        <v>459</v>
      </c>
      <c r="C169" s="9"/>
      <c r="D169" s="10">
        <v>250</v>
      </c>
    </row>
    <row r="170" spans="1:4" ht="63">
      <c r="A170" s="8" t="s">
        <v>636</v>
      </c>
      <c r="B170" s="9" t="s">
        <v>459</v>
      </c>
      <c r="C170" s="9" t="s">
        <v>398</v>
      </c>
      <c r="D170" s="10">
        <v>250</v>
      </c>
    </row>
    <row r="171" spans="1:4" ht="15.75">
      <c r="A171" s="8" t="s">
        <v>460</v>
      </c>
      <c r="B171" s="9" t="s">
        <v>461</v>
      </c>
      <c r="C171" s="9"/>
      <c r="D171" s="10">
        <v>550</v>
      </c>
    </row>
    <row r="172" spans="1:4" ht="31.5">
      <c r="A172" s="8" t="s">
        <v>462</v>
      </c>
      <c r="B172" s="9" t="s">
        <v>463</v>
      </c>
      <c r="C172" s="9"/>
      <c r="D172" s="10">
        <v>550</v>
      </c>
    </row>
    <row r="173" spans="1:4" ht="47.25">
      <c r="A173" s="8" t="s">
        <v>637</v>
      </c>
      <c r="B173" s="9" t="s">
        <v>463</v>
      </c>
      <c r="C173" s="9" t="s">
        <v>398</v>
      </c>
      <c r="D173" s="10">
        <v>550</v>
      </c>
    </row>
    <row r="174" spans="1:4" ht="15.75">
      <c r="A174" s="8" t="s">
        <v>464</v>
      </c>
      <c r="B174" s="9" t="s">
        <v>465</v>
      </c>
      <c r="C174" s="9"/>
      <c r="D174" s="10">
        <v>7880.4639999999999</v>
      </c>
    </row>
    <row r="175" spans="1:4" ht="15.75">
      <c r="A175" s="8" t="s">
        <v>466</v>
      </c>
      <c r="B175" s="9" t="s">
        <v>467</v>
      </c>
      <c r="C175" s="9"/>
      <c r="D175" s="10">
        <v>7880.4639999999999</v>
      </c>
    </row>
    <row r="176" spans="1:4" ht="31.5">
      <c r="A176" s="8" t="s">
        <v>638</v>
      </c>
      <c r="B176" s="9" t="s">
        <v>467</v>
      </c>
      <c r="C176" s="9" t="s">
        <v>398</v>
      </c>
      <c r="D176" s="10">
        <v>7880.4639999999999</v>
      </c>
    </row>
    <row r="177" spans="1:4" ht="31.5">
      <c r="A177" s="8" t="s">
        <v>347</v>
      </c>
      <c r="B177" s="9" t="s">
        <v>348</v>
      </c>
      <c r="C177" s="9"/>
      <c r="D177" s="10">
        <v>87678.865999999995</v>
      </c>
    </row>
    <row r="178" spans="1:4" ht="15.75">
      <c r="A178" s="8" t="s">
        <v>349</v>
      </c>
      <c r="B178" s="9" t="s">
        <v>350</v>
      </c>
      <c r="C178" s="9"/>
      <c r="D178" s="10">
        <v>10</v>
      </c>
    </row>
    <row r="179" spans="1:4" ht="15.75">
      <c r="A179" s="8" t="s">
        <v>351</v>
      </c>
      <c r="B179" s="9" t="s">
        <v>352</v>
      </c>
      <c r="C179" s="9"/>
      <c r="D179" s="10">
        <v>5</v>
      </c>
    </row>
    <row r="180" spans="1:4" ht="31.5">
      <c r="A180" s="8" t="s">
        <v>639</v>
      </c>
      <c r="B180" s="9" t="s">
        <v>352</v>
      </c>
      <c r="C180" s="9" t="s">
        <v>152</v>
      </c>
      <c r="D180" s="10">
        <v>5</v>
      </c>
    </row>
    <row r="181" spans="1:4" ht="15.75">
      <c r="A181" s="8" t="s">
        <v>353</v>
      </c>
      <c r="B181" s="9" t="s">
        <v>354</v>
      </c>
      <c r="C181" s="9"/>
      <c r="D181" s="10">
        <v>5</v>
      </c>
    </row>
    <row r="182" spans="1:4" ht="31.5">
      <c r="A182" s="8" t="s">
        <v>640</v>
      </c>
      <c r="B182" s="9" t="s">
        <v>354</v>
      </c>
      <c r="C182" s="9" t="s">
        <v>152</v>
      </c>
      <c r="D182" s="10">
        <v>5</v>
      </c>
    </row>
    <row r="183" spans="1:4" ht="15.75">
      <c r="A183" s="8" t="s">
        <v>355</v>
      </c>
      <c r="B183" s="9" t="s">
        <v>356</v>
      </c>
      <c r="C183" s="9"/>
      <c r="D183" s="10">
        <v>10</v>
      </c>
    </row>
    <row r="184" spans="1:4" ht="15.75">
      <c r="A184" s="8" t="s">
        <v>357</v>
      </c>
      <c r="B184" s="9" t="s">
        <v>358</v>
      </c>
      <c r="C184" s="9"/>
      <c r="D184" s="10">
        <v>10</v>
      </c>
    </row>
    <row r="185" spans="1:4" ht="31.5">
      <c r="A185" s="8" t="s">
        <v>641</v>
      </c>
      <c r="B185" s="9" t="s">
        <v>358</v>
      </c>
      <c r="C185" s="9" t="s">
        <v>152</v>
      </c>
      <c r="D185" s="10">
        <v>10</v>
      </c>
    </row>
    <row r="186" spans="1:4" ht="31.5">
      <c r="A186" s="8" t="s">
        <v>359</v>
      </c>
      <c r="B186" s="9" t="s">
        <v>360</v>
      </c>
      <c r="C186" s="9"/>
      <c r="D186" s="10">
        <v>20</v>
      </c>
    </row>
    <row r="187" spans="1:4" ht="31.5">
      <c r="A187" s="8" t="s">
        <v>361</v>
      </c>
      <c r="B187" s="9" t="s">
        <v>362</v>
      </c>
      <c r="C187" s="9"/>
      <c r="D187" s="10">
        <v>20</v>
      </c>
    </row>
    <row r="188" spans="1:4" ht="47.25">
      <c r="A188" s="8" t="s">
        <v>642</v>
      </c>
      <c r="B188" s="9" t="s">
        <v>362</v>
      </c>
      <c r="C188" s="9" t="s">
        <v>152</v>
      </c>
      <c r="D188" s="10">
        <v>20</v>
      </c>
    </row>
    <row r="189" spans="1:4" ht="31.5">
      <c r="A189" s="8" t="s">
        <v>489</v>
      </c>
      <c r="B189" s="9" t="s">
        <v>490</v>
      </c>
      <c r="C189" s="9"/>
      <c r="D189" s="10">
        <v>5314.3239999999996</v>
      </c>
    </row>
    <row r="190" spans="1:4" ht="15.75">
      <c r="A190" s="8" t="s">
        <v>491</v>
      </c>
      <c r="B190" s="9" t="s">
        <v>492</v>
      </c>
      <c r="C190" s="9"/>
      <c r="D190" s="10">
        <v>5314.3239999999996</v>
      </c>
    </row>
    <row r="191" spans="1:4" ht="63">
      <c r="A191" s="8" t="s">
        <v>643</v>
      </c>
      <c r="B191" s="9" t="s">
        <v>492</v>
      </c>
      <c r="C191" s="9" t="s">
        <v>257</v>
      </c>
      <c r="D191" s="10">
        <v>4820.0219999999999</v>
      </c>
    </row>
    <row r="192" spans="1:4" ht="31.5">
      <c r="A192" s="8" t="s">
        <v>644</v>
      </c>
      <c r="B192" s="9" t="s">
        <v>492</v>
      </c>
      <c r="C192" s="9" t="s">
        <v>152</v>
      </c>
      <c r="D192" s="10">
        <v>348</v>
      </c>
    </row>
    <row r="193" spans="1:4" ht="31.5">
      <c r="A193" s="8" t="s">
        <v>645</v>
      </c>
      <c r="B193" s="9" t="s">
        <v>492</v>
      </c>
      <c r="C193" s="9" t="s">
        <v>276</v>
      </c>
      <c r="D193" s="10">
        <v>146.30199999999999</v>
      </c>
    </row>
    <row r="194" spans="1:4" ht="15.75">
      <c r="A194" s="8" t="s">
        <v>552</v>
      </c>
      <c r="B194" s="9" t="s">
        <v>553</v>
      </c>
      <c r="C194" s="9"/>
      <c r="D194" s="10">
        <v>44471.847999999998</v>
      </c>
    </row>
    <row r="195" spans="1:4" ht="31.5">
      <c r="A195" s="8" t="s">
        <v>554</v>
      </c>
      <c r="B195" s="9" t="s">
        <v>555</v>
      </c>
      <c r="C195" s="9"/>
      <c r="D195" s="10">
        <v>595.9</v>
      </c>
    </row>
    <row r="196" spans="1:4" ht="31.5">
      <c r="A196" s="8" t="s">
        <v>554</v>
      </c>
      <c r="B196" s="9" t="s">
        <v>556</v>
      </c>
      <c r="C196" s="9"/>
      <c r="D196" s="10">
        <v>595.9</v>
      </c>
    </row>
    <row r="197" spans="1:4" ht="31.5">
      <c r="A197" s="8" t="s">
        <v>646</v>
      </c>
      <c r="B197" s="9" t="s">
        <v>556</v>
      </c>
      <c r="C197" s="9" t="s">
        <v>284</v>
      </c>
      <c r="D197" s="10">
        <v>595.9</v>
      </c>
    </row>
    <row r="198" spans="1:4" ht="15.75">
      <c r="A198" s="8" t="s">
        <v>557</v>
      </c>
      <c r="B198" s="9" t="s">
        <v>558</v>
      </c>
      <c r="C198" s="9"/>
      <c r="D198" s="10">
        <v>24481</v>
      </c>
    </row>
    <row r="199" spans="1:4" ht="15.75">
      <c r="A199" s="8" t="s">
        <v>647</v>
      </c>
      <c r="B199" s="9" t="s">
        <v>558</v>
      </c>
      <c r="C199" s="9" t="s">
        <v>284</v>
      </c>
      <c r="D199" s="10">
        <v>24481</v>
      </c>
    </row>
    <row r="200" spans="1:4" ht="15.75">
      <c r="A200" s="8" t="s">
        <v>559</v>
      </c>
      <c r="B200" s="9" t="s">
        <v>560</v>
      </c>
      <c r="C200" s="9"/>
      <c r="D200" s="10">
        <v>11717.948</v>
      </c>
    </row>
    <row r="201" spans="1:4" ht="63">
      <c r="A201" s="8" t="s">
        <v>648</v>
      </c>
      <c r="B201" s="9" t="s">
        <v>560</v>
      </c>
      <c r="C201" s="9" t="s">
        <v>257</v>
      </c>
      <c r="D201" s="10">
        <v>11145.362999999999</v>
      </c>
    </row>
    <row r="202" spans="1:4" ht="31.5">
      <c r="A202" s="8" t="s">
        <v>649</v>
      </c>
      <c r="B202" s="9" t="s">
        <v>560</v>
      </c>
      <c r="C202" s="9" t="s">
        <v>152</v>
      </c>
      <c r="D202" s="10">
        <v>551.34199999999998</v>
      </c>
    </row>
    <row r="203" spans="1:4" ht="15.75">
      <c r="A203" s="8" t="s">
        <v>650</v>
      </c>
      <c r="B203" s="9" t="s">
        <v>560</v>
      </c>
      <c r="C203" s="9" t="s">
        <v>276</v>
      </c>
      <c r="D203" s="10">
        <v>2.23</v>
      </c>
    </row>
    <row r="204" spans="1:4" ht="31.5">
      <c r="A204" s="8" t="s">
        <v>258</v>
      </c>
      <c r="B204" s="9" t="s">
        <v>561</v>
      </c>
      <c r="C204" s="9"/>
      <c r="D204" s="10">
        <v>19.013000000000002</v>
      </c>
    </row>
    <row r="205" spans="1:4" ht="47.25">
      <c r="A205" s="8" t="s">
        <v>651</v>
      </c>
      <c r="B205" s="9" t="s">
        <v>561</v>
      </c>
      <c r="C205" s="9" t="s">
        <v>152</v>
      </c>
      <c r="D205" s="10">
        <v>19.013000000000002</v>
      </c>
    </row>
    <row r="206" spans="1:4" ht="31.5">
      <c r="A206" s="8" t="s">
        <v>562</v>
      </c>
      <c r="B206" s="9" t="s">
        <v>563</v>
      </c>
      <c r="C206" s="9"/>
      <c r="D206" s="10">
        <v>7677</v>
      </c>
    </row>
    <row r="207" spans="1:4" ht="31.5">
      <c r="A207" s="8" t="s">
        <v>652</v>
      </c>
      <c r="B207" s="9" t="s">
        <v>563</v>
      </c>
      <c r="C207" s="9" t="s">
        <v>284</v>
      </c>
      <c r="D207" s="10">
        <v>7677</v>
      </c>
    </row>
    <row r="208" spans="1:4" ht="15.75">
      <c r="A208" s="8" t="s">
        <v>363</v>
      </c>
      <c r="B208" s="9" t="s">
        <v>364</v>
      </c>
      <c r="C208" s="9"/>
      <c r="D208" s="10">
        <v>37852.694000000003</v>
      </c>
    </row>
    <row r="209" spans="1:4" ht="31.5">
      <c r="A209" s="8" t="s">
        <v>365</v>
      </c>
      <c r="B209" s="9" t="s">
        <v>366</v>
      </c>
      <c r="C209" s="9"/>
      <c r="D209" s="10">
        <v>37852.694000000003</v>
      </c>
    </row>
    <row r="210" spans="1:4" ht="78.75">
      <c r="A210" s="14" t="s">
        <v>653</v>
      </c>
      <c r="B210" s="9" t="s">
        <v>366</v>
      </c>
      <c r="C210" s="9" t="s">
        <v>257</v>
      </c>
      <c r="D210" s="10">
        <v>30494.194</v>
      </c>
    </row>
    <row r="211" spans="1:4" ht="47.25">
      <c r="A211" s="8" t="s">
        <v>654</v>
      </c>
      <c r="B211" s="9" t="s">
        <v>366</v>
      </c>
      <c r="C211" s="9" t="s">
        <v>152</v>
      </c>
      <c r="D211" s="10">
        <v>7212.5</v>
      </c>
    </row>
    <row r="212" spans="1:4" ht="31.5">
      <c r="A212" s="8" t="s">
        <v>655</v>
      </c>
      <c r="B212" s="9" t="s">
        <v>366</v>
      </c>
      <c r="C212" s="9" t="s">
        <v>276</v>
      </c>
      <c r="D212" s="10">
        <v>146</v>
      </c>
    </row>
    <row r="213" spans="1:4" ht="31.5">
      <c r="A213" s="8" t="s">
        <v>367</v>
      </c>
      <c r="B213" s="9" t="s">
        <v>368</v>
      </c>
      <c r="C213" s="9"/>
      <c r="D213" s="10">
        <v>2987.3</v>
      </c>
    </row>
    <row r="214" spans="1:4" ht="15.75">
      <c r="A214" s="8" t="s">
        <v>542</v>
      </c>
      <c r="B214" s="9" t="s">
        <v>543</v>
      </c>
      <c r="C214" s="9"/>
      <c r="D214" s="10">
        <v>2387</v>
      </c>
    </row>
    <row r="215" spans="1:4" ht="63">
      <c r="A215" s="8" t="s">
        <v>544</v>
      </c>
      <c r="B215" s="9" t="s">
        <v>545</v>
      </c>
      <c r="C215" s="9"/>
      <c r="D215" s="10">
        <v>2387</v>
      </c>
    </row>
    <row r="216" spans="1:4" ht="63">
      <c r="A216" s="14" t="s">
        <v>656</v>
      </c>
      <c r="B216" s="9" t="s">
        <v>545</v>
      </c>
      <c r="C216" s="9" t="s">
        <v>165</v>
      </c>
      <c r="D216" s="10">
        <v>2387</v>
      </c>
    </row>
    <row r="217" spans="1:4" ht="15.75">
      <c r="A217" s="8" t="s">
        <v>546</v>
      </c>
      <c r="B217" s="9" t="s">
        <v>547</v>
      </c>
      <c r="C217" s="9"/>
      <c r="D217" s="10">
        <v>155</v>
      </c>
    </row>
    <row r="218" spans="1:4" ht="15.75">
      <c r="A218" s="8" t="s">
        <v>548</v>
      </c>
      <c r="B218" s="9" t="s">
        <v>549</v>
      </c>
      <c r="C218" s="9"/>
      <c r="D218" s="10">
        <v>155</v>
      </c>
    </row>
    <row r="219" spans="1:4" ht="47.25">
      <c r="A219" s="8" t="s">
        <v>657</v>
      </c>
      <c r="B219" s="9" t="s">
        <v>549</v>
      </c>
      <c r="C219" s="9" t="s">
        <v>398</v>
      </c>
      <c r="D219" s="10">
        <v>155</v>
      </c>
    </row>
    <row r="220" spans="1:4" ht="15.75">
      <c r="A220" s="8" t="s">
        <v>369</v>
      </c>
      <c r="B220" s="9" t="s">
        <v>370</v>
      </c>
      <c r="C220" s="9"/>
      <c r="D220" s="10">
        <v>383.3</v>
      </c>
    </row>
    <row r="221" spans="1:4" ht="15.75">
      <c r="A221" s="8" t="s">
        <v>371</v>
      </c>
      <c r="B221" s="9" t="s">
        <v>372</v>
      </c>
      <c r="C221" s="9"/>
      <c r="D221" s="10">
        <v>380.3</v>
      </c>
    </row>
    <row r="222" spans="1:4" ht="31.5">
      <c r="A222" s="8" t="s">
        <v>658</v>
      </c>
      <c r="B222" s="9" t="s">
        <v>372</v>
      </c>
      <c r="C222" s="9" t="s">
        <v>152</v>
      </c>
      <c r="D222" s="10">
        <v>100</v>
      </c>
    </row>
    <row r="223" spans="1:4" ht="31.5">
      <c r="A223" s="8" t="s">
        <v>373</v>
      </c>
      <c r="B223" s="9" t="s">
        <v>374</v>
      </c>
      <c r="C223" s="9"/>
      <c r="D223" s="10">
        <v>280.3</v>
      </c>
    </row>
    <row r="224" spans="1:4" ht="63">
      <c r="A224" s="8" t="s">
        <v>659</v>
      </c>
      <c r="B224" s="9" t="s">
        <v>374</v>
      </c>
      <c r="C224" s="9" t="s">
        <v>152</v>
      </c>
      <c r="D224" s="10">
        <v>280.3</v>
      </c>
    </row>
    <row r="225" spans="1:4" ht="15.75">
      <c r="A225" s="8" t="s">
        <v>375</v>
      </c>
      <c r="B225" s="9" t="s">
        <v>376</v>
      </c>
      <c r="C225" s="9"/>
      <c r="D225" s="10">
        <v>3</v>
      </c>
    </row>
    <row r="226" spans="1:4" ht="31.5">
      <c r="A226" s="8" t="s">
        <v>660</v>
      </c>
      <c r="B226" s="9" t="s">
        <v>376</v>
      </c>
      <c r="C226" s="9" t="s">
        <v>152</v>
      </c>
      <c r="D226" s="10">
        <v>3</v>
      </c>
    </row>
    <row r="227" spans="1:4" ht="15.75">
      <c r="A227" s="8" t="s">
        <v>377</v>
      </c>
      <c r="B227" s="9" t="s">
        <v>378</v>
      </c>
      <c r="C227" s="9"/>
      <c r="D227" s="10">
        <v>30</v>
      </c>
    </row>
    <row r="228" spans="1:4" ht="31.5">
      <c r="A228" s="8" t="s">
        <v>379</v>
      </c>
      <c r="B228" s="9" t="s">
        <v>380</v>
      </c>
      <c r="C228" s="9"/>
      <c r="D228" s="10">
        <v>30</v>
      </c>
    </row>
    <row r="229" spans="1:4" ht="47.25">
      <c r="A229" s="8" t="s">
        <v>661</v>
      </c>
      <c r="B229" s="9" t="s">
        <v>380</v>
      </c>
      <c r="C229" s="9" t="s">
        <v>152</v>
      </c>
      <c r="D229" s="10">
        <v>30</v>
      </c>
    </row>
    <row r="230" spans="1:4" ht="15.75">
      <c r="A230" s="8" t="s">
        <v>381</v>
      </c>
      <c r="B230" s="9" t="s">
        <v>382</v>
      </c>
      <c r="C230" s="9"/>
      <c r="D230" s="10">
        <v>32</v>
      </c>
    </row>
    <row r="231" spans="1:4" ht="31.5">
      <c r="A231" s="8" t="s">
        <v>383</v>
      </c>
      <c r="B231" s="9" t="s">
        <v>384</v>
      </c>
      <c r="C231" s="9"/>
      <c r="D231" s="10">
        <v>1</v>
      </c>
    </row>
    <row r="232" spans="1:4" ht="47.25">
      <c r="A232" s="8" t="s">
        <v>662</v>
      </c>
      <c r="B232" s="9" t="s">
        <v>384</v>
      </c>
      <c r="C232" s="9" t="s">
        <v>152</v>
      </c>
      <c r="D232" s="10">
        <v>1</v>
      </c>
    </row>
    <row r="233" spans="1:4" ht="15.75">
      <c r="A233" s="8" t="s">
        <v>385</v>
      </c>
      <c r="B233" s="9" t="s">
        <v>386</v>
      </c>
      <c r="C233" s="9"/>
      <c r="D233" s="10">
        <v>31</v>
      </c>
    </row>
    <row r="234" spans="1:4" ht="47.25">
      <c r="A234" s="8" t="s">
        <v>663</v>
      </c>
      <c r="B234" s="9" t="s">
        <v>386</v>
      </c>
      <c r="C234" s="9" t="s">
        <v>152</v>
      </c>
      <c r="D234" s="10">
        <v>31</v>
      </c>
    </row>
    <row r="235" spans="1:4" ht="15.75">
      <c r="A235" s="8" t="s">
        <v>387</v>
      </c>
      <c r="B235" s="9" t="s">
        <v>388</v>
      </c>
      <c r="C235" s="9"/>
      <c r="D235" s="10">
        <v>490</v>
      </c>
    </row>
    <row r="236" spans="1:4" ht="31.5">
      <c r="A236" s="8" t="s">
        <v>389</v>
      </c>
      <c r="B236" s="9" t="s">
        <v>390</v>
      </c>
      <c r="C236" s="9"/>
      <c r="D236" s="10">
        <v>490</v>
      </c>
    </row>
    <row r="237" spans="1:4" ht="47.25">
      <c r="A237" s="8" t="s">
        <v>391</v>
      </c>
      <c r="B237" s="9" t="s">
        <v>392</v>
      </c>
      <c r="C237" s="9"/>
      <c r="D237" s="10">
        <v>100</v>
      </c>
    </row>
    <row r="238" spans="1:4" ht="47.25">
      <c r="A238" s="8" t="s">
        <v>664</v>
      </c>
      <c r="B238" s="9" t="s">
        <v>392</v>
      </c>
      <c r="C238" s="9" t="s">
        <v>165</v>
      </c>
      <c r="D238" s="10">
        <v>100</v>
      </c>
    </row>
    <row r="239" spans="1:4" ht="15.75">
      <c r="A239" s="8" t="s">
        <v>393</v>
      </c>
      <c r="B239" s="9" t="s">
        <v>394</v>
      </c>
      <c r="C239" s="9"/>
      <c r="D239" s="10">
        <v>50</v>
      </c>
    </row>
    <row r="240" spans="1:4" ht="31.5">
      <c r="A240" s="8" t="s">
        <v>665</v>
      </c>
      <c r="B240" s="9" t="s">
        <v>394</v>
      </c>
      <c r="C240" s="9" t="s">
        <v>152</v>
      </c>
      <c r="D240" s="10">
        <v>50</v>
      </c>
    </row>
    <row r="241" spans="1:4" ht="31.5">
      <c r="A241" s="8" t="s">
        <v>395</v>
      </c>
      <c r="B241" s="9" t="s">
        <v>396</v>
      </c>
      <c r="C241" s="9"/>
      <c r="D241" s="10">
        <v>200</v>
      </c>
    </row>
    <row r="242" spans="1:4" ht="47.25">
      <c r="A242" s="8" t="s">
        <v>666</v>
      </c>
      <c r="B242" s="9" t="s">
        <v>396</v>
      </c>
      <c r="C242" s="9" t="s">
        <v>398</v>
      </c>
      <c r="D242" s="10">
        <v>200</v>
      </c>
    </row>
    <row r="243" spans="1:4" ht="15.75">
      <c r="A243" s="8" t="s">
        <v>399</v>
      </c>
      <c r="B243" s="9" t="s">
        <v>400</v>
      </c>
      <c r="C243" s="9"/>
      <c r="D243" s="10">
        <v>140</v>
      </c>
    </row>
    <row r="244" spans="1:4" ht="31.5">
      <c r="A244" s="8" t="s">
        <v>667</v>
      </c>
      <c r="B244" s="9" t="s">
        <v>400</v>
      </c>
      <c r="C244" s="9" t="s">
        <v>165</v>
      </c>
      <c r="D244" s="10">
        <v>140</v>
      </c>
    </row>
    <row r="245" spans="1:4" ht="15.75">
      <c r="A245" s="8" t="s">
        <v>250</v>
      </c>
      <c r="B245" s="9" t="s">
        <v>251</v>
      </c>
      <c r="C245" s="9"/>
      <c r="D245" s="10">
        <v>12462.291999999999</v>
      </c>
    </row>
    <row r="246" spans="1:4" ht="15.75">
      <c r="A246" s="8" t="s">
        <v>252</v>
      </c>
      <c r="B246" s="9" t="s">
        <v>253</v>
      </c>
      <c r="C246" s="9"/>
      <c r="D246" s="10">
        <v>12462.291999999999</v>
      </c>
    </row>
    <row r="247" spans="1:4" ht="31.5">
      <c r="A247" s="8" t="s">
        <v>401</v>
      </c>
      <c r="B247" s="9" t="s">
        <v>402</v>
      </c>
      <c r="C247" s="9"/>
      <c r="D247" s="10">
        <v>1794.3710000000001</v>
      </c>
    </row>
    <row r="248" spans="1:4" ht="78.75">
      <c r="A248" s="14" t="s">
        <v>668</v>
      </c>
      <c r="B248" s="9" t="s">
        <v>402</v>
      </c>
      <c r="C248" s="9" t="s">
        <v>257</v>
      </c>
      <c r="D248" s="10">
        <v>1794.3710000000001</v>
      </c>
    </row>
    <row r="249" spans="1:4" ht="15.75">
      <c r="A249" s="8" t="s">
        <v>254</v>
      </c>
      <c r="B249" s="9" t="s">
        <v>255</v>
      </c>
      <c r="C249" s="9"/>
      <c r="D249" s="10">
        <v>840.12</v>
      </c>
    </row>
    <row r="250" spans="1:4" ht="63">
      <c r="A250" s="8" t="s">
        <v>669</v>
      </c>
      <c r="B250" s="9" t="s">
        <v>255</v>
      </c>
      <c r="C250" s="9" t="s">
        <v>257</v>
      </c>
      <c r="D250" s="10">
        <v>840.12</v>
      </c>
    </row>
    <row r="251" spans="1:4" ht="31.5">
      <c r="A251" s="8" t="s">
        <v>564</v>
      </c>
      <c r="B251" s="9" t="s">
        <v>565</v>
      </c>
      <c r="C251" s="9"/>
      <c r="D251" s="10">
        <v>1281.9000000000001</v>
      </c>
    </row>
    <row r="252" spans="1:4" ht="31.5">
      <c r="A252" s="8" t="s">
        <v>670</v>
      </c>
      <c r="B252" s="9" t="s">
        <v>565</v>
      </c>
      <c r="C252" s="9" t="s">
        <v>284</v>
      </c>
      <c r="D252" s="10">
        <v>1281.9000000000001</v>
      </c>
    </row>
    <row r="253" spans="1:4" ht="31.5">
      <c r="A253" s="8" t="s">
        <v>566</v>
      </c>
      <c r="B253" s="9" t="s">
        <v>567</v>
      </c>
      <c r="C253" s="9"/>
      <c r="D253" s="10">
        <v>49.5</v>
      </c>
    </row>
    <row r="254" spans="1:4" ht="31.5">
      <c r="A254" s="8" t="s">
        <v>671</v>
      </c>
      <c r="B254" s="9" t="s">
        <v>567</v>
      </c>
      <c r="C254" s="9" t="s">
        <v>284</v>
      </c>
      <c r="D254" s="10">
        <v>49.5</v>
      </c>
    </row>
    <row r="255" spans="1:4" ht="31.5">
      <c r="A255" s="8" t="s">
        <v>258</v>
      </c>
      <c r="B255" s="9" t="s">
        <v>259</v>
      </c>
      <c r="C255" s="9"/>
      <c r="D255" s="10">
        <v>20.646000000000001</v>
      </c>
    </row>
    <row r="256" spans="1:4" ht="47.25">
      <c r="A256" s="8" t="s">
        <v>651</v>
      </c>
      <c r="B256" s="9" t="s">
        <v>259</v>
      </c>
      <c r="C256" s="9" t="s">
        <v>152</v>
      </c>
      <c r="D256" s="10">
        <v>20.646000000000001</v>
      </c>
    </row>
    <row r="257" spans="1:4" ht="63">
      <c r="A257" s="8" t="s">
        <v>403</v>
      </c>
      <c r="B257" s="9" t="s">
        <v>404</v>
      </c>
      <c r="C257" s="9"/>
      <c r="D257" s="10">
        <v>51.5</v>
      </c>
    </row>
    <row r="258" spans="1:4" ht="110.25">
      <c r="A258" s="14" t="s">
        <v>672</v>
      </c>
      <c r="B258" s="9" t="s">
        <v>404</v>
      </c>
      <c r="C258" s="9" t="s">
        <v>257</v>
      </c>
      <c r="D258" s="10">
        <v>31.126000000000001</v>
      </c>
    </row>
    <row r="259" spans="1:4" ht="78.75">
      <c r="A259" s="14" t="s">
        <v>673</v>
      </c>
      <c r="B259" s="9" t="s">
        <v>404</v>
      </c>
      <c r="C259" s="9" t="s">
        <v>152</v>
      </c>
      <c r="D259" s="10">
        <v>20.373999999999999</v>
      </c>
    </row>
    <row r="260" spans="1:4" ht="63">
      <c r="A260" s="14" t="s">
        <v>405</v>
      </c>
      <c r="B260" s="9" t="s">
        <v>406</v>
      </c>
      <c r="C260" s="9"/>
      <c r="D260" s="10">
        <v>60.8</v>
      </c>
    </row>
    <row r="261" spans="1:4" ht="110.25">
      <c r="A261" s="14" t="s">
        <v>674</v>
      </c>
      <c r="B261" s="9" t="s">
        <v>406</v>
      </c>
      <c r="C261" s="9" t="s">
        <v>257</v>
      </c>
      <c r="D261" s="10">
        <v>55.34</v>
      </c>
    </row>
    <row r="262" spans="1:4" ht="78.75">
      <c r="A262" s="14" t="s">
        <v>675</v>
      </c>
      <c r="B262" s="9" t="s">
        <v>406</v>
      </c>
      <c r="C262" s="9" t="s">
        <v>152</v>
      </c>
      <c r="D262" s="10">
        <v>5.46</v>
      </c>
    </row>
    <row r="263" spans="1:4" ht="126">
      <c r="A263" s="14" t="s">
        <v>407</v>
      </c>
      <c r="B263" s="9" t="s">
        <v>408</v>
      </c>
      <c r="C263" s="9"/>
      <c r="D263" s="10">
        <v>215.1</v>
      </c>
    </row>
    <row r="264" spans="1:4" ht="173.25">
      <c r="A264" s="14" t="s">
        <v>676</v>
      </c>
      <c r="B264" s="9" t="s">
        <v>408</v>
      </c>
      <c r="C264" s="9" t="s">
        <v>257</v>
      </c>
      <c r="D264" s="10">
        <v>207.321</v>
      </c>
    </row>
    <row r="265" spans="1:4" ht="141.75">
      <c r="A265" s="14" t="s">
        <v>677</v>
      </c>
      <c r="B265" s="9" t="s">
        <v>408</v>
      </c>
      <c r="C265" s="9" t="s">
        <v>152</v>
      </c>
      <c r="D265" s="10">
        <v>7.7789999999999999</v>
      </c>
    </row>
    <row r="266" spans="1:4" ht="78.75">
      <c r="A266" s="14" t="s">
        <v>568</v>
      </c>
      <c r="B266" s="9" t="s">
        <v>569</v>
      </c>
      <c r="C266" s="9"/>
      <c r="D266" s="10">
        <v>2.5</v>
      </c>
    </row>
    <row r="267" spans="1:4" ht="94.5">
      <c r="A267" s="14" t="s">
        <v>678</v>
      </c>
      <c r="B267" s="9" t="s">
        <v>569</v>
      </c>
      <c r="C267" s="9" t="s">
        <v>152</v>
      </c>
      <c r="D267" s="10">
        <v>2.5</v>
      </c>
    </row>
    <row r="268" spans="1:4" ht="126">
      <c r="A268" s="14" t="s">
        <v>570</v>
      </c>
      <c r="B268" s="9" t="s">
        <v>571</v>
      </c>
      <c r="C268" s="9"/>
      <c r="D268" s="10">
        <v>4</v>
      </c>
    </row>
    <row r="269" spans="1:4" ht="141.75">
      <c r="A269" s="14" t="s">
        <v>679</v>
      </c>
      <c r="B269" s="9" t="s">
        <v>571</v>
      </c>
      <c r="C269" s="9" t="s">
        <v>152</v>
      </c>
      <c r="D269" s="10">
        <v>4</v>
      </c>
    </row>
    <row r="270" spans="1:4" ht="78.75">
      <c r="A270" s="14" t="s">
        <v>409</v>
      </c>
      <c r="B270" s="9" t="s">
        <v>410</v>
      </c>
      <c r="C270" s="9"/>
      <c r="D270" s="10">
        <v>163.69999999999999</v>
      </c>
    </row>
    <row r="271" spans="1:4" ht="94.5">
      <c r="A271" s="14" t="s">
        <v>680</v>
      </c>
      <c r="B271" s="9" t="s">
        <v>410</v>
      </c>
      <c r="C271" s="9" t="s">
        <v>152</v>
      </c>
      <c r="D271" s="10">
        <v>4.16</v>
      </c>
    </row>
    <row r="272" spans="1:4" ht="94.5">
      <c r="A272" s="14" t="s">
        <v>681</v>
      </c>
      <c r="B272" s="9" t="s">
        <v>410</v>
      </c>
      <c r="C272" s="9" t="s">
        <v>284</v>
      </c>
      <c r="D272" s="10">
        <v>159.54</v>
      </c>
    </row>
    <row r="273" spans="1:4" ht="78.75">
      <c r="A273" s="14" t="s">
        <v>572</v>
      </c>
      <c r="B273" s="9" t="s">
        <v>573</v>
      </c>
      <c r="C273" s="9"/>
      <c r="D273" s="10">
        <v>9</v>
      </c>
    </row>
    <row r="274" spans="1:4" ht="110.25">
      <c r="A274" s="14" t="s">
        <v>682</v>
      </c>
      <c r="B274" s="9" t="s">
        <v>573</v>
      </c>
      <c r="C274" s="9" t="s">
        <v>152</v>
      </c>
      <c r="D274" s="10">
        <v>9</v>
      </c>
    </row>
    <row r="275" spans="1:4" ht="63">
      <c r="A275" s="8" t="s">
        <v>261</v>
      </c>
      <c r="B275" s="9" t="s">
        <v>262</v>
      </c>
      <c r="C275" s="9"/>
      <c r="D275" s="10">
        <v>407.46</v>
      </c>
    </row>
    <row r="276" spans="1:4" ht="110.25">
      <c r="A276" s="14" t="s">
        <v>683</v>
      </c>
      <c r="B276" s="9" t="s">
        <v>262</v>
      </c>
      <c r="C276" s="9" t="s">
        <v>257</v>
      </c>
      <c r="D276" s="10">
        <v>390.57</v>
      </c>
    </row>
    <row r="277" spans="1:4" ht="78.75">
      <c r="A277" s="14" t="s">
        <v>684</v>
      </c>
      <c r="B277" s="9" t="s">
        <v>262</v>
      </c>
      <c r="C277" s="9" t="s">
        <v>152</v>
      </c>
      <c r="D277" s="10">
        <v>16.89</v>
      </c>
    </row>
    <row r="278" spans="1:4" ht="31.5">
      <c r="A278" s="8" t="s">
        <v>411</v>
      </c>
      <c r="B278" s="9" t="s">
        <v>412</v>
      </c>
      <c r="C278" s="9"/>
      <c r="D278" s="10">
        <v>1500</v>
      </c>
    </row>
    <row r="279" spans="1:4" ht="31.5">
      <c r="A279" s="8" t="s">
        <v>685</v>
      </c>
      <c r="B279" s="9" t="s">
        <v>412</v>
      </c>
      <c r="C279" s="9" t="s">
        <v>276</v>
      </c>
      <c r="D279" s="10">
        <v>1500</v>
      </c>
    </row>
    <row r="280" spans="1:4" ht="15.75">
      <c r="A280" s="8" t="s">
        <v>265</v>
      </c>
      <c r="B280" s="9" t="s">
        <v>266</v>
      </c>
      <c r="C280" s="9"/>
      <c r="D280" s="10">
        <v>6061.6949999999997</v>
      </c>
    </row>
    <row r="281" spans="1:4" ht="31.5">
      <c r="A281" s="8" t="s">
        <v>686</v>
      </c>
      <c r="B281" s="9" t="s">
        <v>266</v>
      </c>
      <c r="C281" s="9" t="s">
        <v>152</v>
      </c>
      <c r="D281" s="10">
        <v>400</v>
      </c>
    </row>
    <row r="282" spans="1:4" ht="31.5">
      <c r="A282" s="8" t="s">
        <v>687</v>
      </c>
      <c r="B282" s="9" t="s">
        <v>266</v>
      </c>
      <c r="C282" s="9" t="s">
        <v>165</v>
      </c>
      <c r="D282" s="10">
        <v>4661.6949999999997</v>
      </c>
    </row>
    <row r="283" spans="1:4" ht="15.75">
      <c r="A283" s="8" t="s">
        <v>688</v>
      </c>
      <c r="B283" s="9" t="s">
        <v>266</v>
      </c>
      <c r="C283" s="9" t="s">
        <v>276</v>
      </c>
      <c r="D283" s="10">
        <v>1000</v>
      </c>
    </row>
  </sheetData>
  <mergeCells count="5">
    <mergeCell ref="A9:A10"/>
    <mergeCell ref="B9:B10"/>
    <mergeCell ref="C9:C10"/>
    <mergeCell ref="D9:D10"/>
    <mergeCell ref="A6:D6"/>
  </mergeCells>
  <pageMargins left="0.70866141732283472" right="0.70866141732283472" top="0.74803149606299213" bottom="0.74803149606299213" header="0.31496062992125984" footer="0.31496062992125984"/>
  <pageSetup paperSize="9" scale="61" fitToHeight="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5"/>
  <sheetViews>
    <sheetView workbookViewId="0">
      <selection activeCell="K15" sqref="K15"/>
    </sheetView>
  </sheetViews>
  <sheetFormatPr defaultRowHeight="15"/>
  <cols>
    <col min="1" max="1" width="76.7109375" customWidth="1"/>
    <col min="2" max="2" width="16.7109375" customWidth="1"/>
    <col min="3" max="3" width="9.5703125" customWidth="1"/>
    <col min="4" max="4" width="19.28515625" customWidth="1"/>
    <col min="5" max="5" width="21" customWidth="1"/>
  </cols>
  <sheetData>
    <row r="1" spans="1:5" s="15" customFormat="1" ht="18.75">
      <c r="C1" s="16"/>
      <c r="D1" s="16"/>
      <c r="E1" s="16" t="s">
        <v>692</v>
      </c>
    </row>
    <row r="2" spans="1:5" s="15" customFormat="1" ht="18.75">
      <c r="C2" s="16"/>
      <c r="D2" s="16"/>
      <c r="E2" s="16" t="s">
        <v>236</v>
      </c>
    </row>
    <row r="3" spans="1:5" s="15" customFormat="1" ht="18.75">
      <c r="C3" s="16"/>
      <c r="D3" s="16"/>
      <c r="E3" s="16" t="s">
        <v>234</v>
      </c>
    </row>
    <row r="4" spans="1:5" s="15" customFormat="1" ht="18.75">
      <c r="C4" s="16"/>
      <c r="D4" s="16"/>
      <c r="E4" s="16" t="s">
        <v>993</v>
      </c>
    </row>
    <row r="5" spans="1:5" ht="15.75">
      <c r="A5" s="17"/>
      <c r="B5" s="17"/>
      <c r="C5" s="17"/>
      <c r="D5" s="17"/>
      <c r="E5" s="18"/>
    </row>
    <row r="6" spans="1:5" ht="54.75" customHeight="1">
      <c r="A6" s="371" t="s">
        <v>693</v>
      </c>
      <c r="B6" s="371"/>
      <c r="C6" s="371"/>
      <c r="D6" s="371"/>
      <c r="E6" s="371"/>
    </row>
    <row r="8" spans="1:5" ht="18.75">
      <c r="A8" s="7"/>
      <c r="B8" s="7"/>
      <c r="C8" s="7"/>
      <c r="D8" s="7"/>
      <c r="E8" s="7" t="s">
        <v>242</v>
      </c>
    </row>
    <row r="9" spans="1:5" ht="15" customHeight="1">
      <c r="A9" s="354" t="s">
        <v>243</v>
      </c>
      <c r="B9" s="354" t="s">
        <v>245</v>
      </c>
      <c r="C9" s="354" t="s">
        <v>246</v>
      </c>
      <c r="D9" s="372" t="s">
        <v>1002</v>
      </c>
      <c r="E9" s="354" t="s">
        <v>1003</v>
      </c>
    </row>
    <row r="10" spans="1:5" ht="15" customHeight="1">
      <c r="A10" s="354"/>
      <c r="B10" s="354" t="s">
        <v>580</v>
      </c>
      <c r="C10" s="354" t="s">
        <v>581</v>
      </c>
      <c r="D10" s="373"/>
      <c r="E10" s="354" t="s">
        <v>7</v>
      </c>
    </row>
    <row r="11" spans="1:5" s="20" customFormat="1">
      <c r="A11" s="27">
        <v>1</v>
      </c>
      <c r="B11" s="27">
        <v>2</v>
      </c>
      <c r="C11" s="27">
        <v>3</v>
      </c>
      <c r="D11" s="27">
        <v>4</v>
      </c>
      <c r="E11" s="27">
        <v>5</v>
      </c>
    </row>
    <row r="12" spans="1:5" ht="15.75">
      <c r="A12" s="28" t="s">
        <v>247</v>
      </c>
      <c r="B12" s="24"/>
      <c r="C12" s="24"/>
      <c r="D12" s="25">
        <v>613583.97499999998</v>
      </c>
      <c r="E12" s="25">
        <v>623947.83600000001</v>
      </c>
    </row>
    <row r="13" spans="1:5" ht="15.75">
      <c r="A13" s="29" t="s">
        <v>269</v>
      </c>
      <c r="B13" s="30" t="s">
        <v>270</v>
      </c>
      <c r="C13" s="30"/>
      <c r="D13" s="31">
        <v>200</v>
      </c>
      <c r="E13" s="31">
        <v>200</v>
      </c>
    </row>
    <row r="14" spans="1:5" ht="31.5">
      <c r="A14" s="8" t="s">
        <v>293</v>
      </c>
      <c r="B14" s="9" t="s">
        <v>294</v>
      </c>
      <c r="C14" s="9"/>
      <c r="D14" s="10">
        <v>200</v>
      </c>
      <c r="E14" s="10">
        <v>200</v>
      </c>
    </row>
    <row r="15" spans="1:5" ht="47.25">
      <c r="A15" s="8" t="s">
        <v>295</v>
      </c>
      <c r="B15" s="9" t="s">
        <v>296</v>
      </c>
      <c r="C15" s="9"/>
      <c r="D15" s="10">
        <v>200</v>
      </c>
      <c r="E15" s="10">
        <v>200</v>
      </c>
    </row>
    <row r="16" spans="1:5" ht="63">
      <c r="A16" s="8" t="s">
        <v>587</v>
      </c>
      <c r="B16" s="9" t="s">
        <v>296</v>
      </c>
      <c r="C16" s="9" t="s">
        <v>276</v>
      </c>
      <c r="D16" s="10">
        <v>200</v>
      </c>
      <c r="E16" s="10">
        <v>200</v>
      </c>
    </row>
    <row r="17" spans="1:5" ht="31.5">
      <c r="A17" s="8" t="s">
        <v>303</v>
      </c>
      <c r="B17" s="9" t="s">
        <v>304</v>
      </c>
      <c r="C17" s="9"/>
      <c r="D17" s="10">
        <v>9861.9850000000006</v>
      </c>
      <c r="E17" s="10">
        <v>9871.8459999999995</v>
      </c>
    </row>
    <row r="18" spans="1:5" ht="31.5">
      <c r="A18" s="8" t="s">
        <v>305</v>
      </c>
      <c r="B18" s="9" t="s">
        <v>306</v>
      </c>
      <c r="C18" s="9"/>
      <c r="D18" s="10">
        <v>9861.9850000000006</v>
      </c>
      <c r="E18" s="10">
        <v>9871.8459999999995</v>
      </c>
    </row>
    <row r="19" spans="1:5" ht="31.5">
      <c r="A19" s="8" t="s">
        <v>307</v>
      </c>
      <c r="B19" s="9" t="s">
        <v>308</v>
      </c>
      <c r="C19" s="9"/>
      <c r="D19" s="10">
        <v>9839.56</v>
      </c>
      <c r="E19" s="10">
        <v>9849.4210000000003</v>
      </c>
    </row>
    <row r="20" spans="1:5" ht="47.25">
      <c r="A20" s="8" t="s">
        <v>589</v>
      </c>
      <c r="B20" s="9" t="s">
        <v>308</v>
      </c>
      <c r="C20" s="9" t="s">
        <v>152</v>
      </c>
      <c r="D20" s="10">
        <v>9719.86</v>
      </c>
      <c r="E20" s="10">
        <v>9729.7209999999995</v>
      </c>
    </row>
    <row r="21" spans="1:5" ht="15.75">
      <c r="A21" s="8" t="s">
        <v>309</v>
      </c>
      <c r="B21" s="9" t="s">
        <v>310</v>
      </c>
      <c r="C21" s="9"/>
      <c r="D21" s="10">
        <v>119.7</v>
      </c>
      <c r="E21" s="10">
        <v>119.7</v>
      </c>
    </row>
    <row r="22" spans="1:5" ht="47.25">
      <c r="A22" s="8" t="s">
        <v>590</v>
      </c>
      <c r="B22" s="9" t="s">
        <v>310</v>
      </c>
      <c r="C22" s="9" t="s">
        <v>152</v>
      </c>
      <c r="D22" s="10">
        <v>88.9</v>
      </c>
      <c r="E22" s="10">
        <v>88.9</v>
      </c>
    </row>
    <row r="23" spans="1:5" ht="31.5">
      <c r="A23" s="8" t="s">
        <v>591</v>
      </c>
      <c r="B23" s="9" t="s">
        <v>310</v>
      </c>
      <c r="C23" s="9" t="s">
        <v>284</v>
      </c>
      <c r="D23" s="10">
        <v>30.8</v>
      </c>
      <c r="E23" s="10">
        <v>30.8</v>
      </c>
    </row>
    <row r="24" spans="1:5" ht="15.75">
      <c r="A24" s="8" t="s">
        <v>313</v>
      </c>
      <c r="B24" s="9" t="s">
        <v>314</v>
      </c>
      <c r="C24" s="9"/>
      <c r="D24" s="10">
        <v>22.425000000000001</v>
      </c>
      <c r="E24" s="10">
        <v>22.425000000000001</v>
      </c>
    </row>
    <row r="25" spans="1:5" ht="15.75">
      <c r="A25" s="8" t="s">
        <v>313</v>
      </c>
      <c r="B25" s="9" t="s">
        <v>315</v>
      </c>
      <c r="C25" s="9"/>
      <c r="D25" s="10">
        <v>22.425000000000001</v>
      </c>
      <c r="E25" s="10">
        <v>22.425000000000001</v>
      </c>
    </row>
    <row r="26" spans="1:5" ht="31.5">
      <c r="A26" s="8" t="s">
        <v>593</v>
      </c>
      <c r="B26" s="9" t="s">
        <v>315</v>
      </c>
      <c r="C26" s="9" t="s">
        <v>152</v>
      </c>
      <c r="D26" s="10">
        <v>22.425000000000001</v>
      </c>
      <c r="E26" s="10">
        <v>22.425000000000001</v>
      </c>
    </row>
    <row r="27" spans="1:5" ht="31.5">
      <c r="A27" s="8" t="s">
        <v>326</v>
      </c>
      <c r="B27" s="9" t="s">
        <v>327</v>
      </c>
      <c r="C27" s="9"/>
      <c r="D27" s="10">
        <v>11490.003000000001</v>
      </c>
      <c r="E27" s="10">
        <v>11498.803</v>
      </c>
    </row>
    <row r="28" spans="1:5" ht="31.5">
      <c r="A28" s="8" t="s">
        <v>328</v>
      </c>
      <c r="B28" s="9" t="s">
        <v>329</v>
      </c>
      <c r="C28" s="9"/>
      <c r="D28" s="10">
        <v>11105.1</v>
      </c>
      <c r="E28" s="10">
        <v>11105.1</v>
      </c>
    </row>
    <row r="29" spans="1:5" ht="63">
      <c r="A29" s="8" t="s">
        <v>470</v>
      </c>
      <c r="B29" s="9" t="s">
        <v>471</v>
      </c>
      <c r="C29" s="9"/>
      <c r="D29" s="10">
        <v>1000</v>
      </c>
      <c r="E29" s="10">
        <v>1000</v>
      </c>
    </row>
    <row r="30" spans="1:5" ht="78.75">
      <c r="A30" s="14" t="s">
        <v>598</v>
      </c>
      <c r="B30" s="9" t="s">
        <v>471</v>
      </c>
      <c r="C30" s="9" t="s">
        <v>152</v>
      </c>
      <c r="D30" s="10">
        <v>1000</v>
      </c>
      <c r="E30" s="10">
        <v>1000</v>
      </c>
    </row>
    <row r="31" spans="1:5" ht="15.75">
      <c r="A31" s="8" t="s">
        <v>472</v>
      </c>
      <c r="B31" s="9" t="s">
        <v>473</v>
      </c>
      <c r="C31" s="9"/>
      <c r="D31" s="10">
        <v>100</v>
      </c>
      <c r="E31" s="10">
        <v>100</v>
      </c>
    </row>
    <row r="32" spans="1:5" ht="47.25">
      <c r="A32" s="8" t="s">
        <v>599</v>
      </c>
      <c r="B32" s="9" t="s">
        <v>473</v>
      </c>
      <c r="C32" s="9" t="s">
        <v>152</v>
      </c>
      <c r="D32" s="10">
        <v>100</v>
      </c>
      <c r="E32" s="10">
        <v>100</v>
      </c>
    </row>
    <row r="33" spans="1:5" ht="47.25">
      <c r="A33" s="8" t="s">
        <v>330</v>
      </c>
      <c r="B33" s="9" t="s">
        <v>331</v>
      </c>
      <c r="C33" s="9"/>
      <c r="D33" s="10">
        <v>834.5</v>
      </c>
      <c r="E33" s="10">
        <v>834.5</v>
      </c>
    </row>
    <row r="34" spans="1:5" ht="47.25">
      <c r="A34" s="8" t="s">
        <v>600</v>
      </c>
      <c r="B34" s="9" t="s">
        <v>331</v>
      </c>
      <c r="C34" s="9" t="s">
        <v>165</v>
      </c>
      <c r="D34" s="10">
        <v>834.5</v>
      </c>
      <c r="E34" s="10">
        <v>834.5</v>
      </c>
    </row>
    <row r="35" spans="1:5" ht="63">
      <c r="A35" s="8" t="s">
        <v>333</v>
      </c>
      <c r="B35" s="9" t="s">
        <v>334</v>
      </c>
      <c r="C35" s="9"/>
      <c r="D35" s="10">
        <v>834.5</v>
      </c>
      <c r="E35" s="10">
        <v>834.5</v>
      </c>
    </row>
    <row r="36" spans="1:5" ht="78.75">
      <c r="A36" s="14" t="s">
        <v>601</v>
      </c>
      <c r="B36" s="9" t="s">
        <v>334</v>
      </c>
      <c r="C36" s="9" t="s">
        <v>165</v>
      </c>
      <c r="D36" s="10">
        <v>834.5</v>
      </c>
      <c r="E36" s="10">
        <v>834.5</v>
      </c>
    </row>
    <row r="37" spans="1:5" ht="63">
      <c r="A37" s="8" t="s">
        <v>474</v>
      </c>
      <c r="B37" s="9" t="s">
        <v>475</v>
      </c>
      <c r="C37" s="9"/>
      <c r="D37" s="10">
        <v>8336.1</v>
      </c>
      <c r="E37" s="10">
        <v>8336.1</v>
      </c>
    </row>
    <row r="38" spans="1:5" ht="94.5">
      <c r="A38" s="14" t="s">
        <v>476</v>
      </c>
      <c r="B38" s="9" t="s">
        <v>477</v>
      </c>
      <c r="C38" s="9"/>
      <c r="D38" s="10">
        <v>334.5</v>
      </c>
      <c r="E38" s="10">
        <v>334.5</v>
      </c>
    </row>
    <row r="39" spans="1:5" ht="110.25">
      <c r="A39" s="14" t="s">
        <v>602</v>
      </c>
      <c r="B39" s="9" t="s">
        <v>477</v>
      </c>
      <c r="C39" s="9" t="s">
        <v>479</v>
      </c>
      <c r="D39" s="10">
        <v>334.5</v>
      </c>
      <c r="E39" s="10">
        <v>334.5</v>
      </c>
    </row>
    <row r="40" spans="1:5" ht="94.5">
      <c r="A40" s="14" t="s">
        <v>476</v>
      </c>
      <c r="B40" s="9" t="s">
        <v>480</v>
      </c>
      <c r="C40" s="9"/>
      <c r="D40" s="10">
        <v>8001.6</v>
      </c>
      <c r="E40" s="10">
        <v>8001.6</v>
      </c>
    </row>
    <row r="41" spans="1:5" ht="110.25">
      <c r="A41" s="14" t="s">
        <v>602</v>
      </c>
      <c r="B41" s="9" t="s">
        <v>480</v>
      </c>
      <c r="C41" s="9" t="s">
        <v>479</v>
      </c>
      <c r="D41" s="10">
        <v>8001.6</v>
      </c>
      <c r="E41" s="10">
        <v>8001.6</v>
      </c>
    </row>
    <row r="42" spans="1:5" ht="31.5">
      <c r="A42" s="8" t="s">
        <v>335</v>
      </c>
      <c r="B42" s="9" t="s">
        <v>336</v>
      </c>
      <c r="C42" s="9"/>
      <c r="D42" s="10">
        <v>384.90300000000002</v>
      </c>
      <c r="E42" s="10">
        <v>393.70299999999997</v>
      </c>
    </row>
    <row r="43" spans="1:5" ht="15.75">
      <c r="A43" s="8" t="s">
        <v>483</v>
      </c>
      <c r="B43" s="9" t="s">
        <v>484</v>
      </c>
      <c r="C43" s="9"/>
      <c r="D43" s="10">
        <v>384.90300000000002</v>
      </c>
      <c r="E43" s="10">
        <v>393.70299999999997</v>
      </c>
    </row>
    <row r="44" spans="1:5" ht="47.25">
      <c r="A44" s="8" t="s">
        <v>604</v>
      </c>
      <c r="B44" s="9" t="s">
        <v>484</v>
      </c>
      <c r="C44" s="9" t="s">
        <v>152</v>
      </c>
      <c r="D44" s="10">
        <v>384.90300000000002</v>
      </c>
      <c r="E44" s="10">
        <v>393.70299999999997</v>
      </c>
    </row>
    <row r="45" spans="1:5" ht="31.5">
      <c r="A45" s="8" t="s">
        <v>495</v>
      </c>
      <c r="B45" s="9" t="s">
        <v>496</v>
      </c>
      <c r="C45" s="9"/>
      <c r="D45" s="10">
        <v>403768.12800000003</v>
      </c>
      <c r="E45" s="10">
        <v>404656.32799999998</v>
      </c>
    </row>
    <row r="46" spans="1:5" ht="31.5">
      <c r="A46" s="8" t="s">
        <v>497</v>
      </c>
      <c r="B46" s="9" t="s">
        <v>498</v>
      </c>
      <c r="C46" s="9"/>
      <c r="D46" s="10">
        <v>141445.74799999999</v>
      </c>
      <c r="E46" s="10">
        <v>141445.74799999999</v>
      </c>
    </row>
    <row r="47" spans="1:5" ht="31.5">
      <c r="A47" s="8" t="s">
        <v>499</v>
      </c>
      <c r="B47" s="9" t="s">
        <v>500</v>
      </c>
      <c r="C47" s="9"/>
      <c r="D47" s="10">
        <v>138640.24799999999</v>
      </c>
      <c r="E47" s="10">
        <v>138640.24799999999</v>
      </c>
    </row>
    <row r="48" spans="1:5" ht="63">
      <c r="A48" s="8" t="s">
        <v>609</v>
      </c>
      <c r="B48" s="9" t="s">
        <v>500</v>
      </c>
      <c r="C48" s="9" t="s">
        <v>398</v>
      </c>
      <c r="D48" s="10">
        <v>58862.508000000002</v>
      </c>
      <c r="E48" s="10">
        <v>58862.508000000002</v>
      </c>
    </row>
    <row r="49" spans="1:5" ht="47.25">
      <c r="A49" s="8" t="s">
        <v>501</v>
      </c>
      <c r="B49" s="9" t="s">
        <v>502</v>
      </c>
      <c r="C49" s="9"/>
      <c r="D49" s="10">
        <v>79777.740000000005</v>
      </c>
      <c r="E49" s="10">
        <v>79777.740000000005</v>
      </c>
    </row>
    <row r="50" spans="1:5" ht="63">
      <c r="A50" s="8" t="s">
        <v>610</v>
      </c>
      <c r="B50" s="9" t="s">
        <v>502</v>
      </c>
      <c r="C50" s="9" t="s">
        <v>398</v>
      </c>
      <c r="D50" s="10">
        <v>79777.740000000005</v>
      </c>
      <c r="E50" s="10">
        <v>79777.740000000005</v>
      </c>
    </row>
    <row r="51" spans="1:5" ht="63">
      <c r="A51" s="8" t="s">
        <v>503</v>
      </c>
      <c r="B51" s="9" t="s">
        <v>504</v>
      </c>
      <c r="C51" s="9"/>
      <c r="D51" s="10">
        <v>2805.5</v>
      </c>
      <c r="E51" s="10">
        <v>2805.5</v>
      </c>
    </row>
    <row r="52" spans="1:5" ht="63">
      <c r="A52" s="8" t="s">
        <v>503</v>
      </c>
      <c r="B52" s="9" t="s">
        <v>505</v>
      </c>
      <c r="C52" s="9"/>
      <c r="D52" s="10">
        <v>2805.5</v>
      </c>
      <c r="E52" s="10">
        <v>2805.5</v>
      </c>
    </row>
    <row r="53" spans="1:5" ht="94.5">
      <c r="A53" s="14" t="s">
        <v>611</v>
      </c>
      <c r="B53" s="9" t="s">
        <v>505</v>
      </c>
      <c r="C53" s="9" t="s">
        <v>398</v>
      </c>
      <c r="D53" s="10">
        <v>2805.5</v>
      </c>
      <c r="E53" s="10">
        <v>2805.5</v>
      </c>
    </row>
    <row r="54" spans="1:5" ht="31.5">
      <c r="A54" s="8" t="s">
        <v>508</v>
      </c>
      <c r="B54" s="9" t="s">
        <v>509</v>
      </c>
      <c r="C54" s="9"/>
      <c r="D54" s="10">
        <v>218342.71900000001</v>
      </c>
      <c r="E54" s="10">
        <v>219213.91899999999</v>
      </c>
    </row>
    <row r="55" spans="1:5" ht="31.5">
      <c r="A55" s="8" t="s">
        <v>510</v>
      </c>
      <c r="B55" s="9" t="s">
        <v>511</v>
      </c>
      <c r="C55" s="9"/>
      <c r="D55" s="10">
        <v>209532.31400000001</v>
      </c>
      <c r="E55" s="10">
        <v>210403.514</v>
      </c>
    </row>
    <row r="56" spans="1:5" ht="63">
      <c r="A56" s="8" t="s">
        <v>613</v>
      </c>
      <c r="B56" s="9" t="s">
        <v>511</v>
      </c>
      <c r="C56" s="9" t="s">
        <v>398</v>
      </c>
      <c r="D56" s="10">
        <v>40952.053999999996</v>
      </c>
      <c r="E56" s="10">
        <v>40952.053999999996</v>
      </c>
    </row>
    <row r="57" spans="1:5" ht="47.25">
      <c r="A57" s="8" t="s">
        <v>501</v>
      </c>
      <c r="B57" s="9" t="s">
        <v>512</v>
      </c>
      <c r="C57" s="9"/>
      <c r="D57" s="10">
        <v>168580.26</v>
      </c>
      <c r="E57" s="10">
        <v>169451.46</v>
      </c>
    </row>
    <row r="58" spans="1:5" ht="63">
      <c r="A58" s="8" t="s">
        <v>610</v>
      </c>
      <c r="B58" s="9" t="s">
        <v>512</v>
      </c>
      <c r="C58" s="9" t="s">
        <v>398</v>
      </c>
      <c r="D58" s="10">
        <v>168580.26</v>
      </c>
      <c r="E58" s="10">
        <v>169451.46</v>
      </c>
    </row>
    <row r="59" spans="1:5" ht="63">
      <c r="A59" s="8" t="s">
        <v>503</v>
      </c>
      <c r="B59" s="9" t="s">
        <v>513</v>
      </c>
      <c r="C59" s="9"/>
      <c r="D59" s="10">
        <v>380</v>
      </c>
      <c r="E59" s="10">
        <v>380</v>
      </c>
    </row>
    <row r="60" spans="1:5" ht="63">
      <c r="A60" s="8" t="s">
        <v>503</v>
      </c>
      <c r="B60" s="9" t="s">
        <v>514</v>
      </c>
      <c r="C60" s="9"/>
      <c r="D60" s="10">
        <v>380</v>
      </c>
      <c r="E60" s="10">
        <v>380</v>
      </c>
    </row>
    <row r="61" spans="1:5" ht="94.5">
      <c r="A61" s="14" t="s">
        <v>611</v>
      </c>
      <c r="B61" s="9" t="s">
        <v>514</v>
      </c>
      <c r="C61" s="9" t="s">
        <v>398</v>
      </c>
      <c r="D61" s="10">
        <v>380</v>
      </c>
      <c r="E61" s="10">
        <v>380</v>
      </c>
    </row>
    <row r="62" spans="1:5" ht="47.25">
      <c r="A62" s="8" t="s">
        <v>517</v>
      </c>
      <c r="B62" s="9" t="s">
        <v>516</v>
      </c>
      <c r="C62" s="9"/>
      <c r="D62" s="10">
        <v>8430.4050000000007</v>
      </c>
      <c r="E62" s="10">
        <v>8430.4050000000007</v>
      </c>
    </row>
    <row r="63" spans="1:5" ht="47.25">
      <c r="A63" s="8" t="s">
        <v>517</v>
      </c>
      <c r="B63" s="9" t="s">
        <v>518</v>
      </c>
      <c r="C63" s="9"/>
      <c r="D63" s="10">
        <v>8430.4050000000007</v>
      </c>
      <c r="E63" s="10">
        <v>8430.4050000000007</v>
      </c>
    </row>
    <row r="64" spans="1:5" ht="63">
      <c r="A64" s="14" t="s">
        <v>614</v>
      </c>
      <c r="B64" s="9" t="s">
        <v>518</v>
      </c>
      <c r="C64" s="9" t="s">
        <v>398</v>
      </c>
      <c r="D64" s="10">
        <v>8430.4050000000007</v>
      </c>
      <c r="E64" s="10">
        <v>8430.4050000000007</v>
      </c>
    </row>
    <row r="65" spans="1:5" ht="15.75">
      <c r="A65" s="8" t="s">
        <v>519</v>
      </c>
      <c r="B65" s="9" t="s">
        <v>520</v>
      </c>
      <c r="C65" s="9"/>
      <c r="D65" s="10">
        <v>22213.534</v>
      </c>
      <c r="E65" s="10">
        <v>22213.534</v>
      </c>
    </row>
    <row r="66" spans="1:5" ht="31.5">
      <c r="A66" s="8" t="s">
        <v>499</v>
      </c>
      <c r="B66" s="9" t="s">
        <v>525</v>
      </c>
      <c r="C66" s="9"/>
      <c r="D66" s="10">
        <v>22213.534</v>
      </c>
      <c r="E66" s="10">
        <v>22213.534</v>
      </c>
    </row>
    <row r="67" spans="1:5" ht="63">
      <c r="A67" s="8" t="s">
        <v>609</v>
      </c>
      <c r="B67" s="9" t="s">
        <v>525</v>
      </c>
      <c r="C67" s="9" t="s">
        <v>398</v>
      </c>
      <c r="D67" s="10">
        <v>22213.534</v>
      </c>
      <c r="E67" s="10">
        <v>22213.534</v>
      </c>
    </row>
    <row r="68" spans="1:5" ht="31.5">
      <c r="A68" s="8" t="s">
        <v>530</v>
      </c>
      <c r="B68" s="9" t="s">
        <v>531</v>
      </c>
      <c r="C68" s="9"/>
      <c r="D68" s="10">
        <v>1170.5</v>
      </c>
      <c r="E68" s="10">
        <v>1170.5</v>
      </c>
    </row>
    <row r="69" spans="1:5" ht="15.75">
      <c r="A69" s="8" t="s">
        <v>532</v>
      </c>
      <c r="B69" s="9" t="s">
        <v>533</v>
      </c>
      <c r="C69" s="9"/>
      <c r="D69" s="10">
        <v>1170.5</v>
      </c>
      <c r="E69" s="10">
        <v>1170.5</v>
      </c>
    </row>
    <row r="70" spans="1:5" ht="15.75">
      <c r="A70" s="8" t="s">
        <v>534</v>
      </c>
      <c r="B70" s="9" t="s">
        <v>535</v>
      </c>
      <c r="C70" s="9"/>
      <c r="D70" s="10">
        <v>1170.5</v>
      </c>
      <c r="E70" s="10">
        <v>1170.5</v>
      </c>
    </row>
    <row r="71" spans="1:5" ht="47.25">
      <c r="A71" s="8" t="s">
        <v>618</v>
      </c>
      <c r="B71" s="9" t="s">
        <v>535</v>
      </c>
      <c r="C71" s="9" t="s">
        <v>398</v>
      </c>
      <c r="D71" s="10">
        <v>1170.5</v>
      </c>
      <c r="E71" s="10">
        <v>1170.5</v>
      </c>
    </row>
    <row r="72" spans="1:5" ht="31.5">
      <c r="A72" s="8" t="s">
        <v>538</v>
      </c>
      <c r="B72" s="9" t="s">
        <v>539</v>
      </c>
      <c r="C72" s="9"/>
      <c r="D72" s="10">
        <v>20595.627</v>
      </c>
      <c r="E72" s="10">
        <v>20612.627</v>
      </c>
    </row>
    <row r="73" spans="1:5" ht="31.5">
      <c r="A73" s="8" t="s">
        <v>540</v>
      </c>
      <c r="B73" s="9" t="s">
        <v>541</v>
      </c>
      <c r="C73" s="9"/>
      <c r="D73" s="10">
        <v>20595.627</v>
      </c>
      <c r="E73" s="10">
        <v>20612.627</v>
      </c>
    </row>
    <row r="74" spans="1:5" ht="78.75">
      <c r="A74" s="14" t="s">
        <v>620</v>
      </c>
      <c r="B74" s="9" t="s">
        <v>541</v>
      </c>
      <c r="C74" s="9" t="s">
        <v>257</v>
      </c>
      <c r="D74" s="10">
        <v>16616.627</v>
      </c>
      <c r="E74" s="10">
        <v>16636.627</v>
      </c>
    </row>
    <row r="75" spans="1:5" ht="47.25">
      <c r="A75" s="8" t="s">
        <v>621</v>
      </c>
      <c r="B75" s="9" t="s">
        <v>541</v>
      </c>
      <c r="C75" s="9" t="s">
        <v>152</v>
      </c>
      <c r="D75" s="10">
        <v>3934</v>
      </c>
      <c r="E75" s="10">
        <v>3934</v>
      </c>
    </row>
    <row r="76" spans="1:5" ht="31.5">
      <c r="A76" s="8" t="s">
        <v>622</v>
      </c>
      <c r="B76" s="9" t="s">
        <v>541</v>
      </c>
      <c r="C76" s="9" t="s">
        <v>276</v>
      </c>
      <c r="D76" s="10">
        <v>45</v>
      </c>
      <c r="E76" s="10">
        <v>42</v>
      </c>
    </row>
    <row r="77" spans="1:5" ht="31.5">
      <c r="A77" s="8" t="s">
        <v>415</v>
      </c>
      <c r="B77" s="9" t="s">
        <v>416</v>
      </c>
      <c r="C77" s="9"/>
      <c r="D77" s="10">
        <v>77685.672000000006</v>
      </c>
      <c r="E77" s="10">
        <v>77709.672000000006</v>
      </c>
    </row>
    <row r="78" spans="1:5" ht="31.5">
      <c r="A78" s="8" t="s">
        <v>417</v>
      </c>
      <c r="B78" s="9" t="s">
        <v>418</v>
      </c>
      <c r="C78" s="9"/>
      <c r="D78" s="10">
        <v>14257.2</v>
      </c>
      <c r="E78" s="10">
        <v>14257.2</v>
      </c>
    </row>
    <row r="79" spans="1:5" ht="15.75">
      <c r="A79" s="8" t="s">
        <v>419</v>
      </c>
      <c r="B79" s="9" t="s">
        <v>420</v>
      </c>
      <c r="C79" s="9"/>
      <c r="D79" s="10">
        <v>14257.2</v>
      </c>
      <c r="E79" s="10">
        <v>14257.2</v>
      </c>
    </row>
    <row r="80" spans="1:5" ht="47.25">
      <c r="A80" s="8" t="s">
        <v>623</v>
      </c>
      <c r="B80" s="9" t="s">
        <v>420</v>
      </c>
      <c r="C80" s="9" t="s">
        <v>398</v>
      </c>
      <c r="D80" s="10">
        <v>14257.2</v>
      </c>
      <c r="E80" s="10">
        <v>14257.2</v>
      </c>
    </row>
    <row r="81" spans="1:5" ht="15.75">
      <c r="A81" s="8" t="s">
        <v>421</v>
      </c>
      <c r="B81" s="9" t="s">
        <v>422</v>
      </c>
      <c r="C81" s="9"/>
      <c r="D81" s="10">
        <v>14776.003000000001</v>
      </c>
      <c r="E81" s="10">
        <v>14825.003000000001</v>
      </c>
    </row>
    <row r="82" spans="1:5" ht="15.75">
      <c r="A82" s="8" t="s">
        <v>423</v>
      </c>
      <c r="B82" s="9" t="s">
        <v>424</v>
      </c>
      <c r="C82" s="9"/>
      <c r="D82" s="10">
        <v>80</v>
      </c>
      <c r="E82" s="10">
        <v>80</v>
      </c>
    </row>
    <row r="83" spans="1:5" ht="47.25">
      <c r="A83" s="8" t="s">
        <v>624</v>
      </c>
      <c r="B83" s="9" t="s">
        <v>424</v>
      </c>
      <c r="C83" s="9" t="s">
        <v>398</v>
      </c>
      <c r="D83" s="10">
        <v>80</v>
      </c>
      <c r="E83" s="10">
        <v>80</v>
      </c>
    </row>
    <row r="84" spans="1:5" ht="31.5">
      <c r="A84" s="8" t="s">
        <v>425</v>
      </c>
      <c r="B84" s="9" t="s">
        <v>426</v>
      </c>
      <c r="C84" s="9"/>
      <c r="D84" s="10">
        <v>126</v>
      </c>
      <c r="E84" s="10">
        <v>126</v>
      </c>
    </row>
    <row r="85" spans="1:5" ht="47.25">
      <c r="A85" s="8" t="s">
        <v>625</v>
      </c>
      <c r="B85" s="9" t="s">
        <v>426</v>
      </c>
      <c r="C85" s="9" t="s">
        <v>398</v>
      </c>
      <c r="D85" s="10">
        <v>126</v>
      </c>
      <c r="E85" s="10">
        <v>126</v>
      </c>
    </row>
    <row r="86" spans="1:5" ht="15.75">
      <c r="A86" s="8" t="s">
        <v>427</v>
      </c>
      <c r="B86" s="9" t="s">
        <v>428</v>
      </c>
      <c r="C86" s="9"/>
      <c r="D86" s="10">
        <v>14570.003000000001</v>
      </c>
      <c r="E86" s="10">
        <v>14619.003000000001</v>
      </c>
    </row>
    <row r="87" spans="1:5" ht="47.25">
      <c r="A87" s="8" t="s">
        <v>626</v>
      </c>
      <c r="B87" s="9" t="s">
        <v>428</v>
      </c>
      <c r="C87" s="9" t="s">
        <v>398</v>
      </c>
      <c r="D87" s="10">
        <v>14570.003000000001</v>
      </c>
      <c r="E87" s="10">
        <v>14619.003000000001</v>
      </c>
    </row>
    <row r="88" spans="1:5" ht="15.75">
      <c r="A88" s="8" t="s">
        <v>429</v>
      </c>
      <c r="B88" s="9" t="s">
        <v>430</v>
      </c>
      <c r="C88" s="9"/>
      <c r="D88" s="10">
        <v>2307.2359999999999</v>
      </c>
      <c r="E88" s="10">
        <v>2307.2359999999999</v>
      </c>
    </row>
    <row r="89" spans="1:5" ht="15.75">
      <c r="A89" s="8" t="s">
        <v>427</v>
      </c>
      <c r="B89" s="9" t="s">
        <v>431</v>
      </c>
      <c r="C89" s="9"/>
      <c r="D89" s="10">
        <v>2307.2359999999999</v>
      </c>
      <c r="E89" s="10">
        <v>2307.2359999999999</v>
      </c>
    </row>
    <row r="90" spans="1:5" ht="47.25">
      <c r="A90" s="8" t="s">
        <v>626</v>
      </c>
      <c r="B90" s="9" t="s">
        <v>431</v>
      </c>
      <c r="C90" s="9" t="s">
        <v>398</v>
      </c>
      <c r="D90" s="10">
        <v>2307.2359999999999</v>
      </c>
      <c r="E90" s="10">
        <v>2307.2359999999999</v>
      </c>
    </row>
    <row r="91" spans="1:5" ht="31.5">
      <c r="A91" s="8" t="s">
        <v>432</v>
      </c>
      <c r="B91" s="9" t="s">
        <v>433</v>
      </c>
      <c r="C91" s="9"/>
      <c r="D91" s="10">
        <v>22217.671999999999</v>
      </c>
      <c r="E91" s="10">
        <v>22217.671999999999</v>
      </c>
    </row>
    <row r="92" spans="1:5" ht="15.75">
      <c r="A92" s="8" t="s">
        <v>434</v>
      </c>
      <c r="B92" s="9" t="s">
        <v>435</v>
      </c>
      <c r="C92" s="9"/>
      <c r="D92" s="10">
        <v>21817.671999999999</v>
      </c>
      <c r="E92" s="10">
        <v>21817.671999999999</v>
      </c>
    </row>
    <row r="93" spans="1:5" ht="47.25">
      <c r="A93" s="8" t="s">
        <v>627</v>
      </c>
      <c r="B93" s="9" t="s">
        <v>435</v>
      </c>
      <c r="C93" s="9" t="s">
        <v>398</v>
      </c>
      <c r="D93" s="10">
        <v>21817.671999999999</v>
      </c>
      <c r="E93" s="10">
        <v>21817.671999999999</v>
      </c>
    </row>
    <row r="94" spans="1:5" ht="15.75">
      <c r="A94" s="8" t="s">
        <v>436</v>
      </c>
      <c r="B94" s="9" t="s">
        <v>437</v>
      </c>
      <c r="C94" s="9"/>
      <c r="D94" s="10">
        <v>400</v>
      </c>
      <c r="E94" s="10">
        <v>400</v>
      </c>
    </row>
    <row r="95" spans="1:5" ht="47.25">
      <c r="A95" s="8" t="s">
        <v>628</v>
      </c>
      <c r="B95" s="9" t="s">
        <v>437</v>
      </c>
      <c r="C95" s="9" t="s">
        <v>398</v>
      </c>
      <c r="D95" s="10">
        <v>400</v>
      </c>
      <c r="E95" s="10">
        <v>400</v>
      </c>
    </row>
    <row r="96" spans="1:5" ht="15.75">
      <c r="A96" s="8" t="s">
        <v>444</v>
      </c>
      <c r="B96" s="9" t="s">
        <v>445</v>
      </c>
      <c r="C96" s="9"/>
      <c r="D96" s="10">
        <v>4979.2719999999999</v>
      </c>
      <c r="E96" s="10">
        <v>4954.2719999999999</v>
      </c>
    </row>
    <row r="97" spans="1:5" ht="15.75">
      <c r="A97" s="8" t="s">
        <v>446</v>
      </c>
      <c r="B97" s="9" t="s">
        <v>447</v>
      </c>
      <c r="C97" s="9"/>
      <c r="D97" s="10">
        <v>4979.2719999999999</v>
      </c>
      <c r="E97" s="10">
        <v>4954.2719999999999</v>
      </c>
    </row>
    <row r="98" spans="1:5" ht="78.75">
      <c r="A98" s="8" t="s">
        <v>631</v>
      </c>
      <c r="B98" s="9" t="s">
        <v>447</v>
      </c>
      <c r="C98" s="9" t="s">
        <v>257</v>
      </c>
      <c r="D98" s="10">
        <v>4457.2719999999999</v>
      </c>
      <c r="E98" s="10">
        <v>4437.2719999999999</v>
      </c>
    </row>
    <row r="99" spans="1:5" ht="47.25">
      <c r="A99" s="8" t="s">
        <v>632</v>
      </c>
      <c r="B99" s="9" t="s">
        <v>447</v>
      </c>
      <c r="C99" s="9" t="s">
        <v>152</v>
      </c>
      <c r="D99" s="10">
        <v>522</v>
      </c>
      <c r="E99" s="10">
        <v>517</v>
      </c>
    </row>
    <row r="100" spans="1:5" ht="15.75">
      <c r="A100" s="8" t="s">
        <v>448</v>
      </c>
      <c r="B100" s="9" t="s">
        <v>449</v>
      </c>
      <c r="C100" s="9"/>
      <c r="D100" s="10">
        <v>17120.455000000002</v>
      </c>
      <c r="E100" s="10">
        <v>17120.455000000002</v>
      </c>
    </row>
    <row r="101" spans="1:5" ht="15.75">
      <c r="A101" s="8" t="s">
        <v>450</v>
      </c>
      <c r="B101" s="9" t="s">
        <v>451</v>
      </c>
      <c r="C101" s="9"/>
      <c r="D101" s="10">
        <v>17120.455000000002</v>
      </c>
      <c r="E101" s="10">
        <v>17120.455000000002</v>
      </c>
    </row>
    <row r="102" spans="1:5" ht="47.25">
      <c r="A102" s="8" t="s">
        <v>633</v>
      </c>
      <c r="B102" s="9" t="s">
        <v>451</v>
      </c>
      <c r="C102" s="9" t="s">
        <v>398</v>
      </c>
      <c r="D102" s="10">
        <v>17120.455000000002</v>
      </c>
      <c r="E102" s="10">
        <v>17120.455000000002</v>
      </c>
    </row>
    <row r="103" spans="1:5" ht="15.75">
      <c r="A103" s="8" t="s">
        <v>452</v>
      </c>
      <c r="B103" s="9" t="s">
        <v>453</v>
      </c>
      <c r="C103" s="9"/>
      <c r="D103" s="10">
        <v>2027.8340000000001</v>
      </c>
      <c r="E103" s="10">
        <v>2027.8340000000001</v>
      </c>
    </row>
    <row r="104" spans="1:5" ht="15.75">
      <c r="A104" s="8" t="s">
        <v>454</v>
      </c>
      <c r="B104" s="9" t="s">
        <v>455</v>
      </c>
      <c r="C104" s="9"/>
      <c r="D104" s="10">
        <v>2027.8340000000001</v>
      </c>
      <c r="E104" s="10">
        <v>2027.8340000000001</v>
      </c>
    </row>
    <row r="105" spans="1:5" ht="47.25">
      <c r="A105" s="8" t="s">
        <v>634</v>
      </c>
      <c r="B105" s="9" t="s">
        <v>455</v>
      </c>
      <c r="C105" s="9" t="s">
        <v>398</v>
      </c>
      <c r="D105" s="10">
        <v>2027.8340000000001</v>
      </c>
      <c r="E105" s="10">
        <v>2027.8340000000001</v>
      </c>
    </row>
    <row r="106" spans="1:5" ht="31.5">
      <c r="A106" s="8" t="s">
        <v>341</v>
      </c>
      <c r="B106" s="9" t="s">
        <v>342</v>
      </c>
      <c r="C106" s="9"/>
      <c r="D106" s="10">
        <v>8670.4639999999999</v>
      </c>
      <c r="E106" s="10">
        <v>8660.4639999999999</v>
      </c>
    </row>
    <row r="107" spans="1:5" ht="15.75">
      <c r="A107" s="8" t="s">
        <v>456</v>
      </c>
      <c r="B107" s="9" t="s">
        <v>457</v>
      </c>
      <c r="C107" s="9"/>
      <c r="D107" s="10">
        <v>250</v>
      </c>
      <c r="E107" s="10">
        <v>250</v>
      </c>
    </row>
    <row r="108" spans="1:5" ht="47.25">
      <c r="A108" s="8" t="s">
        <v>458</v>
      </c>
      <c r="B108" s="9" t="s">
        <v>459</v>
      </c>
      <c r="C108" s="9"/>
      <c r="D108" s="10">
        <v>250</v>
      </c>
      <c r="E108" s="10">
        <v>250</v>
      </c>
    </row>
    <row r="109" spans="1:5" ht="63">
      <c r="A109" s="8" t="s">
        <v>636</v>
      </c>
      <c r="B109" s="9" t="s">
        <v>459</v>
      </c>
      <c r="C109" s="9" t="s">
        <v>398</v>
      </c>
      <c r="D109" s="10">
        <v>250</v>
      </c>
      <c r="E109" s="10">
        <v>250</v>
      </c>
    </row>
    <row r="110" spans="1:5" ht="15.75">
      <c r="A110" s="8" t="s">
        <v>460</v>
      </c>
      <c r="B110" s="9" t="s">
        <v>461</v>
      </c>
      <c r="C110" s="9"/>
      <c r="D110" s="10">
        <v>550</v>
      </c>
      <c r="E110" s="10">
        <v>550</v>
      </c>
    </row>
    <row r="111" spans="1:5" ht="31.5">
      <c r="A111" s="8" t="s">
        <v>462</v>
      </c>
      <c r="B111" s="9" t="s">
        <v>463</v>
      </c>
      <c r="C111" s="9"/>
      <c r="D111" s="10">
        <v>550</v>
      </c>
      <c r="E111" s="10">
        <v>550</v>
      </c>
    </row>
    <row r="112" spans="1:5" ht="63">
      <c r="A112" s="8" t="s">
        <v>637</v>
      </c>
      <c r="B112" s="9" t="s">
        <v>463</v>
      </c>
      <c r="C112" s="9" t="s">
        <v>398</v>
      </c>
      <c r="D112" s="10">
        <v>550</v>
      </c>
      <c r="E112" s="10">
        <v>550</v>
      </c>
    </row>
    <row r="113" spans="1:5" ht="15.75">
      <c r="A113" s="8" t="s">
        <v>464</v>
      </c>
      <c r="B113" s="9" t="s">
        <v>465</v>
      </c>
      <c r="C113" s="9"/>
      <c r="D113" s="10">
        <v>7870.4639999999999</v>
      </c>
      <c r="E113" s="10">
        <v>7860.4639999999999</v>
      </c>
    </row>
    <row r="114" spans="1:5" ht="15.75">
      <c r="A114" s="8" t="s">
        <v>466</v>
      </c>
      <c r="B114" s="9" t="s">
        <v>467</v>
      </c>
      <c r="C114" s="9"/>
      <c r="D114" s="10">
        <v>7870.4639999999999</v>
      </c>
      <c r="E114" s="10">
        <v>7860.4639999999999</v>
      </c>
    </row>
    <row r="115" spans="1:5" ht="47.25">
      <c r="A115" s="8" t="s">
        <v>638</v>
      </c>
      <c r="B115" s="9" t="s">
        <v>467</v>
      </c>
      <c r="C115" s="9" t="s">
        <v>398</v>
      </c>
      <c r="D115" s="10">
        <v>7870.4639999999999</v>
      </c>
      <c r="E115" s="10">
        <v>7860.4639999999999</v>
      </c>
    </row>
    <row r="116" spans="1:5" ht="31.5">
      <c r="A116" s="8" t="s">
        <v>347</v>
      </c>
      <c r="B116" s="9" t="s">
        <v>348</v>
      </c>
      <c r="C116" s="9"/>
      <c r="D116" s="10">
        <v>78928.964000000007</v>
      </c>
      <c r="E116" s="10">
        <v>79136.964000000007</v>
      </c>
    </row>
    <row r="117" spans="1:5" ht="31.5">
      <c r="A117" s="8" t="s">
        <v>359</v>
      </c>
      <c r="B117" s="9" t="s">
        <v>360</v>
      </c>
      <c r="C117" s="9"/>
      <c r="D117" s="10">
        <v>20</v>
      </c>
      <c r="E117" s="10">
        <v>20</v>
      </c>
    </row>
    <row r="118" spans="1:5" ht="31.5">
      <c r="A118" s="8" t="s">
        <v>361</v>
      </c>
      <c r="B118" s="9" t="s">
        <v>362</v>
      </c>
      <c r="C118" s="9"/>
      <c r="D118" s="10">
        <v>20</v>
      </c>
      <c r="E118" s="10">
        <v>20</v>
      </c>
    </row>
    <row r="119" spans="1:5" ht="47.25">
      <c r="A119" s="8" t="s">
        <v>642</v>
      </c>
      <c r="B119" s="9" t="s">
        <v>362</v>
      </c>
      <c r="C119" s="9" t="s">
        <v>152</v>
      </c>
      <c r="D119" s="10">
        <v>20</v>
      </c>
      <c r="E119" s="10">
        <v>20</v>
      </c>
    </row>
    <row r="120" spans="1:5" ht="31.5">
      <c r="A120" s="8" t="s">
        <v>489</v>
      </c>
      <c r="B120" s="9" t="s">
        <v>490</v>
      </c>
      <c r="C120" s="9"/>
      <c r="D120" s="10">
        <v>5198.0219999999999</v>
      </c>
      <c r="E120" s="10">
        <v>5203.0219999999999</v>
      </c>
    </row>
    <row r="121" spans="1:5" ht="15.75">
      <c r="A121" s="8" t="s">
        <v>491</v>
      </c>
      <c r="B121" s="9" t="s">
        <v>492</v>
      </c>
      <c r="C121" s="9"/>
      <c r="D121" s="10">
        <v>5198.0219999999999</v>
      </c>
      <c r="E121" s="10">
        <v>5203.0219999999999</v>
      </c>
    </row>
    <row r="122" spans="1:5" ht="78.75">
      <c r="A122" s="8" t="s">
        <v>643</v>
      </c>
      <c r="B122" s="9" t="s">
        <v>492</v>
      </c>
      <c r="C122" s="9" t="s">
        <v>257</v>
      </c>
      <c r="D122" s="10">
        <v>4770.0219999999999</v>
      </c>
      <c r="E122" s="10">
        <v>4770.0219999999999</v>
      </c>
    </row>
    <row r="123" spans="1:5" ht="47.25">
      <c r="A123" s="8" t="s">
        <v>644</v>
      </c>
      <c r="B123" s="9" t="s">
        <v>492</v>
      </c>
      <c r="C123" s="9" t="s">
        <v>152</v>
      </c>
      <c r="D123" s="10">
        <v>282</v>
      </c>
      <c r="E123" s="10">
        <v>287</v>
      </c>
    </row>
    <row r="124" spans="1:5" ht="31.5">
      <c r="A124" s="8" t="s">
        <v>645</v>
      </c>
      <c r="B124" s="9" t="s">
        <v>492</v>
      </c>
      <c r="C124" s="9" t="s">
        <v>276</v>
      </c>
      <c r="D124" s="10">
        <v>146</v>
      </c>
      <c r="E124" s="10">
        <v>146</v>
      </c>
    </row>
    <row r="125" spans="1:5" ht="15.75">
      <c r="A125" s="8" t="s">
        <v>552</v>
      </c>
      <c r="B125" s="9" t="s">
        <v>553</v>
      </c>
      <c r="C125" s="9"/>
      <c r="D125" s="10">
        <v>38906.548000000003</v>
      </c>
      <c r="E125" s="10">
        <v>39091.548000000003</v>
      </c>
    </row>
    <row r="126" spans="1:5" ht="31.5">
      <c r="A126" s="8" t="s">
        <v>554</v>
      </c>
      <c r="B126" s="9" t="s">
        <v>555</v>
      </c>
      <c r="C126" s="9"/>
      <c r="D126" s="10">
        <v>580.6</v>
      </c>
      <c r="E126" s="10">
        <v>568.6</v>
      </c>
    </row>
    <row r="127" spans="1:5" ht="31.5">
      <c r="A127" s="8" t="s">
        <v>554</v>
      </c>
      <c r="B127" s="9" t="s">
        <v>556</v>
      </c>
      <c r="C127" s="9"/>
      <c r="D127" s="10">
        <v>580.6</v>
      </c>
      <c r="E127" s="10">
        <v>568.6</v>
      </c>
    </row>
    <row r="128" spans="1:5" ht="47.25">
      <c r="A128" s="8" t="s">
        <v>646</v>
      </c>
      <c r="B128" s="9" t="s">
        <v>556</v>
      </c>
      <c r="C128" s="9" t="s">
        <v>284</v>
      </c>
      <c r="D128" s="10">
        <v>580.6</v>
      </c>
      <c r="E128" s="10">
        <v>568.6</v>
      </c>
    </row>
    <row r="129" spans="1:5" ht="15.75">
      <c r="A129" s="8" t="s">
        <v>557</v>
      </c>
      <c r="B129" s="9" t="s">
        <v>558</v>
      </c>
      <c r="C129" s="9"/>
      <c r="D129" s="10">
        <v>23964</v>
      </c>
      <c r="E129" s="10">
        <v>23959</v>
      </c>
    </row>
    <row r="130" spans="1:5" ht="15.75">
      <c r="A130" s="8" t="s">
        <v>647</v>
      </c>
      <c r="B130" s="9" t="s">
        <v>558</v>
      </c>
      <c r="C130" s="9" t="s">
        <v>284</v>
      </c>
      <c r="D130" s="10">
        <v>23964</v>
      </c>
      <c r="E130" s="10">
        <v>23959</v>
      </c>
    </row>
    <row r="131" spans="1:5" ht="15.75">
      <c r="A131" s="8" t="s">
        <v>559</v>
      </c>
      <c r="B131" s="9" t="s">
        <v>560</v>
      </c>
      <c r="C131" s="9"/>
      <c r="D131" s="10">
        <v>11757.948</v>
      </c>
      <c r="E131" s="10">
        <v>11717.948</v>
      </c>
    </row>
    <row r="132" spans="1:5" ht="63">
      <c r="A132" s="8" t="s">
        <v>648</v>
      </c>
      <c r="B132" s="9" t="s">
        <v>560</v>
      </c>
      <c r="C132" s="9" t="s">
        <v>257</v>
      </c>
      <c r="D132" s="10">
        <v>11145.362999999999</v>
      </c>
      <c r="E132" s="10">
        <v>11145.362999999999</v>
      </c>
    </row>
    <row r="133" spans="1:5" ht="31.5">
      <c r="A133" s="8" t="s">
        <v>649</v>
      </c>
      <c r="B133" s="9" t="s">
        <v>560</v>
      </c>
      <c r="C133" s="9" t="s">
        <v>152</v>
      </c>
      <c r="D133" s="10">
        <v>591.34199999999998</v>
      </c>
      <c r="E133" s="10">
        <v>551.34199999999998</v>
      </c>
    </row>
    <row r="134" spans="1:5" ht="31.5">
      <c r="A134" s="8" t="s">
        <v>650</v>
      </c>
      <c r="B134" s="9" t="s">
        <v>560</v>
      </c>
      <c r="C134" s="9" t="s">
        <v>276</v>
      </c>
      <c r="D134" s="10">
        <v>2.23</v>
      </c>
      <c r="E134" s="10">
        <v>2.23</v>
      </c>
    </row>
    <row r="135" spans="1:5" ht="31.5">
      <c r="A135" s="8" t="s">
        <v>258</v>
      </c>
      <c r="B135" s="9" t="s">
        <v>561</v>
      </c>
      <c r="C135" s="9"/>
      <c r="D135" s="10">
        <v>19.013000000000002</v>
      </c>
      <c r="E135" s="10">
        <v>19.013000000000002</v>
      </c>
    </row>
    <row r="136" spans="1:5" ht="47.25">
      <c r="A136" s="8" t="s">
        <v>651</v>
      </c>
      <c r="B136" s="9" t="s">
        <v>561</v>
      </c>
      <c r="C136" s="9" t="s">
        <v>152</v>
      </c>
      <c r="D136" s="10">
        <v>19.013000000000002</v>
      </c>
      <c r="E136" s="10">
        <v>19.013000000000002</v>
      </c>
    </row>
    <row r="137" spans="1:5" ht="31.5">
      <c r="A137" s="8" t="s">
        <v>562</v>
      </c>
      <c r="B137" s="9" t="s">
        <v>563</v>
      </c>
      <c r="C137" s="9"/>
      <c r="D137" s="10">
        <v>2604</v>
      </c>
      <c r="E137" s="10">
        <v>2846</v>
      </c>
    </row>
    <row r="138" spans="1:5" ht="31.5">
      <c r="A138" s="8" t="s">
        <v>652</v>
      </c>
      <c r="B138" s="9" t="s">
        <v>563</v>
      </c>
      <c r="C138" s="9" t="s">
        <v>284</v>
      </c>
      <c r="D138" s="10">
        <v>2604</v>
      </c>
      <c r="E138" s="10">
        <v>2846</v>
      </c>
    </row>
    <row r="139" spans="1:5" ht="15.75">
      <c r="A139" s="8" t="s">
        <v>363</v>
      </c>
      <c r="B139" s="9" t="s">
        <v>364</v>
      </c>
      <c r="C139" s="9"/>
      <c r="D139" s="10">
        <v>34804.394</v>
      </c>
      <c r="E139" s="10">
        <v>34822.394</v>
      </c>
    </row>
    <row r="140" spans="1:5" ht="31.5">
      <c r="A140" s="8" t="s">
        <v>365</v>
      </c>
      <c r="B140" s="9" t="s">
        <v>366</v>
      </c>
      <c r="C140" s="9"/>
      <c r="D140" s="10">
        <v>34804.394</v>
      </c>
      <c r="E140" s="10">
        <v>34822.394</v>
      </c>
    </row>
    <row r="141" spans="1:5" ht="78.75">
      <c r="A141" s="14" t="s">
        <v>653</v>
      </c>
      <c r="B141" s="9" t="s">
        <v>366</v>
      </c>
      <c r="C141" s="9" t="s">
        <v>257</v>
      </c>
      <c r="D141" s="10">
        <v>30474.194</v>
      </c>
      <c r="E141" s="10">
        <v>30494.194</v>
      </c>
    </row>
    <row r="142" spans="1:5" ht="47.25">
      <c r="A142" s="8" t="s">
        <v>654</v>
      </c>
      <c r="B142" s="9" t="s">
        <v>366</v>
      </c>
      <c r="C142" s="9" t="s">
        <v>152</v>
      </c>
      <c r="D142" s="10">
        <v>4186.2</v>
      </c>
      <c r="E142" s="10">
        <v>4186.2</v>
      </c>
    </row>
    <row r="143" spans="1:5" ht="31.5">
      <c r="A143" s="8" t="s">
        <v>655</v>
      </c>
      <c r="B143" s="9" t="s">
        <v>366</v>
      </c>
      <c r="C143" s="9" t="s">
        <v>276</v>
      </c>
      <c r="D143" s="10">
        <v>144</v>
      </c>
      <c r="E143" s="10">
        <v>142</v>
      </c>
    </row>
    <row r="144" spans="1:5" ht="31.5">
      <c r="A144" s="8" t="s">
        <v>367</v>
      </c>
      <c r="B144" s="9" t="s">
        <v>368</v>
      </c>
      <c r="C144" s="9"/>
      <c r="D144" s="10">
        <v>2824</v>
      </c>
      <c r="E144" s="10">
        <v>2669</v>
      </c>
    </row>
    <row r="145" spans="1:5" ht="15.75">
      <c r="A145" s="8" t="s">
        <v>542</v>
      </c>
      <c r="B145" s="9" t="s">
        <v>543</v>
      </c>
      <c r="C145" s="9"/>
      <c r="D145" s="10">
        <v>2387</v>
      </c>
      <c r="E145" s="10">
        <v>2387</v>
      </c>
    </row>
    <row r="146" spans="1:5" ht="63">
      <c r="A146" s="8" t="s">
        <v>544</v>
      </c>
      <c r="B146" s="9" t="s">
        <v>545</v>
      </c>
      <c r="C146" s="9"/>
      <c r="D146" s="10">
        <v>2387</v>
      </c>
      <c r="E146" s="10">
        <v>2387</v>
      </c>
    </row>
    <row r="147" spans="1:5" ht="78.75">
      <c r="A147" s="14" t="s">
        <v>656</v>
      </c>
      <c r="B147" s="9" t="s">
        <v>545</v>
      </c>
      <c r="C147" s="9" t="s">
        <v>165</v>
      </c>
      <c r="D147" s="10">
        <v>2387</v>
      </c>
      <c r="E147" s="10">
        <v>2387</v>
      </c>
    </row>
    <row r="148" spans="1:5" ht="15.75">
      <c r="A148" s="8" t="s">
        <v>546</v>
      </c>
      <c r="B148" s="9" t="s">
        <v>547</v>
      </c>
      <c r="C148" s="9"/>
      <c r="D148" s="10">
        <v>155</v>
      </c>
      <c r="E148" s="10"/>
    </row>
    <row r="149" spans="1:5" ht="15.75">
      <c r="A149" s="8" t="s">
        <v>548</v>
      </c>
      <c r="B149" s="9" t="s">
        <v>549</v>
      </c>
      <c r="C149" s="9"/>
      <c r="D149" s="10">
        <v>155</v>
      </c>
      <c r="E149" s="10"/>
    </row>
    <row r="150" spans="1:5" ht="47.25">
      <c r="A150" s="8" t="s">
        <v>657</v>
      </c>
      <c r="B150" s="9" t="s">
        <v>549</v>
      </c>
      <c r="C150" s="9" t="s">
        <v>398</v>
      </c>
      <c r="D150" s="10">
        <v>155</v>
      </c>
      <c r="E150" s="10"/>
    </row>
    <row r="151" spans="1:5" ht="15.75">
      <c r="A151" s="8" t="s">
        <v>369</v>
      </c>
      <c r="B151" s="9" t="s">
        <v>370</v>
      </c>
      <c r="C151" s="9"/>
      <c r="D151" s="10">
        <v>282</v>
      </c>
      <c r="E151" s="10">
        <v>282</v>
      </c>
    </row>
    <row r="152" spans="1:5" ht="15.75">
      <c r="A152" s="8" t="s">
        <v>371</v>
      </c>
      <c r="B152" s="9" t="s">
        <v>372</v>
      </c>
      <c r="C152" s="9"/>
      <c r="D152" s="10">
        <v>282</v>
      </c>
      <c r="E152" s="10">
        <v>282</v>
      </c>
    </row>
    <row r="153" spans="1:5" ht="47.25">
      <c r="A153" s="8" t="s">
        <v>373</v>
      </c>
      <c r="B153" s="9" t="s">
        <v>374</v>
      </c>
      <c r="C153" s="9"/>
      <c r="D153" s="10">
        <v>282</v>
      </c>
      <c r="E153" s="10">
        <v>282</v>
      </c>
    </row>
    <row r="154" spans="1:5" ht="63">
      <c r="A154" s="8" t="s">
        <v>659</v>
      </c>
      <c r="B154" s="9" t="s">
        <v>374</v>
      </c>
      <c r="C154" s="9" t="s">
        <v>152</v>
      </c>
      <c r="D154" s="10">
        <v>282</v>
      </c>
      <c r="E154" s="10">
        <v>282</v>
      </c>
    </row>
    <row r="155" spans="1:5" ht="15.75">
      <c r="A155" s="8" t="s">
        <v>250</v>
      </c>
      <c r="B155" s="9" t="s">
        <v>251</v>
      </c>
      <c r="C155" s="9"/>
      <c r="D155" s="10">
        <v>20154.758999999998</v>
      </c>
      <c r="E155" s="10">
        <v>29544.758999999998</v>
      </c>
    </row>
    <row r="156" spans="1:5" ht="15.75">
      <c r="A156" s="8" t="s">
        <v>252</v>
      </c>
      <c r="B156" s="9" t="s">
        <v>253</v>
      </c>
      <c r="C156" s="9"/>
      <c r="D156" s="10">
        <v>20154.758999999998</v>
      </c>
      <c r="E156" s="10">
        <v>29544.758999999998</v>
      </c>
    </row>
    <row r="157" spans="1:5" ht="31.5">
      <c r="A157" s="8" t="s">
        <v>401</v>
      </c>
      <c r="B157" s="9" t="s">
        <v>402</v>
      </c>
      <c r="C157" s="9"/>
      <c r="D157" s="10">
        <v>1794.3710000000001</v>
      </c>
      <c r="E157" s="10">
        <v>1794.3710000000001</v>
      </c>
    </row>
    <row r="158" spans="1:5" ht="78.75">
      <c r="A158" s="14" t="s">
        <v>668</v>
      </c>
      <c r="B158" s="9" t="s">
        <v>402</v>
      </c>
      <c r="C158" s="9" t="s">
        <v>257</v>
      </c>
      <c r="D158" s="10">
        <v>1794.3710000000001</v>
      </c>
      <c r="E158" s="10">
        <v>1794.3710000000001</v>
      </c>
    </row>
    <row r="159" spans="1:5" ht="15.75">
      <c r="A159" s="8" t="s">
        <v>254</v>
      </c>
      <c r="B159" s="9" t="s">
        <v>255</v>
      </c>
      <c r="C159" s="9"/>
      <c r="D159" s="10">
        <v>840.12</v>
      </c>
      <c r="E159" s="10">
        <v>840.12</v>
      </c>
    </row>
    <row r="160" spans="1:5" ht="63">
      <c r="A160" s="8" t="s">
        <v>669</v>
      </c>
      <c r="B160" s="9" t="s">
        <v>255</v>
      </c>
      <c r="C160" s="9" t="s">
        <v>257</v>
      </c>
      <c r="D160" s="10">
        <v>840.12</v>
      </c>
      <c r="E160" s="10">
        <v>840.12</v>
      </c>
    </row>
    <row r="161" spans="1:5" ht="31.5">
      <c r="A161" s="8" t="s">
        <v>564</v>
      </c>
      <c r="B161" s="9" t="s">
        <v>565</v>
      </c>
      <c r="C161" s="9"/>
      <c r="D161" s="10">
        <v>1281.9000000000001</v>
      </c>
      <c r="E161" s="10">
        <v>1281.9000000000001</v>
      </c>
    </row>
    <row r="162" spans="1:5" ht="31.5">
      <c r="A162" s="8" t="s">
        <v>670</v>
      </c>
      <c r="B162" s="9" t="s">
        <v>565</v>
      </c>
      <c r="C162" s="9" t="s">
        <v>284</v>
      </c>
      <c r="D162" s="10">
        <v>1281.9000000000001</v>
      </c>
      <c r="E162" s="10">
        <v>1281.9000000000001</v>
      </c>
    </row>
    <row r="163" spans="1:5" ht="31.5">
      <c r="A163" s="8" t="s">
        <v>566</v>
      </c>
      <c r="B163" s="9" t="s">
        <v>567</v>
      </c>
      <c r="C163" s="9"/>
      <c r="D163" s="10">
        <v>50.7</v>
      </c>
      <c r="E163" s="10">
        <v>50.7</v>
      </c>
    </row>
    <row r="164" spans="1:5" ht="31.5">
      <c r="A164" s="8" t="s">
        <v>671</v>
      </c>
      <c r="B164" s="9" t="s">
        <v>567</v>
      </c>
      <c r="C164" s="9" t="s">
        <v>284</v>
      </c>
      <c r="D164" s="10">
        <v>50.7</v>
      </c>
      <c r="E164" s="10">
        <v>50.7</v>
      </c>
    </row>
    <row r="165" spans="1:5" ht="31.5">
      <c r="A165" s="8" t="s">
        <v>258</v>
      </c>
      <c r="B165" s="9" t="s">
        <v>259</v>
      </c>
      <c r="C165" s="9"/>
      <c r="D165" s="10">
        <v>19.013000000000002</v>
      </c>
      <c r="E165" s="10">
        <v>19.013000000000002</v>
      </c>
    </row>
    <row r="166" spans="1:5" ht="47.25">
      <c r="A166" s="8" t="s">
        <v>651</v>
      </c>
      <c r="B166" s="9" t="s">
        <v>259</v>
      </c>
      <c r="C166" s="9" t="s">
        <v>152</v>
      </c>
      <c r="D166" s="10">
        <v>19.013000000000002</v>
      </c>
      <c r="E166" s="10">
        <v>19.013000000000002</v>
      </c>
    </row>
    <row r="167" spans="1:5" ht="63">
      <c r="A167" s="8" t="s">
        <v>403</v>
      </c>
      <c r="B167" s="9" t="s">
        <v>404</v>
      </c>
      <c r="C167" s="9"/>
      <c r="D167" s="10">
        <v>53.1</v>
      </c>
      <c r="E167" s="10">
        <v>53.1</v>
      </c>
    </row>
    <row r="168" spans="1:5" ht="126">
      <c r="A168" s="14" t="s">
        <v>672</v>
      </c>
      <c r="B168" s="9" t="s">
        <v>404</v>
      </c>
      <c r="C168" s="9" t="s">
        <v>257</v>
      </c>
      <c r="D168" s="10">
        <v>31.126000000000001</v>
      </c>
      <c r="E168" s="10">
        <v>31.126000000000001</v>
      </c>
    </row>
    <row r="169" spans="1:5" ht="94.5">
      <c r="A169" s="14" t="s">
        <v>673</v>
      </c>
      <c r="B169" s="9" t="s">
        <v>404</v>
      </c>
      <c r="C169" s="9" t="s">
        <v>152</v>
      </c>
      <c r="D169" s="10">
        <v>21.974</v>
      </c>
      <c r="E169" s="10">
        <v>21.974</v>
      </c>
    </row>
    <row r="170" spans="1:5" ht="78.75">
      <c r="A170" s="14" t="s">
        <v>405</v>
      </c>
      <c r="B170" s="9" t="s">
        <v>406</v>
      </c>
      <c r="C170" s="9"/>
      <c r="D170" s="10">
        <v>62.5</v>
      </c>
      <c r="E170" s="10">
        <v>62.5</v>
      </c>
    </row>
    <row r="171" spans="1:5" ht="126">
      <c r="A171" s="14" t="s">
        <v>674</v>
      </c>
      <c r="B171" s="9" t="s">
        <v>406</v>
      </c>
      <c r="C171" s="9" t="s">
        <v>257</v>
      </c>
      <c r="D171" s="10">
        <v>55.34</v>
      </c>
      <c r="E171" s="10">
        <v>55.34</v>
      </c>
    </row>
    <row r="172" spans="1:5" ht="94.5">
      <c r="A172" s="14" t="s">
        <v>675</v>
      </c>
      <c r="B172" s="9" t="s">
        <v>406</v>
      </c>
      <c r="C172" s="9" t="s">
        <v>152</v>
      </c>
      <c r="D172" s="10">
        <v>7.16</v>
      </c>
      <c r="E172" s="10">
        <v>7.16</v>
      </c>
    </row>
    <row r="173" spans="1:5" ht="141.75">
      <c r="A173" s="14" t="s">
        <v>407</v>
      </c>
      <c r="B173" s="9" t="s">
        <v>408</v>
      </c>
      <c r="C173" s="9"/>
      <c r="D173" s="10">
        <v>221.5</v>
      </c>
      <c r="E173" s="10">
        <v>221.5</v>
      </c>
    </row>
    <row r="174" spans="1:5" ht="189">
      <c r="A174" s="14" t="s">
        <v>676</v>
      </c>
      <c r="B174" s="9" t="s">
        <v>408</v>
      </c>
      <c r="C174" s="9" t="s">
        <v>257</v>
      </c>
      <c r="D174" s="10">
        <v>207.321</v>
      </c>
      <c r="E174" s="10">
        <v>207.321</v>
      </c>
    </row>
    <row r="175" spans="1:5" ht="157.5">
      <c r="A175" s="14" t="s">
        <v>677</v>
      </c>
      <c r="B175" s="9" t="s">
        <v>408</v>
      </c>
      <c r="C175" s="9" t="s">
        <v>152</v>
      </c>
      <c r="D175" s="10">
        <v>14.179</v>
      </c>
      <c r="E175" s="10">
        <v>14.179</v>
      </c>
    </row>
    <row r="176" spans="1:5" ht="78.75">
      <c r="A176" s="14" t="s">
        <v>568</v>
      </c>
      <c r="B176" s="9" t="s">
        <v>569</v>
      </c>
      <c r="C176" s="9"/>
      <c r="D176" s="10">
        <v>2.5</v>
      </c>
      <c r="E176" s="10">
        <v>2.5</v>
      </c>
    </row>
    <row r="177" spans="1:5" ht="94.5">
      <c r="A177" s="14" t="s">
        <v>678</v>
      </c>
      <c r="B177" s="9" t="s">
        <v>569</v>
      </c>
      <c r="C177" s="9" t="s">
        <v>152</v>
      </c>
      <c r="D177" s="10">
        <v>2.5</v>
      </c>
      <c r="E177" s="10">
        <v>2.5</v>
      </c>
    </row>
    <row r="178" spans="1:5" ht="157.5">
      <c r="A178" s="14" t="s">
        <v>570</v>
      </c>
      <c r="B178" s="9" t="s">
        <v>571</v>
      </c>
      <c r="C178" s="9"/>
      <c r="D178" s="10">
        <v>4</v>
      </c>
      <c r="E178" s="10">
        <v>4</v>
      </c>
    </row>
    <row r="179" spans="1:5" ht="173.25">
      <c r="A179" s="14" t="s">
        <v>679</v>
      </c>
      <c r="B179" s="9" t="s">
        <v>571</v>
      </c>
      <c r="C179" s="9" t="s">
        <v>152</v>
      </c>
      <c r="D179" s="10">
        <v>4</v>
      </c>
      <c r="E179" s="10">
        <v>4</v>
      </c>
    </row>
    <row r="180" spans="1:5" ht="94.5">
      <c r="A180" s="14" t="s">
        <v>409</v>
      </c>
      <c r="B180" s="9" t="s">
        <v>410</v>
      </c>
      <c r="C180" s="9"/>
      <c r="D180" s="10">
        <v>166.9</v>
      </c>
      <c r="E180" s="10">
        <v>166.9</v>
      </c>
    </row>
    <row r="181" spans="1:5" ht="126">
      <c r="A181" s="14" t="s">
        <v>680</v>
      </c>
      <c r="B181" s="9" t="s">
        <v>410</v>
      </c>
      <c r="C181" s="9" t="s">
        <v>152</v>
      </c>
      <c r="D181" s="10">
        <v>4.3600000000000003</v>
      </c>
      <c r="E181" s="10">
        <v>4.3600000000000003</v>
      </c>
    </row>
    <row r="182" spans="1:5" ht="110.25">
      <c r="A182" s="14" t="s">
        <v>681</v>
      </c>
      <c r="B182" s="9" t="s">
        <v>410</v>
      </c>
      <c r="C182" s="9" t="s">
        <v>284</v>
      </c>
      <c r="D182" s="10">
        <v>162.54</v>
      </c>
      <c r="E182" s="10">
        <v>162.54</v>
      </c>
    </row>
    <row r="183" spans="1:5" ht="94.5">
      <c r="A183" s="14" t="s">
        <v>572</v>
      </c>
      <c r="B183" s="9" t="s">
        <v>573</v>
      </c>
      <c r="C183" s="9"/>
      <c r="D183" s="10">
        <v>9</v>
      </c>
      <c r="E183" s="10">
        <v>9</v>
      </c>
    </row>
    <row r="184" spans="1:5" ht="110.25">
      <c r="A184" s="14" t="s">
        <v>682</v>
      </c>
      <c r="B184" s="9" t="s">
        <v>573</v>
      </c>
      <c r="C184" s="9" t="s">
        <v>152</v>
      </c>
      <c r="D184" s="10">
        <v>9</v>
      </c>
      <c r="E184" s="10">
        <v>9</v>
      </c>
    </row>
    <row r="185" spans="1:5" ht="63">
      <c r="A185" s="8" t="s">
        <v>261</v>
      </c>
      <c r="B185" s="9" t="s">
        <v>262</v>
      </c>
      <c r="C185" s="9"/>
      <c r="D185" s="10">
        <v>407.46</v>
      </c>
      <c r="E185" s="10">
        <v>407.46</v>
      </c>
    </row>
    <row r="186" spans="1:5" ht="126">
      <c r="A186" s="14" t="s">
        <v>683</v>
      </c>
      <c r="B186" s="9" t="s">
        <v>262</v>
      </c>
      <c r="C186" s="9" t="s">
        <v>257</v>
      </c>
      <c r="D186" s="10">
        <v>390.57</v>
      </c>
      <c r="E186" s="10">
        <v>390.57</v>
      </c>
    </row>
    <row r="187" spans="1:5" ht="94.5">
      <c r="A187" s="14" t="s">
        <v>684</v>
      </c>
      <c r="B187" s="9" t="s">
        <v>262</v>
      </c>
      <c r="C187" s="9" t="s">
        <v>152</v>
      </c>
      <c r="D187" s="10">
        <v>16.89</v>
      </c>
      <c r="E187" s="10">
        <v>16.89</v>
      </c>
    </row>
    <row r="188" spans="1:5" ht="31.5">
      <c r="A188" s="8" t="s">
        <v>411</v>
      </c>
      <c r="B188" s="9" t="s">
        <v>412</v>
      </c>
      <c r="C188" s="9"/>
      <c r="D188" s="10">
        <v>1500</v>
      </c>
      <c r="E188" s="10">
        <v>1500</v>
      </c>
    </row>
    <row r="189" spans="1:5" ht="47.25">
      <c r="A189" s="8" t="s">
        <v>685</v>
      </c>
      <c r="B189" s="9" t="s">
        <v>412</v>
      </c>
      <c r="C189" s="9" t="s">
        <v>276</v>
      </c>
      <c r="D189" s="10">
        <v>1500</v>
      </c>
      <c r="E189" s="10">
        <v>1500</v>
      </c>
    </row>
    <row r="190" spans="1:5" ht="15.75">
      <c r="A190" s="8" t="s">
        <v>265</v>
      </c>
      <c r="B190" s="9" t="s">
        <v>266</v>
      </c>
      <c r="C190" s="9"/>
      <c r="D190" s="10">
        <v>5141.6949999999997</v>
      </c>
      <c r="E190" s="10">
        <v>5131.6949999999997</v>
      </c>
    </row>
    <row r="191" spans="1:5" ht="31.5">
      <c r="A191" s="8" t="s">
        <v>686</v>
      </c>
      <c r="B191" s="9" t="s">
        <v>266</v>
      </c>
      <c r="C191" s="9" t="s">
        <v>152</v>
      </c>
      <c r="D191" s="10">
        <v>390</v>
      </c>
      <c r="E191" s="10">
        <v>380</v>
      </c>
    </row>
    <row r="192" spans="1:5" ht="31.5">
      <c r="A192" s="8" t="s">
        <v>687</v>
      </c>
      <c r="B192" s="9" t="s">
        <v>266</v>
      </c>
      <c r="C192" s="9" t="s">
        <v>165</v>
      </c>
      <c r="D192" s="10">
        <v>4661.6949999999997</v>
      </c>
      <c r="E192" s="10">
        <v>4661.6949999999997</v>
      </c>
    </row>
    <row r="193" spans="1:5" ht="31.5">
      <c r="A193" s="8" t="s">
        <v>688</v>
      </c>
      <c r="B193" s="9" t="s">
        <v>266</v>
      </c>
      <c r="C193" s="9" t="s">
        <v>276</v>
      </c>
      <c r="D193" s="10">
        <v>90</v>
      </c>
      <c r="E193" s="10">
        <v>90</v>
      </c>
    </row>
    <row r="194" spans="1:5" ht="15.75">
      <c r="A194" s="8" t="s">
        <v>576</v>
      </c>
      <c r="B194" s="9" t="s">
        <v>577</v>
      </c>
      <c r="C194" s="9"/>
      <c r="D194" s="10">
        <v>8600</v>
      </c>
      <c r="E194" s="10">
        <v>18000</v>
      </c>
    </row>
    <row r="195" spans="1:5" ht="15.75">
      <c r="A195" s="8" t="s">
        <v>691</v>
      </c>
      <c r="B195" s="9" t="s">
        <v>577</v>
      </c>
      <c r="C195" s="9" t="s">
        <v>18</v>
      </c>
      <c r="D195" s="10">
        <v>8600</v>
      </c>
      <c r="E195" s="10">
        <v>18000</v>
      </c>
    </row>
  </sheetData>
  <mergeCells count="6">
    <mergeCell ref="A6:E6"/>
    <mergeCell ref="A9:A10"/>
    <mergeCell ref="B9:B10"/>
    <mergeCell ref="C9:C10"/>
    <mergeCell ref="D9:D10"/>
    <mergeCell ref="E9:E10"/>
  </mergeCells>
  <pageMargins left="0.70866141732283472" right="0.70866141732283472" top="0.74803149606299213" bottom="0.74803149606299213" header="0.31496062992125984" footer="0.31496062992125984"/>
  <pageSetup paperSize="9" scale="60" fitToHeight="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2" zoomScaleNormal="100" workbookViewId="0">
      <selection activeCell="M20" sqref="M20"/>
    </sheetView>
  </sheetViews>
  <sheetFormatPr defaultRowHeight="15"/>
  <cols>
    <col min="1" max="1" width="4.42578125" customWidth="1"/>
    <col min="2" max="2" width="4.85546875" customWidth="1"/>
    <col min="3" max="3" width="5.28515625" customWidth="1"/>
    <col min="4" max="4" width="4.140625" customWidth="1"/>
    <col min="5" max="5" width="5" customWidth="1"/>
    <col min="6" max="6" width="6.85546875" customWidth="1"/>
    <col min="7" max="7" width="5.42578125" customWidth="1"/>
    <col min="8" max="8" width="43" customWidth="1"/>
    <col min="9" max="9" width="16.5703125" customWidth="1"/>
    <col min="11" max="11" width="16.5703125" customWidth="1"/>
    <col min="257" max="257" width="4.42578125" customWidth="1"/>
    <col min="258" max="258" width="4.85546875" customWidth="1"/>
    <col min="259" max="259" width="5.28515625" customWidth="1"/>
    <col min="260" max="260" width="4.140625" customWidth="1"/>
    <col min="261" max="261" width="5" customWidth="1"/>
    <col min="262" max="262" width="6.85546875" customWidth="1"/>
    <col min="263" max="263" width="5.42578125" customWidth="1"/>
    <col min="264" max="264" width="43" customWidth="1"/>
    <col min="265" max="265" width="16.5703125" customWidth="1"/>
    <col min="267" max="267" width="16.5703125" customWidth="1"/>
    <col min="513" max="513" width="4.42578125" customWidth="1"/>
    <col min="514" max="514" width="4.85546875" customWidth="1"/>
    <col min="515" max="515" width="5.28515625" customWidth="1"/>
    <col min="516" max="516" width="4.140625" customWidth="1"/>
    <col min="517" max="517" width="5" customWidth="1"/>
    <col min="518" max="518" width="6.85546875" customWidth="1"/>
    <col min="519" max="519" width="5.42578125" customWidth="1"/>
    <col min="520" max="520" width="43" customWidth="1"/>
    <col min="521" max="521" width="16.5703125" customWidth="1"/>
    <col min="523" max="523" width="16.5703125" customWidth="1"/>
    <col min="769" max="769" width="4.42578125" customWidth="1"/>
    <col min="770" max="770" width="4.85546875" customWidth="1"/>
    <col min="771" max="771" width="5.28515625" customWidth="1"/>
    <col min="772" max="772" width="4.140625" customWidth="1"/>
    <col min="773" max="773" width="5" customWidth="1"/>
    <col min="774" max="774" width="6.85546875" customWidth="1"/>
    <col min="775" max="775" width="5.42578125" customWidth="1"/>
    <col min="776" max="776" width="43" customWidth="1"/>
    <col min="777" max="777" width="16.5703125" customWidth="1"/>
    <col min="779" max="779" width="16.5703125" customWidth="1"/>
    <col min="1025" max="1025" width="4.42578125" customWidth="1"/>
    <col min="1026" max="1026" width="4.85546875" customWidth="1"/>
    <col min="1027" max="1027" width="5.28515625" customWidth="1"/>
    <col min="1028" max="1028" width="4.140625" customWidth="1"/>
    <col min="1029" max="1029" width="5" customWidth="1"/>
    <col min="1030" max="1030" width="6.85546875" customWidth="1"/>
    <col min="1031" max="1031" width="5.42578125" customWidth="1"/>
    <col min="1032" max="1032" width="43" customWidth="1"/>
    <col min="1033" max="1033" width="16.5703125" customWidth="1"/>
    <col min="1035" max="1035" width="16.5703125" customWidth="1"/>
    <col min="1281" max="1281" width="4.42578125" customWidth="1"/>
    <col min="1282" max="1282" width="4.85546875" customWidth="1"/>
    <col min="1283" max="1283" width="5.28515625" customWidth="1"/>
    <col min="1284" max="1284" width="4.140625" customWidth="1"/>
    <col min="1285" max="1285" width="5" customWidth="1"/>
    <col min="1286" max="1286" width="6.85546875" customWidth="1"/>
    <col min="1287" max="1287" width="5.42578125" customWidth="1"/>
    <col min="1288" max="1288" width="43" customWidth="1"/>
    <col min="1289" max="1289" width="16.5703125" customWidth="1"/>
    <col min="1291" max="1291" width="16.5703125" customWidth="1"/>
    <col min="1537" max="1537" width="4.42578125" customWidth="1"/>
    <col min="1538" max="1538" width="4.85546875" customWidth="1"/>
    <col min="1539" max="1539" width="5.28515625" customWidth="1"/>
    <col min="1540" max="1540" width="4.140625" customWidth="1"/>
    <col min="1541" max="1541" width="5" customWidth="1"/>
    <col min="1542" max="1542" width="6.85546875" customWidth="1"/>
    <col min="1543" max="1543" width="5.42578125" customWidth="1"/>
    <col min="1544" max="1544" width="43" customWidth="1"/>
    <col min="1545" max="1545" width="16.5703125" customWidth="1"/>
    <col min="1547" max="1547" width="16.5703125" customWidth="1"/>
    <col min="1793" max="1793" width="4.42578125" customWidth="1"/>
    <col min="1794" max="1794" width="4.85546875" customWidth="1"/>
    <col min="1795" max="1795" width="5.28515625" customWidth="1"/>
    <col min="1796" max="1796" width="4.140625" customWidth="1"/>
    <col min="1797" max="1797" width="5" customWidth="1"/>
    <col min="1798" max="1798" width="6.85546875" customWidth="1"/>
    <col min="1799" max="1799" width="5.42578125" customWidth="1"/>
    <col min="1800" max="1800" width="43" customWidth="1"/>
    <col min="1801" max="1801" width="16.5703125" customWidth="1"/>
    <col min="1803" max="1803" width="16.5703125" customWidth="1"/>
    <col min="2049" max="2049" width="4.42578125" customWidth="1"/>
    <col min="2050" max="2050" width="4.85546875" customWidth="1"/>
    <col min="2051" max="2051" width="5.28515625" customWidth="1"/>
    <col min="2052" max="2052" width="4.140625" customWidth="1"/>
    <col min="2053" max="2053" width="5" customWidth="1"/>
    <col min="2054" max="2054" width="6.85546875" customWidth="1"/>
    <col min="2055" max="2055" width="5.42578125" customWidth="1"/>
    <col min="2056" max="2056" width="43" customWidth="1"/>
    <col min="2057" max="2057" width="16.5703125" customWidth="1"/>
    <col min="2059" max="2059" width="16.5703125" customWidth="1"/>
    <col min="2305" max="2305" width="4.42578125" customWidth="1"/>
    <col min="2306" max="2306" width="4.85546875" customWidth="1"/>
    <col min="2307" max="2307" width="5.28515625" customWidth="1"/>
    <col min="2308" max="2308" width="4.140625" customWidth="1"/>
    <col min="2309" max="2309" width="5" customWidth="1"/>
    <col min="2310" max="2310" width="6.85546875" customWidth="1"/>
    <col min="2311" max="2311" width="5.42578125" customWidth="1"/>
    <col min="2312" max="2312" width="43" customWidth="1"/>
    <col min="2313" max="2313" width="16.5703125" customWidth="1"/>
    <col min="2315" max="2315" width="16.5703125" customWidth="1"/>
    <col min="2561" max="2561" width="4.42578125" customWidth="1"/>
    <col min="2562" max="2562" width="4.85546875" customWidth="1"/>
    <col min="2563" max="2563" width="5.28515625" customWidth="1"/>
    <col min="2564" max="2564" width="4.140625" customWidth="1"/>
    <col min="2565" max="2565" width="5" customWidth="1"/>
    <col min="2566" max="2566" width="6.85546875" customWidth="1"/>
    <col min="2567" max="2567" width="5.42578125" customWidth="1"/>
    <col min="2568" max="2568" width="43" customWidth="1"/>
    <col min="2569" max="2569" width="16.5703125" customWidth="1"/>
    <col min="2571" max="2571" width="16.5703125" customWidth="1"/>
    <col min="2817" max="2817" width="4.42578125" customWidth="1"/>
    <col min="2818" max="2818" width="4.85546875" customWidth="1"/>
    <col min="2819" max="2819" width="5.28515625" customWidth="1"/>
    <col min="2820" max="2820" width="4.140625" customWidth="1"/>
    <col min="2821" max="2821" width="5" customWidth="1"/>
    <col min="2822" max="2822" width="6.85546875" customWidth="1"/>
    <col min="2823" max="2823" width="5.42578125" customWidth="1"/>
    <col min="2824" max="2824" width="43" customWidth="1"/>
    <col min="2825" max="2825" width="16.5703125" customWidth="1"/>
    <col min="2827" max="2827" width="16.5703125" customWidth="1"/>
    <col min="3073" max="3073" width="4.42578125" customWidth="1"/>
    <col min="3074" max="3074" width="4.85546875" customWidth="1"/>
    <col min="3075" max="3075" width="5.28515625" customWidth="1"/>
    <col min="3076" max="3076" width="4.140625" customWidth="1"/>
    <col min="3077" max="3077" width="5" customWidth="1"/>
    <col min="3078" max="3078" width="6.85546875" customWidth="1"/>
    <col min="3079" max="3079" width="5.42578125" customWidth="1"/>
    <col min="3080" max="3080" width="43" customWidth="1"/>
    <col min="3081" max="3081" width="16.5703125" customWidth="1"/>
    <col min="3083" max="3083" width="16.5703125" customWidth="1"/>
    <col min="3329" max="3329" width="4.42578125" customWidth="1"/>
    <col min="3330" max="3330" width="4.85546875" customWidth="1"/>
    <col min="3331" max="3331" width="5.28515625" customWidth="1"/>
    <col min="3332" max="3332" width="4.140625" customWidth="1"/>
    <col min="3333" max="3333" width="5" customWidth="1"/>
    <col min="3334" max="3334" width="6.85546875" customWidth="1"/>
    <col min="3335" max="3335" width="5.42578125" customWidth="1"/>
    <col min="3336" max="3336" width="43" customWidth="1"/>
    <col min="3337" max="3337" width="16.5703125" customWidth="1"/>
    <col min="3339" max="3339" width="16.5703125" customWidth="1"/>
    <col min="3585" max="3585" width="4.42578125" customWidth="1"/>
    <col min="3586" max="3586" width="4.85546875" customWidth="1"/>
    <col min="3587" max="3587" width="5.28515625" customWidth="1"/>
    <col min="3588" max="3588" width="4.140625" customWidth="1"/>
    <col min="3589" max="3589" width="5" customWidth="1"/>
    <col min="3590" max="3590" width="6.85546875" customWidth="1"/>
    <col min="3591" max="3591" width="5.42578125" customWidth="1"/>
    <col min="3592" max="3592" width="43" customWidth="1"/>
    <col min="3593" max="3593" width="16.5703125" customWidth="1"/>
    <col min="3595" max="3595" width="16.5703125" customWidth="1"/>
    <col min="3841" max="3841" width="4.42578125" customWidth="1"/>
    <col min="3842" max="3842" width="4.85546875" customWidth="1"/>
    <col min="3843" max="3843" width="5.28515625" customWidth="1"/>
    <col min="3844" max="3844" width="4.140625" customWidth="1"/>
    <col min="3845" max="3845" width="5" customWidth="1"/>
    <col min="3846" max="3846" width="6.85546875" customWidth="1"/>
    <col min="3847" max="3847" width="5.42578125" customWidth="1"/>
    <col min="3848" max="3848" width="43" customWidth="1"/>
    <col min="3849" max="3849" width="16.5703125" customWidth="1"/>
    <col min="3851" max="3851" width="16.5703125" customWidth="1"/>
    <col min="4097" max="4097" width="4.42578125" customWidth="1"/>
    <col min="4098" max="4098" width="4.85546875" customWidth="1"/>
    <col min="4099" max="4099" width="5.28515625" customWidth="1"/>
    <col min="4100" max="4100" width="4.140625" customWidth="1"/>
    <col min="4101" max="4101" width="5" customWidth="1"/>
    <col min="4102" max="4102" width="6.85546875" customWidth="1"/>
    <col min="4103" max="4103" width="5.42578125" customWidth="1"/>
    <col min="4104" max="4104" width="43" customWidth="1"/>
    <col min="4105" max="4105" width="16.5703125" customWidth="1"/>
    <col min="4107" max="4107" width="16.5703125" customWidth="1"/>
    <col min="4353" max="4353" width="4.42578125" customWidth="1"/>
    <col min="4354" max="4354" width="4.85546875" customWidth="1"/>
    <col min="4355" max="4355" width="5.28515625" customWidth="1"/>
    <col min="4356" max="4356" width="4.140625" customWidth="1"/>
    <col min="4357" max="4357" width="5" customWidth="1"/>
    <col min="4358" max="4358" width="6.85546875" customWidth="1"/>
    <col min="4359" max="4359" width="5.42578125" customWidth="1"/>
    <col min="4360" max="4360" width="43" customWidth="1"/>
    <col min="4361" max="4361" width="16.5703125" customWidth="1"/>
    <col min="4363" max="4363" width="16.5703125" customWidth="1"/>
    <col min="4609" max="4609" width="4.42578125" customWidth="1"/>
    <col min="4610" max="4610" width="4.85546875" customWidth="1"/>
    <col min="4611" max="4611" width="5.28515625" customWidth="1"/>
    <col min="4612" max="4612" width="4.140625" customWidth="1"/>
    <col min="4613" max="4613" width="5" customWidth="1"/>
    <col min="4614" max="4614" width="6.85546875" customWidth="1"/>
    <col min="4615" max="4615" width="5.42578125" customWidth="1"/>
    <col min="4616" max="4616" width="43" customWidth="1"/>
    <col min="4617" max="4617" width="16.5703125" customWidth="1"/>
    <col min="4619" max="4619" width="16.5703125" customWidth="1"/>
    <col min="4865" max="4865" width="4.42578125" customWidth="1"/>
    <col min="4866" max="4866" width="4.85546875" customWidth="1"/>
    <col min="4867" max="4867" width="5.28515625" customWidth="1"/>
    <col min="4868" max="4868" width="4.140625" customWidth="1"/>
    <col min="4869" max="4869" width="5" customWidth="1"/>
    <col min="4870" max="4870" width="6.85546875" customWidth="1"/>
    <col min="4871" max="4871" width="5.42578125" customWidth="1"/>
    <col min="4872" max="4872" width="43" customWidth="1"/>
    <col min="4873" max="4873" width="16.5703125" customWidth="1"/>
    <col min="4875" max="4875" width="16.5703125" customWidth="1"/>
    <col min="5121" max="5121" width="4.42578125" customWidth="1"/>
    <col min="5122" max="5122" width="4.85546875" customWidth="1"/>
    <col min="5123" max="5123" width="5.28515625" customWidth="1"/>
    <col min="5124" max="5124" width="4.140625" customWidth="1"/>
    <col min="5125" max="5125" width="5" customWidth="1"/>
    <col min="5126" max="5126" width="6.85546875" customWidth="1"/>
    <col min="5127" max="5127" width="5.42578125" customWidth="1"/>
    <col min="5128" max="5128" width="43" customWidth="1"/>
    <col min="5129" max="5129" width="16.5703125" customWidth="1"/>
    <col min="5131" max="5131" width="16.5703125" customWidth="1"/>
    <col min="5377" max="5377" width="4.42578125" customWidth="1"/>
    <col min="5378" max="5378" width="4.85546875" customWidth="1"/>
    <col min="5379" max="5379" width="5.28515625" customWidth="1"/>
    <col min="5380" max="5380" width="4.140625" customWidth="1"/>
    <col min="5381" max="5381" width="5" customWidth="1"/>
    <col min="5382" max="5382" width="6.85546875" customWidth="1"/>
    <col min="5383" max="5383" width="5.42578125" customWidth="1"/>
    <col min="5384" max="5384" width="43" customWidth="1"/>
    <col min="5385" max="5385" width="16.5703125" customWidth="1"/>
    <col min="5387" max="5387" width="16.5703125" customWidth="1"/>
    <col min="5633" max="5633" width="4.42578125" customWidth="1"/>
    <col min="5634" max="5634" width="4.85546875" customWidth="1"/>
    <col min="5635" max="5635" width="5.28515625" customWidth="1"/>
    <col min="5636" max="5636" width="4.140625" customWidth="1"/>
    <col min="5637" max="5637" width="5" customWidth="1"/>
    <col min="5638" max="5638" width="6.85546875" customWidth="1"/>
    <col min="5639" max="5639" width="5.42578125" customWidth="1"/>
    <col min="5640" max="5640" width="43" customWidth="1"/>
    <col min="5641" max="5641" width="16.5703125" customWidth="1"/>
    <col min="5643" max="5643" width="16.5703125" customWidth="1"/>
    <col min="5889" max="5889" width="4.42578125" customWidth="1"/>
    <col min="5890" max="5890" width="4.85546875" customWidth="1"/>
    <col min="5891" max="5891" width="5.28515625" customWidth="1"/>
    <col min="5892" max="5892" width="4.140625" customWidth="1"/>
    <col min="5893" max="5893" width="5" customWidth="1"/>
    <col min="5894" max="5894" width="6.85546875" customWidth="1"/>
    <col min="5895" max="5895" width="5.42578125" customWidth="1"/>
    <col min="5896" max="5896" width="43" customWidth="1"/>
    <col min="5897" max="5897" width="16.5703125" customWidth="1"/>
    <col min="5899" max="5899" width="16.5703125" customWidth="1"/>
    <col min="6145" max="6145" width="4.42578125" customWidth="1"/>
    <col min="6146" max="6146" width="4.85546875" customWidth="1"/>
    <col min="6147" max="6147" width="5.28515625" customWidth="1"/>
    <col min="6148" max="6148" width="4.140625" customWidth="1"/>
    <col min="6149" max="6149" width="5" customWidth="1"/>
    <col min="6150" max="6150" width="6.85546875" customWidth="1"/>
    <col min="6151" max="6151" width="5.42578125" customWidth="1"/>
    <col min="6152" max="6152" width="43" customWidth="1"/>
    <col min="6153" max="6153" width="16.5703125" customWidth="1"/>
    <col min="6155" max="6155" width="16.5703125" customWidth="1"/>
    <col min="6401" max="6401" width="4.42578125" customWidth="1"/>
    <col min="6402" max="6402" width="4.85546875" customWidth="1"/>
    <col min="6403" max="6403" width="5.28515625" customWidth="1"/>
    <col min="6404" max="6404" width="4.140625" customWidth="1"/>
    <col min="6405" max="6405" width="5" customWidth="1"/>
    <col min="6406" max="6406" width="6.85546875" customWidth="1"/>
    <col min="6407" max="6407" width="5.42578125" customWidth="1"/>
    <col min="6408" max="6408" width="43" customWidth="1"/>
    <col min="6409" max="6409" width="16.5703125" customWidth="1"/>
    <col min="6411" max="6411" width="16.5703125" customWidth="1"/>
    <col min="6657" max="6657" width="4.42578125" customWidth="1"/>
    <col min="6658" max="6658" width="4.85546875" customWidth="1"/>
    <col min="6659" max="6659" width="5.28515625" customWidth="1"/>
    <col min="6660" max="6660" width="4.140625" customWidth="1"/>
    <col min="6661" max="6661" width="5" customWidth="1"/>
    <col min="6662" max="6662" width="6.85546875" customWidth="1"/>
    <col min="6663" max="6663" width="5.42578125" customWidth="1"/>
    <col min="6664" max="6664" width="43" customWidth="1"/>
    <col min="6665" max="6665" width="16.5703125" customWidth="1"/>
    <col min="6667" max="6667" width="16.5703125" customWidth="1"/>
    <col min="6913" max="6913" width="4.42578125" customWidth="1"/>
    <col min="6914" max="6914" width="4.85546875" customWidth="1"/>
    <col min="6915" max="6915" width="5.28515625" customWidth="1"/>
    <col min="6916" max="6916" width="4.140625" customWidth="1"/>
    <col min="6917" max="6917" width="5" customWidth="1"/>
    <col min="6918" max="6918" width="6.85546875" customWidth="1"/>
    <col min="6919" max="6919" width="5.42578125" customWidth="1"/>
    <col min="6920" max="6920" width="43" customWidth="1"/>
    <col min="6921" max="6921" width="16.5703125" customWidth="1"/>
    <col min="6923" max="6923" width="16.5703125" customWidth="1"/>
    <col min="7169" max="7169" width="4.42578125" customWidth="1"/>
    <col min="7170" max="7170" width="4.85546875" customWidth="1"/>
    <col min="7171" max="7171" width="5.28515625" customWidth="1"/>
    <col min="7172" max="7172" width="4.140625" customWidth="1"/>
    <col min="7173" max="7173" width="5" customWidth="1"/>
    <col min="7174" max="7174" width="6.85546875" customWidth="1"/>
    <col min="7175" max="7175" width="5.42578125" customWidth="1"/>
    <col min="7176" max="7176" width="43" customWidth="1"/>
    <col min="7177" max="7177" width="16.5703125" customWidth="1"/>
    <col min="7179" max="7179" width="16.5703125" customWidth="1"/>
    <col min="7425" max="7425" width="4.42578125" customWidth="1"/>
    <col min="7426" max="7426" width="4.85546875" customWidth="1"/>
    <col min="7427" max="7427" width="5.28515625" customWidth="1"/>
    <col min="7428" max="7428" width="4.140625" customWidth="1"/>
    <col min="7429" max="7429" width="5" customWidth="1"/>
    <col min="7430" max="7430" width="6.85546875" customWidth="1"/>
    <col min="7431" max="7431" width="5.42578125" customWidth="1"/>
    <col min="7432" max="7432" width="43" customWidth="1"/>
    <col min="7433" max="7433" width="16.5703125" customWidth="1"/>
    <col min="7435" max="7435" width="16.5703125" customWidth="1"/>
    <col min="7681" max="7681" width="4.42578125" customWidth="1"/>
    <col min="7682" max="7682" width="4.85546875" customWidth="1"/>
    <col min="7683" max="7683" width="5.28515625" customWidth="1"/>
    <col min="7684" max="7684" width="4.140625" customWidth="1"/>
    <col min="7685" max="7685" width="5" customWidth="1"/>
    <col min="7686" max="7686" width="6.85546875" customWidth="1"/>
    <col min="7687" max="7687" width="5.42578125" customWidth="1"/>
    <col min="7688" max="7688" width="43" customWidth="1"/>
    <col min="7689" max="7689" width="16.5703125" customWidth="1"/>
    <col min="7691" max="7691" width="16.5703125" customWidth="1"/>
    <col min="7937" max="7937" width="4.42578125" customWidth="1"/>
    <col min="7938" max="7938" width="4.85546875" customWidth="1"/>
    <col min="7939" max="7939" width="5.28515625" customWidth="1"/>
    <col min="7940" max="7940" width="4.140625" customWidth="1"/>
    <col min="7941" max="7941" width="5" customWidth="1"/>
    <col min="7942" max="7942" width="6.85546875" customWidth="1"/>
    <col min="7943" max="7943" width="5.42578125" customWidth="1"/>
    <col min="7944" max="7944" width="43" customWidth="1"/>
    <col min="7945" max="7945" width="16.5703125" customWidth="1"/>
    <col min="7947" max="7947" width="16.5703125" customWidth="1"/>
    <col min="8193" max="8193" width="4.42578125" customWidth="1"/>
    <col min="8194" max="8194" width="4.85546875" customWidth="1"/>
    <col min="8195" max="8195" width="5.28515625" customWidth="1"/>
    <col min="8196" max="8196" width="4.140625" customWidth="1"/>
    <col min="8197" max="8197" width="5" customWidth="1"/>
    <col min="8198" max="8198" width="6.85546875" customWidth="1"/>
    <col min="8199" max="8199" width="5.42578125" customWidth="1"/>
    <col min="8200" max="8200" width="43" customWidth="1"/>
    <col min="8201" max="8201" width="16.5703125" customWidth="1"/>
    <col min="8203" max="8203" width="16.5703125" customWidth="1"/>
    <col min="8449" max="8449" width="4.42578125" customWidth="1"/>
    <col min="8450" max="8450" width="4.85546875" customWidth="1"/>
    <col min="8451" max="8451" width="5.28515625" customWidth="1"/>
    <col min="8452" max="8452" width="4.140625" customWidth="1"/>
    <col min="8453" max="8453" width="5" customWidth="1"/>
    <col min="8454" max="8454" width="6.85546875" customWidth="1"/>
    <col min="8455" max="8455" width="5.42578125" customWidth="1"/>
    <col min="8456" max="8456" width="43" customWidth="1"/>
    <col min="8457" max="8457" width="16.5703125" customWidth="1"/>
    <col min="8459" max="8459" width="16.5703125" customWidth="1"/>
    <col min="8705" max="8705" width="4.42578125" customWidth="1"/>
    <col min="8706" max="8706" width="4.85546875" customWidth="1"/>
    <col min="8707" max="8707" width="5.28515625" customWidth="1"/>
    <col min="8708" max="8708" width="4.140625" customWidth="1"/>
    <col min="8709" max="8709" width="5" customWidth="1"/>
    <col min="8710" max="8710" width="6.85546875" customWidth="1"/>
    <col min="8711" max="8711" width="5.42578125" customWidth="1"/>
    <col min="8712" max="8712" width="43" customWidth="1"/>
    <col min="8713" max="8713" width="16.5703125" customWidth="1"/>
    <col min="8715" max="8715" width="16.5703125" customWidth="1"/>
    <col min="8961" max="8961" width="4.42578125" customWidth="1"/>
    <col min="8962" max="8962" width="4.85546875" customWidth="1"/>
    <col min="8963" max="8963" width="5.28515625" customWidth="1"/>
    <col min="8964" max="8964" width="4.140625" customWidth="1"/>
    <col min="8965" max="8965" width="5" customWidth="1"/>
    <col min="8966" max="8966" width="6.85546875" customWidth="1"/>
    <col min="8967" max="8967" width="5.42578125" customWidth="1"/>
    <col min="8968" max="8968" width="43" customWidth="1"/>
    <col min="8969" max="8969" width="16.5703125" customWidth="1"/>
    <col min="8971" max="8971" width="16.5703125" customWidth="1"/>
    <col min="9217" max="9217" width="4.42578125" customWidth="1"/>
    <col min="9218" max="9218" width="4.85546875" customWidth="1"/>
    <col min="9219" max="9219" width="5.28515625" customWidth="1"/>
    <col min="9220" max="9220" width="4.140625" customWidth="1"/>
    <col min="9221" max="9221" width="5" customWidth="1"/>
    <col min="9222" max="9222" width="6.85546875" customWidth="1"/>
    <col min="9223" max="9223" width="5.42578125" customWidth="1"/>
    <col min="9224" max="9224" width="43" customWidth="1"/>
    <col min="9225" max="9225" width="16.5703125" customWidth="1"/>
    <col min="9227" max="9227" width="16.5703125" customWidth="1"/>
    <col min="9473" max="9473" width="4.42578125" customWidth="1"/>
    <col min="9474" max="9474" width="4.85546875" customWidth="1"/>
    <col min="9475" max="9475" width="5.28515625" customWidth="1"/>
    <col min="9476" max="9476" width="4.140625" customWidth="1"/>
    <col min="9477" max="9477" width="5" customWidth="1"/>
    <col min="9478" max="9478" width="6.85546875" customWidth="1"/>
    <col min="9479" max="9479" width="5.42578125" customWidth="1"/>
    <col min="9480" max="9480" width="43" customWidth="1"/>
    <col min="9481" max="9481" width="16.5703125" customWidth="1"/>
    <col min="9483" max="9483" width="16.5703125" customWidth="1"/>
    <col min="9729" max="9729" width="4.42578125" customWidth="1"/>
    <col min="9730" max="9730" width="4.85546875" customWidth="1"/>
    <col min="9731" max="9731" width="5.28515625" customWidth="1"/>
    <col min="9732" max="9732" width="4.140625" customWidth="1"/>
    <col min="9733" max="9733" width="5" customWidth="1"/>
    <col min="9734" max="9734" width="6.85546875" customWidth="1"/>
    <col min="9735" max="9735" width="5.42578125" customWidth="1"/>
    <col min="9736" max="9736" width="43" customWidth="1"/>
    <col min="9737" max="9737" width="16.5703125" customWidth="1"/>
    <col min="9739" max="9739" width="16.5703125" customWidth="1"/>
    <col min="9985" max="9985" width="4.42578125" customWidth="1"/>
    <col min="9986" max="9986" width="4.85546875" customWidth="1"/>
    <col min="9987" max="9987" width="5.28515625" customWidth="1"/>
    <col min="9988" max="9988" width="4.140625" customWidth="1"/>
    <col min="9989" max="9989" width="5" customWidth="1"/>
    <col min="9990" max="9990" width="6.85546875" customWidth="1"/>
    <col min="9991" max="9991" width="5.42578125" customWidth="1"/>
    <col min="9992" max="9992" width="43" customWidth="1"/>
    <col min="9993" max="9993" width="16.5703125" customWidth="1"/>
    <col min="9995" max="9995" width="16.5703125" customWidth="1"/>
    <col min="10241" max="10241" width="4.42578125" customWidth="1"/>
    <col min="10242" max="10242" width="4.85546875" customWidth="1"/>
    <col min="10243" max="10243" width="5.28515625" customWidth="1"/>
    <col min="10244" max="10244" width="4.140625" customWidth="1"/>
    <col min="10245" max="10245" width="5" customWidth="1"/>
    <col min="10246" max="10246" width="6.85546875" customWidth="1"/>
    <col min="10247" max="10247" width="5.42578125" customWidth="1"/>
    <col min="10248" max="10248" width="43" customWidth="1"/>
    <col min="10249" max="10249" width="16.5703125" customWidth="1"/>
    <col min="10251" max="10251" width="16.5703125" customWidth="1"/>
    <col min="10497" max="10497" width="4.42578125" customWidth="1"/>
    <col min="10498" max="10498" width="4.85546875" customWidth="1"/>
    <col min="10499" max="10499" width="5.28515625" customWidth="1"/>
    <col min="10500" max="10500" width="4.140625" customWidth="1"/>
    <col min="10501" max="10501" width="5" customWidth="1"/>
    <col min="10502" max="10502" width="6.85546875" customWidth="1"/>
    <col min="10503" max="10503" width="5.42578125" customWidth="1"/>
    <col min="10504" max="10504" width="43" customWidth="1"/>
    <col min="10505" max="10505" width="16.5703125" customWidth="1"/>
    <col min="10507" max="10507" width="16.5703125" customWidth="1"/>
    <col min="10753" max="10753" width="4.42578125" customWidth="1"/>
    <col min="10754" max="10754" width="4.85546875" customWidth="1"/>
    <col min="10755" max="10755" width="5.28515625" customWidth="1"/>
    <col min="10756" max="10756" width="4.140625" customWidth="1"/>
    <col min="10757" max="10757" width="5" customWidth="1"/>
    <col min="10758" max="10758" width="6.85546875" customWidth="1"/>
    <col min="10759" max="10759" width="5.42578125" customWidth="1"/>
    <col min="10760" max="10760" width="43" customWidth="1"/>
    <col min="10761" max="10761" width="16.5703125" customWidth="1"/>
    <col min="10763" max="10763" width="16.5703125" customWidth="1"/>
    <col min="11009" max="11009" width="4.42578125" customWidth="1"/>
    <col min="11010" max="11010" width="4.85546875" customWidth="1"/>
    <col min="11011" max="11011" width="5.28515625" customWidth="1"/>
    <col min="11012" max="11012" width="4.140625" customWidth="1"/>
    <col min="11013" max="11013" width="5" customWidth="1"/>
    <col min="11014" max="11014" width="6.85546875" customWidth="1"/>
    <col min="11015" max="11015" width="5.42578125" customWidth="1"/>
    <col min="11016" max="11016" width="43" customWidth="1"/>
    <col min="11017" max="11017" width="16.5703125" customWidth="1"/>
    <col min="11019" max="11019" width="16.5703125" customWidth="1"/>
    <col min="11265" max="11265" width="4.42578125" customWidth="1"/>
    <col min="11266" max="11266" width="4.85546875" customWidth="1"/>
    <col min="11267" max="11267" width="5.28515625" customWidth="1"/>
    <col min="11268" max="11268" width="4.140625" customWidth="1"/>
    <col min="11269" max="11269" width="5" customWidth="1"/>
    <col min="11270" max="11270" width="6.85546875" customWidth="1"/>
    <col min="11271" max="11271" width="5.42578125" customWidth="1"/>
    <col min="11272" max="11272" width="43" customWidth="1"/>
    <col min="11273" max="11273" width="16.5703125" customWidth="1"/>
    <col min="11275" max="11275" width="16.5703125" customWidth="1"/>
    <col min="11521" max="11521" width="4.42578125" customWidth="1"/>
    <col min="11522" max="11522" width="4.85546875" customWidth="1"/>
    <col min="11523" max="11523" width="5.28515625" customWidth="1"/>
    <col min="11524" max="11524" width="4.140625" customWidth="1"/>
    <col min="11525" max="11525" width="5" customWidth="1"/>
    <col min="11526" max="11526" width="6.85546875" customWidth="1"/>
    <col min="11527" max="11527" width="5.42578125" customWidth="1"/>
    <col min="11528" max="11528" width="43" customWidth="1"/>
    <col min="11529" max="11529" width="16.5703125" customWidth="1"/>
    <col min="11531" max="11531" width="16.5703125" customWidth="1"/>
    <col min="11777" max="11777" width="4.42578125" customWidth="1"/>
    <col min="11778" max="11778" width="4.85546875" customWidth="1"/>
    <col min="11779" max="11779" width="5.28515625" customWidth="1"/>
    <col min="11780" max="11780" width="4.140625" customWidth="1"/>
    <col min="11781" max="11781" width="5" customWidth="1"/>
    <col min="11782" max="11782" width="6.85546875" customWidth="1"/>
    <col min="11783" max="11783" width="5.42578125" customWidth="1"/>
    <col min="11784" max="11784" width="43" customWidth="1"/>
    <col min="11785" max="11785" width="16.5703125" customWidth="1"/>
    <col min="11787" max="11787" width="16.5703125" customWidth="1"/>
    <col min="12033" max="12033" width="4.42578125" customWidth="1"/>
    <col min="12034" max="12034" width="4.85546875" customWidth="1"/>
    <col min="12035" max="12035" width="5.28515625" customWidth="1"/>
    <col min="12036" max="12036" width="4.140625" customWidth="1"/>
    <col min="12037" max="12037" width="5" customWidth="1"/>
    <col min="12038" max="12038" width="6.85546875" customWidth="1"/>
    <col min="12039" max="12039" width="5.42578125" customWidth="1"/>
    <col min="12040" max="12040" width="43" customWidth="1"/>
    <col min="12041" max="12041" width="16.5703125" customWidth="1"/>
    <col min="12043" max="12043" width="16.5703125" customWidth="1"/>
    <col min="12289" max="12289" width="4.42578125" customWidth="1"/>
    <col min="12290" max="12290" width="4.85546875" customWidth="1"/>
    <col min="12291" max="12291" width="5.28515625" customWidth="1"/>
    <col min="12292" max="12292" width="4.140625" customWidth="1"/>
    <col min="12293" max="12293" width="5" customWidth="1"/>
    <col min="12294" max="12294" width="6.85546875" customWidth="1"/>
    <col min="12295" max="12295" width="5.42578125" customWidth="1"/>
    <col min="12296" max="12296" width="43" customWidth="1"/>
    <col min="12297" max="12297" width="16.5703125" customWidth="1"/>
    <col min="12299" max="12299" width="16.5703125" customWidth="1"/>
    <col min="12545" max="12545" width="4.42578125" customWidth="1"/>
    <col min="12546" max="12546" width="4.85546875" customWidth="1"/>
    <col min="12547" max="12547" width="5.28515625" customWidth="1"/>
    <col min="12548" max="12548" width="4.140625" customWidth="1"/>
    <col min="12549" max="12549" width="5" customWidth="1"/>
    <col min="12550" max="12550" width="6.85546875" customWidth="1"/>
    <col min="12551" max="12551" width="5.42578125" customWidth="1"/>
    <col min="12552" max="12552" width="43" customWidth="1"/>
    <col min="12553" max="12553" width="16.5703125" customWidth="1"/>
    <col min="12555" max="12555" width="16.5703125" customWidth="1"/>
    <col min="12801" max="12801" width="4.42578125" customWidth="1"/>
    <col min="12802" max="12802" width="4.85546875" customWidth="1"/>
    <col min="12803" max="12803" width="5.28515625" customWidth="1"/>
    <col min="12804" max="12804" width="4.140625" customWidth="1"/>
    <col min="12805" max="12805" width="5" customWidth="1"/>
    <col min="12806" max="12806" width="6.85546875" customWidth="1"/>
    <col min="12807" max="12807" width="5.42578125" customWidth="1"/>
    <col min="12808" max="12808" width="43" customWidth="1"/>
    <col min="12809" max="12809" width="16.5703125" customWidth="1"/>
    <col min="12811" max="12811" width="16.5703125" customWidth="1"/>
    <col min="13057" max="13057" width="4.42578125" customWidth="1"/>
    <col min="13058" max="13058" width="4.85546875" customWidth="1"/>
    <col min="13059" max="13059" width="5.28515625" customWidth="1"/>
    <col min="13060" max="13060" width="4.140625" customWidth="1"/>
    <col min="13061" max="13061" width="5" customWidth="1"/>
    <col min="13062" max="13062" width="6.85546875" customWidth="1"/>
    <col min="13063" max="13063" width="5.42578125" customWidth="1"/>
    <col min="13064" max="13064" width="43" customWidth="1"/>
    <col min="13065" max="13065" width="16.5703125" customWidth="1"/>
    <col min="13067" max="13067" width="16.5703125" customWidth="1"/>
    <col min="13313" max="13313" width="4.42578125" customWidth="1"/>
    <col min="13314" max="13314" width="4.85546875" customWidth="1"/>
    <col min="13315" max="13315" width="5.28515625" customWidth="1"/>
    <col min="13316" max="13316" width="4.140625" customWidth="1"/>
    <col min="13317" max="13317" width="5" customWidth="1"/>
    <col min="13318" max="13318" width="6.85546875" customWidth="1"/>
    <col min="13319" max="13319" width="5.42578125" customWidth="1"/>
    <col min="13320" max="13320" width="43" customWidth="1"/>
    <col min="13321" max="13321" width="16.5703125" customWidth="1"/>
    <col min="13323" max="13323" width="16.5703125" customWidth="1"/>
    <col min="13569" max="13569" width="4.42578125" customWidth="1"/>
    <col min="13570" max="13570" width="4.85546875" customWidth="1"/>
    <col min="13571" max="13571" width="5.28515625" customWidth="1"/>
    <col min="13572" max="13572" width="4.140625" customWidth="1"/>
    <col min="13573" max="13573" width="5" customWidth="1"/>
    <col min="13574" max="13574" width="6.85546875" customWidth="1"/>
    <col min="13575" max="13575" width="5.42578125" customWidth="1"/>
    <col min="13576" max="13576" width="43" customWidth="1"/>
    <col min="13577" max="13577" width="16.5703125" customWidth="1"/>
    <col min="13579" max="13579" width="16.5703125" customWidth="1"/>
    <col min="13825" max="13825" width="4.42578125" customWidth="1"/>
    <col min="13826" max="13826" width="4.85546875" customWidth="1"/>
    <col min="13827" max="13827" width="5.28515625" customWidth="1"/>
    <col min="13828" max="13828" width="4.140625" customWidth="1"/>
    <col min="13829" max="13829" width="5" customWidth="1"/>
    <col min="13830" max="13830" width="6.85546875" customWidth="1"/>
    <col min="13831" max="13831" width="5.42578125" customWidth="1"/>
    <col min="13832" max="13832" width="43" customWidth="1"/>
    <col min="13833" max="13833" width="16.5703125" customWidth="1"/>
    <col min="13835" max="13835" width="16.5703125" customWidth="1"/>
    <col min="14081" max="14081" width="4.42578125" customWidth="1"/>
    <col min="14082" max="14082" width="4.85546875" customWidth="1"/>
    <col min="14083" max="14083" width="5.28515625" customWidth="1"/>
    <col min="14084" max="14084" width="4.140625" customWidth="1"/>
    <col min="14085" max="14085" width="5" customWidth="1"/>
    <col min="14086" max="14086" width="6.85546875" customWidth="1"/>
    <col min="14087" max="14087" width="5.42578125" customWidth="1"/>
    <col min="14088" max="14088" width="43" customWidth="1"/>
    <col min="14089" max="14089" width="16.5703125" customWidth="1"/>
    <col min="14091" max="14091" width="16.5703125" customWidth="1"/>
    <col min="14337" max="14337" width="4.42578125" customWidth="1"/>
    <col min="14338" max="14338" width="4.85546875" customWidth="1"/>
    <col min="14339" max="14339" width="5.28515625" customWidth="1"/>
    <col min="14340" max="14340" width="4.140625" customWidth="1"/>
    <col min="14341" max="14341" width="5" customWidth="1"/>
    <col min="14342" max="14342" width="6.85546875" customWidth="1"/>
    <col min="14343" max="14343" width="5.42578125" customWidth="1"/>
    <col min="14344" max="14344" width="43" customWidth="1"/>
    <col min="14345" max="14345" width="16.5703125" customWidth="1"/>
    <col min="14347" max="14347" width="16.5703125" customWidth="1"/>
    <col min="14593" max="14593" width="4.42578125" customWidth="1"/>
    <col min="14594" max="14594" width="4.85546875" customWidth="1"/>
    <col min="14595" max="14595" width="5.28515625" customWidth="1"/>
    <col min="14596" max="14596" width="4.140625" customWidth="1"/>
    <col min="14597" max="14597" width="5" customWidth="1"/>
    <col min="14598" max="14598" width="6.85546875" customWidth="1"/>
    <col min="14599" max="14599" width="5.42578125" customWidth="1"/>
    <col min="14600" max="14600" width="43" customWidth="1"/>
    <col min="14601" max="14601" width="16.5703125" customWidth="1"/>
    <col min="14603" max="14603" width="16.5703125" customWidth="1"/>
    <col min="14849" max="14849" width="4.42578125" customWidth="1"/>
    <col min="14850" max="14850" width="4.85546875" customWidth="1"/>
    <col min="14851" max="14851" width="5.28515625" customWidth="1"/>
    <col min="14852" max="14852" width="4.140625" customWidth="1"/>
    <col min="14853" max="14853" width="5" customWidth="1"/>
    <col min="14854" max="14854" width="6.85546875" customWidth="1"/>
    <col min="14855" max="14855" width="5.42578125" customWidth="1"/>
    <col min="14856" max="14856" width="43" customWidth="1"/>
    <col min="14857" max="14857" width="16.5703125" customWidth="1"/>
    <col min="14859" max="14859" width="16.5703125" customWidth="1"/>
    <col min="15105" max="15105" width="4.42578125" customWidth="1"/>
    <col min="15106" max="15106" width="4.85546875" customWidth="1"/>
    <col min="15107" max="15107" width="5.28515625" customWidth="1"/>
    <col min="15108" max="15108" width="4.140625" customWidth="1"/>
    <col min="15109" max="15109" width="5" customWidth="1"/>
    <col min="15110" max="15110" width="6.85546875" customWidth="1"/>
    <col min="15111" max="15111" width="5.42578125" customWidth="1"/>
    <col min="15112" max="15112" width="43" customWidth="1"/>
    <col min="15113" max="15113" width="16.5703125" customWidth="1"/>
    <col min="15115" max="15115" width="16.5703125" customWidth="1"/>
    <col min="15361" max="15361" width="4.42578125" customWidth="1"/>
    <col min="15362" max="15362" width="4.85546875" customWidth="1"/>
    <col min="15363" max="15363" width="5.28515625" customWidth="1"/>
    <col min="15364" max="15364" width="4.140625" customWidth="1"/>
    <col min="15365" max="15365" width="5" customWidth="1"/>
    <col min="15366" max="15366" width="6.85546875" customWidth="1"/>
    <col min="15367" max="15367" width="5.42578125" customWidth="1"/>
    <col min="15368" max="15368" width="43" customWidth="1"/>
    <col min="15369" max="15369" width="16.5703125" customWidth="1"/>
    <col min="15371" max="15371" width="16.5703125" customWidth="1"/>
    <col min="15617" max="15617" width="4.42578125" customWidth="1"/>
    <col min="15618" max="15618" width="4.85546875" customWidth="1"/>
    <col min="15619" max="15619" width="5.28515625" customWidth="1"/>
    <col min="15620" max="15620" width="4.140625" customWidth="1"/>
    <col min="15621" max="15621" width="5" customWidth="1"/>
    <col min="15622" max="15622" width="6.85546875" customWidth="1"/>
    <col min="15623" max="15623" width="5.42578125" customWidth="1"/>
    <col min="15624" max="15624" width="43" customWidth="1"/>
    <col min="15625" max="15625" width="16.5703125" customWidth="1"/>
    <col min="15627" max="15627" width="16.5703125" customWidth="1"/>
    <col min="15873" max="15873" width="4.42578125" customWidth="1"/>
    <col min="15874" max="15874" width="4.85546875" customWidth="1"/>
    <col min="15875" max="15875" width="5.28515625" customWidth="1"/>
    <col min="15876" max="15876" width="4.140625" customWidth="1"/>
    <col min="15877" max="15877" width="5" customWidth="1"/>
    <col min="15878" max="15878" width="6.85546875" customWidth="1"/>
    <col min="15879" max="15879" width="5.42578125" customWidth="1"/>
    <col min="15880" max="15880" width="43" customWidth="1"/>
    <col min="15881" max="15881" width="16.5703125" customWidth="1"/>
    <col min="15883" max="15883" width="16.5703125" customWidth="1"/>
    <col min="16129" max="16129" width="4.42578125" customWidth="1"/>
    <col min="16130" max="16130" width="4.85546875" customWidth="1"/>
    <col min="16131" max="16131" width="5.28515625" customWidth="1"/>
    <col min="16132" max="16132" width="4.140625" customWidth="1"/>
    <col min="16133" max="16133" width="5" customWidth="1"/>
    <col min="16134" max="16134" width="6.85546875" customWidth="1"/>
    <col min="16135" max="16135" width="5.42578125" customWidth="1"/>
    <col min="16136" max="16136" width="43" customWidth="1"/>
    <col min="16137" max="16137" width="16.5703125" customWidth="1"/>
    <col min="16139" max="16139" width="16.5703125" customWidth="1"/>
  </cols>
  <sheetData>
    <row r="1" spans="1:9" hidden="1"/>
    <row r="2" spans="1:9" ht="18.75">
      <c r="A2" s="32"/>
      <c r="B2" s="32"/>
      <c r="C2" s="32"/>
      <c r="D2" s="32"/>
      <c r="E2" s="32"/>
      <c r="F2" s="32"/>
      <c r="G2" s="32"/>
      <c r="H2" s="379" t="s">
        <v>694</v>
      </c>
      <c r="I2" s="379"/>
    </row>
    <row r="3" spans="1:9" ht="18.75" hidden="1">
      <c r="A3" s="32"/>
      <c r="B3" s="32"/>
      <c r="C3" s="32"/>
      <c r="D3" s="32"/>
      <c r="E3" s="32"/>
      <c r="F3" s="32"/>
      <c r="G3" s="32"/>
      <c r="H3" s="379" t="s">
        <v>695</v>
      </c>
      <c r="I3" s="379"/>
    </row>
    <row r="4" spans="1:9" ht="18.75">
      <c r="A4" s="32"/>
      <c r="B4" s="32"/>
      <c r="C4" s="32"/>
      <c r="D4" s="32"/>
      <c r="E4" s="32"/>
      <c r="F4" s="32"/>
      <c r="G4" s="32"/>
      <c r="H4" s="379" t="s">
        <v>236</v>
      </c>
      <c r="I4" s="379"/>
    </row>
    <row r="5" spans="1:9" ht="18.75">
      <c r="A5" s="32"/>
      <c r="B5" s="32"/>
      <c r="C5" s="32"/>
      <c r="D5" s="32"/>
      <c r="E5" s="32"/>
      <c r="F5" s="32"/>
      <c r="G5" s="32"/>
      <c r="H5" s="379" t="s">
        <v>696</v>
      </c>
      <c r="I5" s="379"/>
    </row>
    <row r="6" spans="1:9" ht="18.75">
      <c r="A6" s="32"/>
      <c r="B6" s="32"/>
      <c r="C6" s="32"/>
      <c r="D6" s="32"/>
      <c r="E6" s="32"/>
      <c r="F6" s="32"/>
      <c r="G6" s="32"/>
      <c r="H6" s="379" t="s">
        <v>996</v>
      </c>
      <c r="I6" s="379"/>
    </row>
    <row r="7" spans="1:9" ht="18.75">
      <c r="A7" s="32"/>
      <c r="B7" s="32"/>
      <c r="C7" s="32"/>
      <c r="D7" s="32"/>
      <c r="E7" s="32"/>
      <c r="F7" s="32"/>
      <c r="G7" s="32"/>
      <c r="H7" s="32"/>
      <c r="I7" s="32"/>
    </row>
    <row r="8" spans="1:9" ht="18.75">
      <c r="A8" s="374" t="s">
        <v>697</v>
      </c>
      <c r="B8" s="375"/>
      <c r="C8" s="375"/>
      <c r="D8" s="375"/>
      <c r="E8" s="375"/>
      <c r="F8" s="375"/>
      <c r="G8" s="375"/>
      <c r="H8" s="375"/>
      <c r="I8" s="375"/>
    </row>
    <row r="9" spans="1:9" ht="18.75">
      <c r="A9" s="374" t="s">
        <v>698</v>
      </c>
      <c r="B9" s="375"/>
      <c r="C9" s="375"/>
      <c r="D9" s="375"/>
      <c r="E9" s="375"/>
      <c r="F9" s="375"/>
      <c r="G9" s="375"/>
      <c r="H9" s="375"/>
      <c r="I9" s="375"/>
    </row>
    <row r="10" spans="1:9" ht="18.75">
      <c r="A10" s="32"/>
      <c r="B10" s="32"/>
      <c r="C10" s="32"/>
      <c r="D10" s="32"/>
      <c r="E10" s="32"/>
      <c r="F10" s="32"/>
      <c r="G10" s="32"/>
      <c r="H10" s="376"/>
      <c r="I10" s="376"/>
    </row>
    <row r="11" spans="1:9" ht="18.75">
      <c r="A11" s="32"/>
      <c r="B11" s="32"/>
      <c r="C11" s="32"/>
      <c r="D11" s="32"/>
      <c r="E11" s="32"/>
      <c r="F11" s="32"/>
      <c r="G11" s="32"/>
      <c r="H11" s="32"/>
      <c r="I11" s="33"/>
    </row>
    <row r="12" spans="1:9" ht="37.5">
      <c r="A12" s="377" t="s">
        <v>699</v>
      </c>
      <c r="B12" s="377"/>
      <c r="C12" s="377"/>
      <c r="D12" s="377"/>
      <c r="E12" s="377"/>
      <c r="F12" s="377"/>
      <c r="G12" s="377"/>
      <c r="H12" s="34" t="s">
        <v>700</v>
      </c>
      <c r="I12" s="35" t="s">
        <v>701</v>
      </c>
    </row>
    <row r="13" spans="1:9" s="4" customFormat="1" ht="11.25">
      <c r="A13" s="378">
        <v>1</v>
      </c>
      <c r="B13" s="378"/>
      <c r="C13" s="378"/>
      <c r="D13" s="378"/>
      <c r="E13" s="378"/>
      <c r="F13" s="378"/>
      <c r="G13" s="378"/>
      <c r="H13" s="314">
        <v>2</v>
      </c>
      <c r="I13" s="315">
        <v>3</v>
      </c>
    </row>
    <row r="14" spans="1:9" ht="56.25">
      <c r="A14" s="320" t="s">
        <v>702</v>
      </c>
      <c r="B14" s="321" t="s">
        <v>703</v>
      </c>
      <c r="C14" s="321" t="s">
        <v>703</v>
      </c>
      <c r="D14" s="321" t="s">
        <v>703</v>
      </c>
      <c r="E14" s="321" t="s">
        <v>703</v>
      </c>
      <c r="F14" s="321" t="s">
        <v>704</v>
      </c>
      <c r="G14" s="322" t="s">
        <v>18</v>
      </c>
      <c r="H14" s="316" t="s">
        <v>705</v>
      </c>
      <c r="I14" s="317">
        <f>SUM(I15,I24)</f>
        <v>41644.42200000002</v>
      </c>
    </row>
    <row r="15" spans="1:9" ht="56.25">
      <c r="A15" s="320" t="s">
        <v>702</v>
      </c>
      <c r="B15" s="321" t="s">
        <v>706</v>
      </c>
      <c r="C15" s="321" t="s">
        <v>703</v>
      </c>
      <c r="D15" s="321" t="s">
        <v>703</v>
      </c>
      <c r="E15" s="321" t="s">
        <v>703</v>
      </c>
      <c r="F15" s="321" t="s">
        <v>704</v>
      </c>
      <c r="G15" s="322" t="s">
        <v>18</v>
      </c>
      <c r="H15" s="316" t="s">
        <v>707</v>
      </c>
      <c r="I15" s="318">
        <f>SUM(I20,I17)</f>
        <v>41644.42200000002</v>
      </c>
    </row>
    <row r="16" spans="1:9" ht="37.5">
      <c r="A16" s="320" t="s">
        <v>702</v>
      </c>
      <c r="B16" s="321" t="s">
        <v>706</v>
      </c>
      <c r="C16" s="321" t="s">
        <v>703</v>
      </c>
      <c r="D16" s="321" t="s">
        <v>703</v>
      </c>
      <c r="E16" s="321" t="s">
        <v>703</v>
      </c>
      <c r="F16" s="321" t="s">
        <v>704</v>
      </c>
      <c r="G16" s="322" t="s">
        <v>284</v>
      </c>
      <c r="H16" s="294" t="s">
        <v>708</v>
      </c>
      <c r="I16" s="318">
        <f>SUM(I17)</f>
        <v>-602464.21</v>
      </c>
    </row>
    <row r="17" spans="1:9" ht="37.5">
      <c r="A17" s="320" t="s">
        <v>702</v>
      </c>
      <c r="B17" s="321" t="s">
        <v>706</v>
      </c>
      <c r="C17" s="321" t="s">
        <v>709</v>
      </c>
      <c r="D17" s="321" t="s">
        <v>703</v>
      </c>
      <c r="E17" s="321" t="s">
        <v>703</v>
      </c>
      <c r="F17" s="321" t="s">
        <v>704</v>
      </c>
      <c r="G17" s="322" t="s">
        <v>284</v>
      </c>
      <c r="H17" s="294" t="s">
        <v>710</v>
      </c>
      <c r="I17" s="318">
        <f>SUM(I18)</f>
        <v>-602464.21</v>
      </c>
    </row>
    <row r="18" spans="1:9" ht="37.5">
      <c r="A18" s="320" t="s">
        <v>702</v>
      </c>
      <c r="B18" s="321" t="s">
        <v>706</v>
      </c>
      <c r="C18" s="321" t="s">
        <v>709</v>
      </c>
      <c r="D18" s="321" t="s">
        <v>702</v>
      </c>
      <c r="E18" s="321" t="s">
        <v>703</v>
      </c>
      <c r="F18" s="321" t="s">
        <v>704</v>
      </c>
      <c r="G18" s="322" t="s">
        <v>711</v>
      </c>
      <c r="H18" s="294" t="s">
        <v>712</v>
      </c>
      <c r="I18" s="318">
        <f>SUM(I19)</f>
        <v>-602464.21</v>
      </c>
    </row>
    <row r="19" spans="1:9" ht="56.25">
      <c r="A19" s="320" t="s">
        <v>702</v>
      </c>
      <c r="B19" s="321" t="s">
        <v>706</v>
      </c>
      <c r="C19" s="321" t="s">
        <v>709</v>
      </c>
      <c r="D19" s="321" t="s">
        <v>702</v>
      </c>
      <c r="E19" s="321" t="s">
        <v>706</v>
      </c>
      <c r="F19" s="321" t="s">
        <v>704</v>
      </c>
      <c r="G19" s="322" t="s">
        <v>711</v>
      </c>
      <c r="H19" s="294" t="s">
        <v>713</v>
      </c>
      <c r="I19" s="319">
        <v>-602464.21</v>
      </c>
    </row>
    <row r="20" spans="1:9" ht="37.5">
      <c r="A20" s="320" t="s">
        <v>702</v>
      </c>
      <c r="B20" s="321" t="s">
        <v>706</v>
      </c>
      <c r="C20" s="321" t="s">
        <v>703</v>
      </c>
      <c r="D20" s="321" t="s">
        <v>703</v>
      </c>
      <c r="E20" s="321" t="s">
        <v>703</v>
      </c>
      <c r="F20" s="321" t="s">
        <v>704</v>
      </c>
      <c r="G20" s="322" t="s">
        <v>398</v>
      </c>
      <c r="H20" s="294" t="s">
        <v>714</v>
      </c>
      <c r="I20" s="318">
        <f>SUM(I21)</f>
        <v>644108.63199999998</v>
      </c>
    </row>
    <row r="21" spans="1:9" ht="37.5">
      <c r="A21" s="320" t="s">
        <v>702</v>
      </c>
      <c r="B21" s="321" t="s">
        <v>706</v>
      </c>
      <c r="C21" s="321" t="s">
        <v>709</v>
      </c>
      <c r="D21" s="321" t="s">
        <v>703</v>
      </c>
      <c r="E21" s="321" t="s">
        <v>703</v>
      </c>
      <c r="F21" s="321" t="s">
        <v>704</v>
      </c>
      <c r="G21" s="322" t="s">
        <v>398</v>
      </c>
      <c r="H21" s="294" t="s">
        <v>715</v>
      </c>
      <c r="I21" s="318">
        <f>SUM(I22)</f>
        <v>644108.63199999998</v>
      </c>
    </row>
    <row r="22" spans="1:9" ht="37.5">
      <c r="A22" s="320" t="s">
        <v>702</v>
      </c>
      <c r="B22" s="321" t="s">
        <v>706</v>
      </c>
      <c r="C22" s="321" t="s">
        <v>709</v>
      </c>
      <c r="D22" s="321" t="s">
        <v>702</v>
      </c>
      <c r="E22" s="321" t="s">
        <v>703</v>
      </c>
      <c r="F22" s="321" t="s">
        <v>704</v>
      </c>
      <c r="G22" s="322" t="s">
        <v>716</v>
      </c>
      <c r="H22" s="294" t="s">
        <v>717</v>
      </c>
      <c r="I22" s="318">
        <f>SUM(I23)</f>
        <v>644108.63199999998</v>
      </c>
    </row>
    <row r="23" spans="1:9" ht="56.25">
      <c r="A23" s="320" t="s">
        <v>702</v>
      </c>
      <c r="B23" s="321" t="s">
        <v>706</v>
      </c>
      <c r="C23" s="321" t="s">
        <v>709</v>
      </c>
      <c r="D23" s="321" t="s">
        <v>702</v>
      </c>
      <c r="E23" s="321" t="s">
        <v>706</v>
      </c>
      <c r="F23" s="321" t="s">
        <v>704</v>
      </c>
      <c r="G23" s="322" t="s">
        <v>716</v>
      </c>
      <c r="H23" s="294" t="s">
        <v>718</v>
      </c>
      <c r="I23" s="318">
        <v>644108.63199999998</v>
      </c>
    </row>
    <row r="24" spans="1:9" ht="56.25" hidden="1">
      <c r="A24" s="36" t="s">
        <v>702</v>
      </c>
      <c r="B24" s="36" t="s">
        <v>719</v>
      </c>
      <c r="C24" s="36" t="s">
        <v>703</v>
      </c>
      <c r="D24" s="36" t="s">
        <v>703</v>
      </c>
      <c r="E24" s="36" t="s">
        <v>703</v>
      </c>
      <c r="F24" s="36" t="s">
        <v>704</v>
      </c>
      <c r="G24" s="36" t="s">
        <v>18</v>
      </c>
      <c r="H24" s="37" t="s">
        <v>720</v>
      </c>
      <c r="I24" s="39">
        <f>SUM(I25,I28)</f>
        <v>0</v>
      </c>
    </row>
    <row r="25" spans="1:9" ht="56.25" hidden="1">
      <c r="A25" s="36" t="s">
        <v>702</v>
      </c>
      <c r="B25" s="36" t="s">
        <v>719</v>
      </c>
      <c r="C25" s="36" t="s">
        <v>721</v>
      </c>
      <c r="D25" s="36" t="s">
        <v>703</v>
      </c>
      <c r="E25" s="36" t="s">
        <v>703</v>
      </c>
      <c r="F25" s="36" t="s">
        <v>704</v>
      </c>
      <c r="G25" s="36" t="s">
        <v>18</v>
      </c>
      <c r="H25" s="38" t="s">
        <v>722</v>
      </c>
      <c r="I25" s="39">
        <f>SUM(I26)</f>
        <v>0</v>
      </c>
    </row>
    <row r="26" spans="1:9" ht="206.25" hidden="1">
      <c r="A26" s="36" t="s">
        <v>702</v>
      </c>
      <c r="B26" s="36" t="s">
        <v>719</v>
      </c>
      <c r="C26" s="36" t="s">
        <v>721</v>
      </c>
      <c r="D26" s="36" t="s">
        <v>703</v>
      </c>
      <c r="E26" s="36" t="s">
        <v>703</v>
      </c>
      <c r="F26" s="36" t="s">
        <v>704</v>
      </c>
      <c r="G26" s="36" t="s">
        <v>276</v>
      </c>
      <c r="H26" s="38" t="s">
        <v>723</v>
      </c>
      <c r="I26" s="39">
        <f>SUM(I27)</f>
        <v>0</v>
      </c>
    </row>
    <row r="27" spans="1:9" ht="187.5" hidden="1">
      <c r="A27" s="36" t="s">
        <v>702</v>
      </c>
      <c r="B27" s="36" t="s">
        <v>719</v>
      </c>
      <c r="C27" s="36" t="s">
        <v>721</v>
      </c>
      <c r="D27" s="36" t="s">
        <v>703</v>
      </c>
      <c r="E27" s="36" t="s">
        <v>706</v>
      </c>
      <c r="F27" s="36" t="s">
        <v>704</v>
      </c>
      <c r="G27" s="36" t="s">
        <v>724</v>
      </c>
      <c r="H27" s="38" t="s">
        <v>725</v>
      </c>
      <c r="I27" s="39">
        <v>0</v>
      </c>
    </row>
    <row r="28" spans="1:9" ht="56.25" hidden="1">
      <c r="A28" s="36" t="s">
        <v>702</v>
      </c>
      <c r="B28" s="36" t="s">
        <v>719</v>
      </c>
      <c r="C28" s="36" t="s">
        <v>706</v>
      </c>
      <c r="D28" s="36" t="s">
        <v>703</v>
      </c>
      <c r="E28" s="36" t="s">
        <v>703</v>
      </c>
      <c r="F28" s="36" t="s">
        <v>704</v>
      </c>
      <c r="G28" s="36" t="s">
        <v>18</v>
      </c>
      <c r="H28" s="38" t="s">
        <v>726</v>
      </c>
      <c r="I28" s="39">
        <f>SUM(I29)</f>
        <v>0</v>
      </c>
    </row>
    <row r="29" spans="1:9" ht="56.25" hidden="1">
      <c r="A29" s="36" t="s">
        <v>702</v>
      </c>
      <c r="B29" s="36" t="s">
        <v>719</v>
      </c>
      <c r="C29" s="36" t="s">
        <v>706</v>
      </c>
      <c r="D29" s="36" t="s">
        <v>703</v>
      </c>
      <c r="E29" s="36" t="s">
        <v>703</v>
      </c>
      <c r="F29" s="36" t="s">
        <v>704</v>
      </c>
      <c r="G29" s="36" t="s">
        <v>398</v>
      </c>
      <c r="H29" s="38" t="s">
        <v>727</v>
      </c>
      <c r="I29" s="39">
        <f>SUM(I30)</f>
        <v>0</v>
      </c>
    </row>
    <row r="30" spans="1:9" ht="93.75" hidden="1">
      <c r="A30" s="36" t="s">
        <v>702</v>
      </c>
      <c r="B30" s="36" t="s">
        <v>719</v>
      </c>
      <c r="C30" s="36" t="s">
        <v>706</v>
      </c>
      <c r="D30" s="36" t="s">
        <v>702</v>
      </c>
      <c r="E30" s="36" t="s">
        <v>706</v>
      </c>
      <c r="F30" s="36" t="s">
        <v>704</v>
      </c>
      <c r="G30" s="36" t="s">
        <v>728</v>
      </c>
      <c r="H30" s="38" t="s">
        <v>729</v>
      </c>
      <c r="I30" s="40"/>
    </row>
    <row r="31" spans="1:9" ht="18">
      <c r="A31" s="41"/>
      <c r="B31" s="41"/>
      <c r="C31" s="41"/>
      <c r="D31" s="41"/>
      <c r="E31" s="41"/>
      <c r="F31" s="41"/>
      <c r="G31" s="41"/>
      <c r="H31" s="42"/>
      <c r="I31" s="43"/>
    </row>
    <row r="32" spans="1:9">
      <c r="A32" s="44"/>
      <c r="B32" s="44"/>
      <c r="C32" s="44"/>
      <c r="D32" s="44"/>
      <c r="E32" s="44"/>
      <c r="F32" s="44"/>
      <c r="G32" s="44"/>
      <c r="H32" s="45"/>
      <c r="I32" s="46"/>
    </row>
  </sheetData>
  <mergeCells count="10">
    <mergeCell ref="A9:I9"/>
    <mergeCell ref="H10:I10"/>
    <mergeCell ref="A12:G12"/>
    <mergeCell ref="A13:G13"/>
    <mergeCell ref="H2:I2"/>
    <mergeCell ref="H3:I3"/>
    <mergeCell ref="H4:I4"/>
    <mergeCell ref="H5:I5"/>
    <mergeCell ref="H6:I6"/>
    <mergeCell ref="A8:I8"/>
  </mergeCells>
  <pageMargins left="0.70866141732283472" right="0.70866141732283472" top="0.74803149606299213" bottom="0.74803149606299213" header="0.31496062992125984" footer="0.31496062992125984"/>
  <pageSetup paperSize="9" scale="91" fitToHeight="5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opLeftCell="A5" workbookViewId="0">
      <selection activeCell="O16" sqref="O16"/>
    </sheetView>
  </sheetViews>
  <sheetFormatPr defaultRowHeight="15"/>
  <cols>
    <col min="1" max="1" width="5.85546875" customWidth="1"/>
    <col min="2" max="2" width="6.7109375" customWidth="1"/>
    <col min="3" max="3" width="7" customWidth="1"/>
    <col min="4" max="4" width="5.42578125" customWidth="1"/>
    <col min="5" max="5" width="5.85546875" customWidth="1"/>
    <col min="6" max="6" width="6.85546875" customWidth="1"/>
    <col min="7" max="7" width="5.42578125" customWidth="1"/>
    <col min="8" max="8" width="49.5703125" customWidth="1"/>
    <col min="9" max="9" width="18" customWidth="1"/>
    <col min="10" max="10" width="17.140625" customWidth="1"/>
    <col min="11" max="11" width="16.5703125" customWidth="1"/>
    <col min="257" max="257" width="5.85546875" customWidth="1"/>
    <col min="258" max="258" width="6.7109375" customWidth="1"/>
    <col min="259" max="259" width="7" customWidth="1"/>
    <col min="260" max="260" width="5.42578125" customWidth="1"/>
    <col min="261" max="261" width="5.85546875" customWidth="1"/>
    <col min="262" max="262" width="6.85546875" customWidth="1"/>
    <col min="263" max="263" width="5.42578125" customWidth="1"/>
    <col min="264" max="264" width="49.5703125" customWidth="1"/>
    <col min="265" max="265" width="18" customWidth="1"/>
    <col min="266" max="266" width="17.140625" customWidth="1"/>
    <col min="267" max="267" width="16.5703125" customWidth="1"/>
    <col min="513" max="513" width="5.85546875" customWidth="1"/>
    <col min="514" max="514" width="6.7109375" customWidth="1"/>
    <col min="515" max="515" width="7" customWidth="1"/>
    <col min="516" max="516" width="5.42578125" customWidth="1"/>
    <col min="517" max="517" width="5.85546875" customWidth="1"/>
    <col min="518" max="518" width="6.85546875" customWidth="1"/>
    <col min="519" max="519" width="5.42578125" customWidth="1"/>
    <col min="520" max="520" width="49.5703125" customWidth="1"/>
    <col min="521" max="521" width="18" customWidth="1"/>
    <col min="522" max="522" width="17.140625" customWidth="1"/>
    <col min="523" max="523" width="16.5703125" customWidth="1"/>
    <col min="769" max="769" width="5.85546875" customWidth="1"/>
    <col min="770" max="770" width="6.7109375" customWidth="1"/>
    <col min="771" max="771" width="7" customWidth="1"/>
    <col min="772" max="772" width="5.42578125" customWidth="1"/>
    <col min="773" max="773" width="5.85546875" customWidth="1"/>
    <col min="774" max="774" width="6.85546875" customWidth="1"/>
    <col min="775" max="775" width="5.42578125" customWidth="1"/>
    <col min="776" max="776" width="49.5703125" customWidth="1"/>
    <col min="777" max="777" width="18" customWidth="1"/>
    <col min="778" max="778" width="17.140625" customWidth="1"/>
    <col min="779" max="779" width="16.5703125" customWidth="1"/>
    <col min="1025" max="1025" width="5.85546875" customWidth="1"/>
    <col min="1026" max="1026" width="6.7109375" customWidth="1"/>
    <col min="1027" max="1027" width="7" customWidth="1"/>
    <col min="1028" max="1028" width="5.42578125" customWidth="1"/>
    <col min="1029" max="1029" width="5.85546875" customWidth="1"/>
    <col min="1030" max="1030" width="6.85546875" customWidth="1"/>
    <col min="1031" max="1031" width="5.42578125" customWidth="1"/>
    <col min="1032" max="1032" width="49.5703125" customWidth="1"/>
    <col min="1033" max="1033" width="18" customWidth="1"/>
    <col min="1034" max="1034" width="17.140625" customWidth="1"/>
    <col min="1035" max="1035" width="16.5703125" customWidth="1"/>
    <col min="1281" max="1281" width="5.85546875" customWidth="1"/>
    <col min="1282" max="1282" width="6.7109375" customWidth="1"/>
    <col min="1283" max="1283" width="7" customWidth="1"/>
    <col min="1284" max="1284" width="5.42578125" customWidth="1"/>
    <col min="1285" max="1285" width="5.85546875" customWidth="1"/>
    <col min="1286" max="1286" width="6.85546875" customWidth="1"/>
    <col min="1287" max="1287" width="5.42578125" customWidth="1"/>
    <col min="1288" max="1288" width="49.5703125" customWidth="1"/>
    <col min="1289" max="1289" width="18" customWidth="1"/>
    <col min="1290" max="1290" width="17.140625" customWidth="1"/>
    <col min="1291" max="1291" width="16.5703125" customWidth="1"/>
    <col min="1537" max="1537" width="5.85546875" customWidth="1"/>
    <col min="1538" max="1538" width="6.7109375" customWidth="1"/>
    <col min="1539" max="1539" width="7" customWidth="1"/>
    <col min="1540" max="1540" width="5.42578125" customWidth="1"/>
    <col min="1541" max="1541" width="5.85546875" customWidth="1"/>
    <col min="1542" max="1542" width="6.85546875" customWidth="1"/>
    <col min="1543" max="1543" width="5.42578125" customWidth="1"/>
    <col min="1544" max="1544" width="49.5703125" customWidth="1"/>
    <col min="1545" max="1545" width="18" customWidth="1"/>
    <col min="1546" max="1546" width="17.140625" customWidth="1"/>
    <col min="1547" max="1547" width="16.5703125" customWidth="1"/>
    <col min="1793" max="1793" width="5.85546875" customWidth="1"/>
    <col min="1794" max="1794" width="6.7109375" customWidth="1"/>
    <col min="1795" max="1795" width="7" customWidth="1"/>
    <col min="1796" max="1796" width="5.42578125" customWidth="1"/>
    <col min="1797" max="1797" width="5.85546875" customWidth="1"/>
    <col min="1798" max="1798" width="6.85546875" customWidth="1"/>
    <col min="1799" max="1799" width="5.42578125" customWidth="1"/>
    <col min="1800" max="1800" width="49.5703125" customWidth="1"/>
    <col min="1801" max="1801" width="18" customWidth="1"/>
    <col min="1802" max="1802" width="17.140625" customWidth="1"/>
    <col min="1803" max="1803" width="16.5703125" customWidth="1"/>
    <col min="2049" max="2049" width="5.85546875" customWidth="1"/>
    <col min="2050" max="2050" width="6.7109375" customWidth="1"/>
    <col min="2051" max="2051" width="7" customWidth="1"/>
    <col min="2052" max="2052" width="5.42578125" customWidth="1"/>
    <col min="2053" max="2053" width="5.85546875" customWidth="1"/>
    <col min="2054" max="2054" width="6.85546875" customWidth="1"/>
    <col min="2055" max="2055" width="5.42578125" customWidth="1"/>
    <col min="2056" max="2056" width="49.5703125" customWidth="1"/>
    <col min="2057" max="2057" width="18" customWidth="1"/>
    <col min="2058" max="2058" width="17.140625" customWidth="1"/>
    <col min="2059" max="2059" width="16.5703125" customWidth="1"/>
    <col min="2305" max="2305" width="5.85546875" customWidth="1"/>
    <col min="2306" max="2306" width="6.7109375" customWidth="1"/>
    <col min="2307" max="2307" width="7" customWidth="1"/>
    <col min="2308" max="2308" width="5.42578125" customWidth="1"/>
    <col min="2309" max="2309" width="5.85546875" customWidth="1"/>
    <col min="2310" max="2310" width="6.85546875" customWidth="1"/>
    <col min="2311" max="2311" width="5.42578125" customWidth="1"/>
    <col min="2312" max="2312" width="49.5703125" customWidth="1"/>
    <col min="2313" max="2313" width="18" customWidth="1"/>
    <col min="2314" max="2314" width="17.140625" customWidth="1"/>
    <col min="2315" max="2315" width="16.5703125" customWidth="1"/>
    <col min="2561" max="2561" width="5.85546875" customWidth="1"/>
    <col min="2562" max="2562" width="6.7109375" customWidth="1"/>
    <col min="2563" max="2563" width="7" customWidth="1"/>
    <col min="2564" max="2564" width="5.42578125" customWidth="1"/>
    <col min="2565" max="2565" width="5.85546875" customWidth="1"/>
    <col min="2566" max="2566" width="6.85546875" customWidth="1"/>
    <col min="2567" max="2567" width="5.42578125" customWidth="1"/>
    <col min="2568" max="2568" width="49.5703125" customWidth="1"/>
    <col min="2569" max="2569" width="18" customWidth="1"/>
    <col min="2570" max="2570" width="17.140625" customWidth="1"/>
    <col min="2571" max="2571" width="16.5703125" customWidth="1"/>
    <col min="2817" max="2817" width="5.85546875" customWidth="1"/>
    <col min="2818" max="2818" width="6.7109375" customWidth="1"/>
    <col min="2819" max="2819" width="7" customWidth="1"/>
    <col min="2820" max="2820" width="5.42578125" customWidth="1"/>
    <col min="2821" max="2821" width="5.85546875" customWidth="1"/>
    <col min="2822" max="2822" width="6.85546875" customWidth="1"/>
    <col min="2823" max="2823" width="5.42578125" customWidth="1"/>
    <col min="2824" max="2824" width="49.5703125" customWidth="1"/>
    <col min="2825" max="2825" width="18" customWidth="1"/>
    <col min="2826" max="2826" width="17.140625" customWidth="1"/>
    <col min="2827" max="2827" width="16.5703125" customWidth="1"/>
    <col min="3073" max="3073" width="5.85546875" customWidth="1"/>
    <col min="3074" max="3074" width="6.7109375" customWidth="1"/>
    <col min="3075" max="3075" width="7" customWidth="1"/>
    <col min="3076" max="3076" width="5.42578125" customWidth="1"/>
    <col min="3077" max="3077" width="5.85546875" customWidth="1"/>
    <col min="3078" max="3078" width="6.85546875" customWidth="1"/>
    <col min="3079" max="3079" width="5.42578125" customWidth="1"/>
    <col min="3080" max="3080" width="49.5703125" customWidth="1"/>
    <col min="3081" max="3081" width="18" customWidth="1"/>
    <col min="3082" max="3082" width="17.140625" customWidth="1"/>
    <col min="3083" max="3083" width="16.5703125" customWidth="1"/>
    <col min="3329" max="3329" width="5.85546875" customWidth="1"/>
    <col min="3330" max="3330" width="6.7109375" customWidth="1"/>
    <col min="3331" max="3331" width="7" customWidth="1"/>
    <col min="3332" max="3332" width="5.42578125" customWidth="1"/>
    <col min="3333" max="3333" width="5.85546875" customWidth="1"/>
    <col min="3334" max="3334" width="6.85546875" customWidth="1"/>
    <col min="3335" max="3335" width="5.42578125" customWidth="1"/>
    <col min="3336" max="3336" width="49.5703125" customWidth="1"/>
    <col min="3337" max="3337" width="18" customWidth="1"/>
    <col min="3338" max="3338" width="17.140625" customWidth="1"/>
    <col min="3339" max="3339" width="16.5703125" customWidth="1"/>
    <col min="3585" max="3585" width="5.85546875" customWidth="1"/>
    <col min="3586" max="3586" width="6.7109375" customWidth="1"/>
    <col min="3587" max="3587" width="7" customWidth="1"/>
    <col min="3588" max="3588" width="5.42578125" customWidth="1"/>
    <col min="3589" max="3589" width="5.85546875" customWidth="1"/>
    <col min="3590" max="3590" width="6.85546875" customWidth="1"/>
    <col min="3591" max="3591" width="5.42578125" customWidth="1"/>
    <col min="3592" max="3592" width="49.5703125" customWidth="1"/>
    <col min="3593" max="3593" width="18" customWidth="1"/>
    <col min="3594" max="3594" width="17.140625" customWidth="1"/>
    <col min="3595" max="3595" width="16.5703125" customWidth="1"/>
    <col min="3841" max="3841" width="5.85546875" customWidth="1"/>
    <col min="3842" max="3842" width="6.7109375" customWidth="1"/>
    <col min="3843" max="3843" width="7" customWidth="1"/>
    <col min="3844" max="3844" width="5.42578125" customWidth="1"/>
    <col min="3845" max="3845" width="5.85546875" customWidth="1"/>
    <col min="3846" max="3846" width="6.85546875" customWidth="1"/>
    <col min="3847" max="3847" width="5.42578125" customWidth="1"/>
    <col min="3848" max="3848" width="49.5703125" customWidth="1"/>
    <col min="3849" max="3849" width="18" customWidth="1"/>
    <col min="3850" max="3850" width="17.140625" customWidth="1"/>
    <col min="3851" max="3851" width="16.5703125" customWidth="1"/>
    <col min="4097" max="4097" width="5.85546875" customWidth="1"/>
    <col min="4098" max="4098" width="6.7109375" customWidth="1"/>
    <col min="4099" max="4099" width="7" customWidth="1"/>
    <col min="4100" max="4100" width="5.42578125" customWidth="1"/>
    <col min="4101" max="4101" width="5.85546875" customWidth="1"/>
    <col min="4102" max="4102" width="6.85546875" customWidth="1"/>
    <col min="4103" max="4103" width="5.42578125" customWidth="1"/>
    <col min="4104" max="4104" width="49.5703125" customWidth="1"/>
    <col min="4105" max="4105" width="18" customWidth="1"/>
    <col min="4106" max="4106" width="17.140625" customWidth="1"/>
    <col min="4107" max="4107" width="16.5703125" customWidth="1"/>
    <col min="4353" max="4353" width="5.85546875" customWidth="1"/>
    <col min="4354" max="4354" width="6.7109375" customWidth="1"/>
    <col min="4355" max="4355" width="7" customWidth="1"/>
    <col min="4356" max="4356" width="5.42578125" customWidth="1"/>
    <col min="4357" max="4357" width="5.85546875" customWidth="1"/>
    <col min="4358" max="4358" width="6.85546875" customWidth="1"/>
    <col min="4359" max="4359" width="5.42578125" customWidth="1"/>
    <col min="4360" max="4360" width="49.5703125" customWidth="1"/>
    <col min="4361" max="4361" width="18" customWidth="1"/>
    <col min="4362" max="4362" width="17.140625" customWidth="1"/>
    <col min="4363" max="4363" width="16.5703125" customWidth="1"/>
    <col min="4609" max="4609" width="5.85546875" customWidth="1"/>
    <col min="4610" max="4610" width="6.7109375" customWidth="1"/>
    <col min="4611" max="4611" width="7" customWidth="1"/>
    <col min="4612" max="4612" width="5.42578125" customWidth="1"/>
    <col min="4613" max="4613" width="5.85546875" customWidth="1"/>
    <col min="4614" max="4614" width="6.85546875" customWidth="1"/>
    <col min="4615" max="4615" width="5.42578125" customWidth="1"/>
    <col min="4616" max="4616" width="49.5703125" customWidth="1"/>
    <col min="4617" max="4617" width="18" customWidth="1"/>
    <col min="4618" max="4618" width="17.140625" customWidth="1"/>
    <col min="4619" max="4619" width="16.5703125" customWidth="1"/>
    <col min="4865" max="4865" width="5.85546875" customWidth="1"/>
    <col min="4866" max="4866" width="6.7109375" customWidth="1"/>
    <col min="4867" max="4867" width="7" customWidth="1"/>
    <col min="4868" max="4868" width="5.42578125" customWidth="1"/>
    <col min="4869" max="4869" width="5.85546875" customWidth="1"/>
    <col min="4870" max="4870" width="6.85546875" customWidth="1"/>
    <col min="4871" max="4871" width="5.42578125" customWidth="1"/>
    <col min="4872" max="4872" width="49.5703125" customWidth="1"/>
    <col min="4873" max="4873" width="18" customWidth="1"/>
    <col min="4874" max="4874" width="17.140625" customWidth="1"/>
    <col min="4875" max="4875" width="16.5703125" customWidth="1"/>
    <col min="5121" max="5121" width="5.85546875" customWidth="1"/>
    <col min="5122" max="5122" width="6.7109375" customWidth="1"/>
    <col min="5123" max="5123" width="7" customWidth="1"/>
    <col min="5124" max="5124" width="5.42578125" customWidth="1"/>
    <col min="5125" max="5125" width="5.85546875" customWidth="1"/>
    <col min="5126" max="5126" width="6.85546875" customWidth="1"/>
    <col min="5127" max="5127" width="5.42578125" customWidth="1"/>
    <col min="5128" max="5128" width="49.5703125" customWidth="1"/>
    <col min="5129" max="5129" width="18" customWidth="1"/>
    <col min="5130" max="5130" width="17.140625" customWidth="1"/>
    <col min="5131" max="5131" width="16.5703125" customWidth="1"/>
    <col min="5377" max="5377" width="5.85546875" customWidth="1"/>
    <col min="5378" max="5378" width="6.7109375" customWidth="1"/>
    <col min="5379" max="5379" width="7" customWidth="1"/>
    <col min="5380" max="5380" width="5.42578125" customWidth="1"/>
    <col min="5381" max="5381" width="5.85546875" customWidth="1"/>
    <col min="5382" max="5382" width="6.85546875" customWidth="1"/>
    <col min="5383" max="5383" width="5.42578125" customWidth="1"/>
    <col min="5384" max="5384" width="49.5703125" customWidth="1"/>
    <col min="5385" max="5385" width="18" customWidth="1"/>
    <col min="5386" max="5386" width="17.140625" customWidth="1"/>
    <col min="5387" max="5387" width="16.5703125" customWidth="1"/>
    <col min="5633" max="5633" width="5.85546875" customWidth="1"/>
    <col min="5634" max="5634" width="6.7109375" customWidth="1"/>
    <col min="5635" max="5635" width="7" customWidth="1"/>
    <col min="5636" max="5636" width="5.42578125" customWidth="1"/>
    <col min="5637" max="5637" width="5.85546875" customWidth="1"/>
    <col min="5638" max="5638" width="6.85546875" customWidth="1"/>
    <col min="5639" max="5639" width="5.42578125" customWidth="1"/>
    <col min="5640" max="5640" width="49.5703125" customWidth="1"/>
    <col min="5641" max="5641" width="18" customWidth="1"/>
    <col min="5642" max="5642" width="17.140625" customWidth="1"/>
    <col min="5643" max="5643" width="16.5703125" customWidth="1"/>
    <col min="5889" max="5889" width="5.85546875" customWidth="1"/>
    <col min="5890" max="5890" width="6.7109375" customWidth="1"/>
    <col min="5891" max="5891" width="7" customWidth="1"/>
    <col min="5892" max="5892" width="5.42578125" customWidth="1"/>
    <col min="5893" max="5893" width="5.85546875" customWidth="1"/>
    <col min="5894" max="5894" width="6.85546875" customWidth="1"/>
    <col min="5895" max="5895" width="5.42578125" customWidth="1"/>
    <col min="5896" max="5896" width="49.5703125" customWidth="1"/>
    <col min="5897" max="5897" width="18" customWidth="1"/>
    <col min="5898" max="5898" width="17.140625" customWidth="1"/>
    <col min="5899" max="5899" width="16.5703125" customWidth="1"/>
    <col min="6145" max="6145" width="5.85546875" customWidth="1"/>
    <col min="6146" max="6146" width="6.7109375" customWidth="1"/>
    <col min="6147" max="6147" width="7" customWidth="1"/>
    <col min="6148" max="6148" width="5.42578125" customWidth="1"/>
    <col min="6149" max="6149" width="5.85546875" customWidth="1"/>
    <col min="6150" max="6150" width="6.85546875" customWidth="1"/>
    <col min="6151" max="6151" width="5.42578125" customWidth="1"/>
    <col min="6152" max="6152" width="49.5703125" customWidth="1"/>
    <col min="6153" max="6153" width="18" customWidth="1"/>
    <col min="6154" max="6154" width="17.140625" customWidth="1"/>
    <col min="6155" max="6155" width="16.5703125" customWidth="1"/>
    <col min="6401" max="6401" width="5.85546875" customWidth="1"/>
    <col min="6402" max="6402" width="6.7109375" customWidth="1"/>
    <col min="6403" max="6403" width="7" customWidth="1"/>
    <col min="6404" max="6404" width="5.42578125" customWidth="1"/>
    <col min="6405" max="6405" width="5.85546875" customWidth="1"/>
    <col min="6406" max="6406" width="6.85546875" customWidth="1"/>
    <col min="6407" max="6407" width="5.42578125" customWidth="1"/>
    <col min="6408" max="6408" width="49.5703125" customWidth="1"/>
    <col min="6409" max="6409" width="18" customWidth="1"/>
    <col min="6410" max="6410" width="17.140625" customWidth="1"/>
    <col min="6411" max="6411" width="16.5703125" customWidth="1"/>
    <col min="6657" max="6657" width="5.85546875" customWidth="1"/>
    <col min="6658" max="6658" width="6.7109375" customWidth="1"/>
    <col min="6659" max="6659" width="7" customWidth="1"/>
    <col min="6660" max="6660" width="5.42578125" customWidth="1"/>
    <col min="6661" max="6661" width="5.85546875" customWidth="1"/>
    <col min="6662" max="6662" width="6.85546875" customWidth="1"/>
    <col min="6663" max="6663" width="5.42578125" customWidth="1"/>
    <col min="6664" max="6664" width="49.5703125" customWidth="1"/>
    <col min="6665" max="6665" width="18" customWidth="1"/>
    <col min="6666" max="6666" width="17.140625" customWidth="1"/>
    <col min="6667" max="6667" width="16.5703125" customWidth="1"/>
    <col min="6913" max="6913" width="5.85546875" customWidth="1"/>
    <col min="6914" max="6914" width="6.7109375" customWidth="1"/>
    <col min="6915" max="6915" width="7" customWidth="1"/>
    <col min="6916" max="6916" width="5.42578125" customWidth="1"/>
    <col min="6917" max="6917" width="5.85546875" customWidth="1"/>
    <col min="6918" max="6918" width="6.85546875" customWidth="1"/>
    <col min="6919" max="6919" width="5.42578125" customWidth="1"/>
    <col min="6920" max="6920" width="49.5703125" customWidth="1"/>
    <col min="6921" max="6921" width="18" customWidth="1"/>
    <col min="6922" max="6922" width="17.140625" customWidth="1"/>
    <col min="6923" max="6923" width="16.5703125" customWidth="1"/>
    <col min="7169" max="7169" width="5.85546875" customWidth="1"/>
    <col min="7170" max="7170" width="6.7109375" customWidth="1"/>
    <col min="7171" max="7171" width="7" customWidth="1"/>
    <col min="7172" max="7172" width="5.42578125" customWidth="1"/>
    <col min="7173" max="7173" width="5.85546875" customWidth="1"/>
    <col min="7174" max="7174" width="6.85546875" customWidth="1"/>
    <col min="7175" max="7175" width="5.42578125" customWidth="1"/>
    <col min="7176" max="7176" width="49.5703125" customWidth="1"/>
    <col min="7177" max="7177" width="18" customWidth="1"/>
    <col min="7178" max="7178" width="17.140625" customWidth="1"/>
    <col min="7179" max="7179" width="16.5703125" customWidth="1"/>
    <col min="7425" max="7425" width="5.85546875" customWidth="1"/>
    <col min="7426" max="7426" width="6.7109375" customWidth="1"/>
    <col min="7427" max="7427" width="7" customWidth="1"/>
    <col min="7428" max="7428" width="5.42578125" customWidth="1"/>
    <col min="7429" max="7429" width="5.85546875" customWidth="1"/>
    <col min="7430" max="7430" width="6.85546875" customWidth="1"/>
    <col min="7431" max="7431" width="5.42578125" customWidth="1"/>
    <col min="7432" max="7432" width="49.5703125" customWidth="1"/>
    <col min="7433" max="7433" width="18" customWidth="1"/>
    <col min="7434" max="7434" width="17.140625" customWidth="1"/>
    <col min="7435" max="7435" width="16.5703125" customWidth="1"/>
    <col min="7681" max="7681" width="5.85546875" customWidth="1"/>
    <col min="7682" max="7682" width="6.7109375" customWidth="1"/>
    <col min="7683" max="7683" width="7" customWidth="1"/>
    <col min="7684" max="7684" width="5.42578125" customWidth="1"/>
    <col min="7685" max="7685" width="5.85546875" customWidth="1"/>
    <col min="7686" max="7686" width="6.85546875" customWidth="1"/>
    <col min="7687" max="7687" width="5.42578125" customWidth="1"/>
    <col min="7688" max="7688" width="49.5703125" customWidth="1"/>
    <col min="7689" max="7689" width="18" customWidth="1"/>
    <col min="7690" max="7690" width="17.140625" customWidth="1"/>
    <col min="7691" max="7691" width="16.5703125" customWidth="1"/>
    <col min="7937" max="7937" width="5.85546875" customWidth="1"/>
    <col min="7938" max="7938" width="6.7109375" customWidth="1"/>
    <col min="7939" max="7939" width="7" customWidth="1"/>
    <col min="7940" max="7940" width="5.42578125" customWidth="1"/>
    <col min="7941" max="7941" width="5.85546875" customWidth="1"/>
    <col min="7942" max="7942" width="6.85546875" customWidth="1"/>
    <col min="7943" max="7943" width="5.42578125" customWidth="1"/>
    <col min="7944" max="7944" width="49.5703125" customWidth="1"/>
    <col min="7945" max="7945" width="18" customWidth="1"/>
    <col min="7946" max="7946" width="17.140625" customWidth="1"/>
    <col min="7947" max="7947" width="16.5703125" customWidth="1"/>
    <col min="8193" max="8193" width="5.85546875" customWidth="1"/>
    <col min="8194" max="8194" width="6.7109375" customWidth="1"/>
    <col min="8195" max="8195" width="7" customWidth="1"/>
    <col min="8196" max="8196" width="5.42578125" customWidth="1"/>
    <col min="8197" max="8197" width="5.85546875" customWidth="1"/>
    <col min="8198" max="8198" width="6.85546875" customWidth="1"/>
    <col min="8199" max="8199" width="5.42578125" customWidth="1"/>
    <col min="8200" max="8200" width="49.5703125" customWidth="1"/>
    <col min="8201" max="8201" width="18" customWidth="1"/>
    <col min="8202" max="8202" width="17.140625" customWidth="1"/>
    <col min="8203" max="8203" width="16.5703125" customWidth="1"/>
    <col min="8449" max="8449" width="5.85546875" customWidth="1"/>
    <col min="8450" max="8450" width="6.7109375" customWidth="1"/>
    <col min="8451" max="8451" width="7" customWidth="1"/>
    <col min="8452" max="8452" width="5.42578125" customWidth="1"/>
    <col min="8453" max="8453" width="5.85546875" customWidth="1"/>
    <col min="8454" max="8454" width="6.85546875" customWidth="1"/>
    <col min="8455" max="8455" width="5.42578125" customWidth="1"/>
    <col min="8456" max="8456" width="49.5703125" customWidth="1"/>
    <col min="8457" max="8457" width="18" customWidth="1"/>
    <col min="8458" max="8458" width="17.140625" customWidth="1"/>
    <col min="8459" max="8459" width="16.5703125" customWidth="1"/>
    <col min="8705" max="8705" width="5.85546875" customWidth="1"/>
    <col min="8706" max="8706" width="6.7109375" customWidth="1"/>
    <col min="8707" max="8707" width="7" customWidth="1"/>
    <col min="8708" max="8708" width="5.42578125" customWidth="1"/>
    <col min="8709" max="8709" width="5.85546875" customWidth="1"/>
    <col min="8710" max="8710" width="6.85546875" customWidth="1"/>
    <col min="8711" max="8711" width="5.42578125" customWidth="1"/>
    <col min="8712" max="8712" width="49.5703125" customWidth="1"/>
    <col min="8713" max="8713" width="18" customWidth="1"/>
    <col min="8714" max="8714" width="17.140625" customWidth="1"/>
    <col min="8715" max="8715" width="16.5703125" customWidth="1"/>
    <col min="8961" max="8961" width="5.85546875" customWidth="1"/>
    <col min="8962" max="8962" width="6.7109375" customWidth="1"/>
    <col min="8963" max="8963" width="7" customWidth="1"/>
    <col min="8964" max="8964" width="5.42578125" customWidth="1"/>
    <col min="8965" max="8965" width="5.85546875" customWidth="1"/>
    <col min="8966" max="8966" width="6.85546875" customWidth="1"/>
    <col min="8967" max="8967" width="5.42578125" customWidth="1"/>
    <col min="8968" max="8968" width="49.5703125" customWidth="1"/>
    <col min="8969" max="8969" width="18" customWidth="1"/>
    <col min="8970" max="8970" width="17.140625" customWidth="1"/>
    <col min="8971" max="8971" width="16.5703125" customWidth="1"/>
    <col min="9217" max="9217" width="5.85546875" customWidth="1"/>
    <col min="9218" max="9218" width="6.7109375" customWidth="1"/>
    <col min="9219" max="9219" width="7" customWidth="1"/>
    <col min="9220" max="9220" width="5.42578125" customWidth="1"/>
    <col min="9221" max="9221" width="5.85546875" customWidth="1"/>
    <col min="9222" max="9222" width="6.85546875" customWidth="1"/>
    <col min="9223" max="9223" width="5.42578125" customWidth="1"/>
    <col min="9224" max="9224" width="49.5703125" customWidth="1"/>
    <col min="9225" max="9225" width="18" customWidth="1"/>
    <col min="9226" max="9226" width="17.140625" customWidth="1"/>
    <col min="9227" max="9227" width="16.5703125" customWidth="1"/>
    <col min="9473" max="9473" width="5.85546875" customWidth="1"/>
    <col min="9474" max="9474" width="6.7109375" customWidth="1"/>
    <col min="9475" max="9475" width="7" customWidth="1"/>
    <col min="9476" max="9476" width="5.42578125" customWidth="1"/>
    <col min="9477" max="9477" width="5.85546875" customWidth="1"/>
    <col min="9478" max="9478" width="6.85546875" customWidth="1"/>
    <col min="9479" max="9479" width="5.42578125" customWidth="1"/>
    <col min="9480" max="9480" width="49.5703125" customWidth="1"/>
    <col min="9481" max="9481" width="18" customWidth="1"/>
    <col min="9482" max="9482" width="17.140625" customWidth="1"/>
    <col min="9483" max="9483" width="16.5703125" customWidth="1"/>
    <col min="9729" max="9729" width="5.85546875" customWidth="1"/>
    <col min="9730" max="9730" width="6.7109375" customWidth="1"/>
    <col min="9731" max="9731" width="7" customWidth="1"/>
    <col min="9732" max="9732" width="5.42578125" customWidth="1"/>
    <col min="9733" max="9733" width="5.85546875" customWidth="1"/>
    <col min="9734" max="9734" width="6.85546875" customWidth="1"/>
    <col min="9735" max="9735" width="5.42578125" customWidth="1"/>
    <col min="9736" max="9736" width="49.5703125" customWidth="1"/>
    <col min="9737" max="9737" width="18" customWidth="1"/>
    <col min="9738" max="9738" width="17.140625" customWidth="1"/>
    <col min="9739" max="9739" width="16.5703125" customWidth="1"/>
    <col min="9985" max="9985" width="5.85546875" customWidth="1"/>
    <col min="9986" max="9986" width="6.7109375" customWidth="1"/>
    <col min="9987" max="9987" width="7" customWidth="1"/>
    <col min="9988" max="9988" width="5.42578125" customWidth="1"/>
    <col min="9989" max="9989" width="5.85546875" customWidth="1"/>
    <col min="9990" max="9990" width="6.85546875" customWidth="1"/>
    <col min="9991" max="9991" width="5.42578125" customWidth="1"/>
    <col min="9992" max="9992" width="49.5703125" customWidth="1"/>
    <col min="9993" max="9993" width="18" customWidth="1"/>
    <col min="9994" max="9994" width="17.140625" customWidth="1"/>
    <col min="9995" max="9995" width="16.5703125" customWidth="1"/>
    <col min="10241" max="10241" width="5.85546875" customWidth="1"/>
    <col min="10242" max="10242" width="6.7109375" customWidth="1"/>
    <col min="10243" max="10243" width="7" customWidth="1"/>
    <col min="10244" max="10244" width="5.42578125" customWidth="1"/>
    <col min="10245" max="10245" width="5.85546875" customWidth="1"/>
    <col min="10246" max="10246" width="6.85546875" customWidth="1"/>
    <col min="10247" max="10247" width="5.42578125" customWidth="1"/>
    <col min="10248" max="10248" width="49.5703125" customWidth="1"/>
    <col min="10249" max="10249" width="18" customWidth="1"/>
    <col min="10250" max="10250" width="17.140625" customWidth="1"/>
    <col min="10251" max="10251" width="16.5703125" customWidth="1"/>
    <col min="10497" max="10497" width="5.85546875" customWidth="1"/>
    <col min="10498" max="10498" width="6.7109375" customWidth="1"/>
    <col min="10499" max="10499" width="7" customWidth="1"/>
    <col min="10500" max="10500" width="5.42578125" customWidth="1"/>
    <col min="10501" max="10501" width="5.85546875" customWidth="1"/>
    <col min="10502" max="10502" width="6.85546875" customWidth="1"/>
    <col min="10503" max="10503" width="5.42578125" customWidth="1"/>
    <col min="10504" max="10504" width="49.5703125" customWidth="1"/>
    <col min="10505" max="10505" width="18" customWidth="1"/>
    <col min="10506" max="10506" width="17.140625" customWidth="1"/>
    <col min="10507" max="10507" width="16.5703125" customWidth="1"/>
    <col min="10753" max="10753" width="5.85546875" customWidth="1"/>
    <col min="10754" max="10754" width="6.7109375" customWidth="1"/>
    <col min="10755" max="10755" width="7" customWidth="1"/>
    <col min="10756" max="10756" width="5.42578125" customWidth="1"/>
    <col min="10757" max="10757" width="5.85546875" customWidth="1"/>
    <col min="10758" max="10758" width="6.85546875" customWidth="1"/>
    <col min="10759" max="10759" width="5.42578125" customWidth="1"/>
    <col min="10760" max="10760" width="49.5703125" customWidth="1"/>
    <col min="10761" max="10761" width="18" customWidth="1"/>
    <col min="10762" max="10762" width="17.140625" customWidth="1"/>
    <col min="10763" max="10763" width="16.5703125" customWidth="1"/>
    <col min="11009" max="11009" width="5.85546875" customWidth="1"/>
    <col min="11010" max="11010" width="6.7109375" customWidth="1"/>
    <col min="11011" max="11011" width="7" customWidth="1"/>
    <col min="11012" max="11012" width="5.42578125" customWidth="1"/>
    <col min="11013" max="11013" width="5.85546875" customWidth="1"/>
    <col min="11014" max="11014" width="6.85546875" customWidth="1"/>
    <col min="11015" max="11015" width="5.42578125" customWidth="1"/>
    <col min="11016" max="11016" width="49.5703125" customWidth="1"/>
    <col min="11017" max="11017" width="18" customWidth="1"/>
    <col min="11018" max="11018" width="17.140625" customWidth="1"/>
    <col min="11019" max="11019" width="16.5703125" customWidth="1"/>
    <col min="11265" max="11265" width="5.85546875" customWidth="1"/>
    <col min="11266" max="11266" width="6.7109375" customWidth="1"/>
    <col min="11267" max="11267" width="7" customWidth="1"/>
    <col min="11268" max="11268" width="5.42578125" customWidth="1"/>
    <col min="11269" max="11269" width="5.85546875" customWidth="1"/>
    <col min="11270" max="11270" width="6.85546875" customWidth="1"/>
    <col min="11271" max="11271" width="5.42578125" customWidth="1"/>
    <col min="11272" max="11272" width="49.5703125" customWidth="1"/>
    <col min="11273" max="11273" width="18" customWidth="1"/>
    <col min="11274" max="11274" width="17.140625" customWidth="1"/>
    <col min="11275" max="11275" width="16.5703125" customWidth="1"/>
    <col min="11521" max="11521" width="5.85546875" customWidth="1"/>
    <col min="11522" max="11522" width="6.7109375" customWidth="1"/>
    <col min="11523" max="11523" width="7" customWidth="1"/>
    <col min="11524" max="11524" width="5.42578125" customWidth="1"/>
    <col min="11525" max="11525" width="5.85546875" customWidth="1"/>
    <col min="11526" max="11526" width="6.85546875" customWidth="1"/>
    <col min="11527" max="11527" width="5.42578125" customWidth="1"/>
    <col min="11528" max="11528" width="49.5703125" customWidth="1"/>
    <col min="11529" max="11529" width="18" customWidth="1"/>
    <col min="11530" max="11530" width="17.140625" customWidth="1"/>
    <col min="11531" max="11531" width="16.5703125" customWidth="1"/>
    <col min="11777" max="11777" width="5.85546875" customWidth="1"/>
    <col min="11778" max="11778" width="6.7109375" customWidth="1"/>
    <col min="11779" max="11779" width="7" customWidth="1"/>
    <col min="11780" max="11780" width="5.42578125" customWidth="1"/>
    <col min="11781" max="11781" width="5.85546875" customWidth="1"/>
    <col min="11782" max="11782" width="6.85546875" customWidth="1"/>
    <col min="11783" max="11783" width="5.42578125" customWidth="1"/>
    <col min="11784" max="11784" width="49.5703125" customWidth="1"/>
    <col min="11785" max="11785" width="18" customWidth="1"/>
    <col min="11786" max="11786" width="17.140625" customWidth="1"/>
    <col min="11787" max="11787" width="16.5703125" customWidth="1"/>
    <col min="12033" max="12033" width="5.85546875" customWidth="1"/>
    <col min="12034" max="12034" width="6.7109375" customWidth="1"/>
    <col min="12035" max="12035" width="7" customWidth="1"/>
    <col min="12036" max="12036" width="5.42578125" customWidth="1"/>
    <col min="12037" max="12037" width="5.85546875" customWidth="1"/>
    <col min="12038" max="12038" width="6.85546875" customWidth="1"/>
    <col min="12039" max="12039" width="5.42578125" customWidth="1"/>
    <col min="12040" max="12040" width="49.5703125" customWidth="1"/>
    <col min="12041" max="12041" width="18" customWidth="1"/>
    <col min="12042" max="12042" width="17.140625" customWidth="1"/>
    <col min="12043" max="12043" width="16.5703125" customWidth="1"/>
    <col min="12289" max="12289" width="5.85546875" customWidth="1"/>
    <col min="12290" max="12290" width="6.7109375" customWidth="1"/>
    <col min="12291" max="12291" width="7" customWidth="1"/>
    <col min="12292" max="12292" width="5.42578125" customWidth="1"/>
    <col min="12293" max="12293" width="5.85546875" customWidth="1"/>
    <col min="12294" max="12294" width="6.85546875" customWidth="1"/>
    <col min="12295" max="12295" width="5.42578125" customWidth="1"/>
    <col min="12296" max="12296" width="49.5703125" customWidth="1"/>
    <col min="12297" max="12297" width="18" customWidth="1"/>
    <col min="12298" max="12298" width="17.140625" customWidth="1"/>
    <col min="12299" max="12299" width="16.5703125" customWidth="1"/>
    <col min="12545" max="12545" width="5.85546875" customWidth="1"/>
    <col min="12546" max="12546" width="6.7109375" customWidth="1"/>
    <col min="12547" max="12547" width="7" customWidth="1"/>
    <col min="12548" max="12548" width="5.42578125" customWidth="1"/>
    <col min="12549" max="12549" width="5.85546875" customWidth="1"/>
    <col min="12550" max="12550" width="6.85546875" customWidth="1"/>
    <col min="12551" max="12551" width="5.42578125" customWidth="1"/>
    <col min="12552" max="12552" width="49.5703125" customWidth="1"/>
    <col min="12553" max="12553" width="18" customWidth="1"/>
    <col min="12554" max="12554" width="17.140625" customWidth="1"/>
    <col min="12555" max="12555" width="16.5703125" customWidth="1"/>
    <col min="12801" max="12801" width="5.85546875" customWidth="1"/>
    <col min="12802" max="12802" width="6.7109375" customWidth="1"/>
    <col min="12803" max="12803" width="7" customWidth="1"/>
    <col min="12804" max="12804" width="5.42578125" customWidth="1"/>
    <col min="12805" max="12805" width="5.85546875" customWidth="1"/>
    <col min="12806" max="12806" width="6.85546875" customWidth="1"/>
    <col min="12807" max="12807" width="5.42578125" customWidth="1"/>
    <col min="12808" max="12808" width="49.5703125" customWidth="1"/>
    <col min="12809" max="12809" width="18" customWidth="1"/>
    <col min="12810" max="12810" width="17.140625" customWidth="1"/>
    <col min="12811" max="12811" width="16.5703125" customWidth="1"/>
    <col min="13057" max="13057" width="5.85546875" customWidth="1"/>
    <col min="13058" max="13058" width="6.7109375" customWidth="1"/>
    <col min="13059" max="13059" width="7" customWidth="1"/>
    <col min="13060" max="13060" width="5.42578125" customWidth="1"/>
    <col min="13061" max="13061" width="5.85546875" customWidth="1"/>
    <col min="13062" max="13062" width="6.85546875" customWidth="1"/>
    <col min="13063" max="13063" width="5.42578125" customWidth="1"/>
    <col min="13064" max="13064" width="49.5703125" customWidth="1"/>
    <col min="13065" max="13065" width="18" customWidth="1"/>
    <col min="13066" max="13066" width="17.140625" customWidth="1"/>
    <col min="13067" max="13067" width="16.5703125" customWidth="1"/>
    <col min="13313" max="13313" width="5.85546875" customWidth="1"/>
    <col min="13314" max="13314" width="6.7109375" customWidth="1"/>
    <col min="13315" max="13315" width="7" customWidth="1"/>
    <col min="13316" max="13316" width="5.42578125" customWidth="1"/>
    <col min="13317" max="13317" width="5.85546875" customWidth="1"/>
    <col min="13318" max="13318" width="6.85546875" customWidth="1"/>
    <col min="13319" max="13319" width="5.42578125" customWidth="1"/>
    <col min="13320" max="13320" width="49.5703125" customWidth="1"/>
    <col min="13321" max="13321" width="18" customWidth="1"/>
    <col min="13322" max="13322" width="17.140625" customWidth="1"/>
    <col min="13323" max="13323" width="16.5703125" customWidth="1"/>
    <col min="13569" max="13569" width="5.85546875" customWidth="1"/>
    <col min="13570" max="13570" width="6.7109375" customWidth="1"/>
    <col min="13571" max="13571" width="7" customWidth="1"/>
    <col min="13572" max="13572" width="5.42578125" customWidth="1"/>
    <col min="13573" max="13573" width="5.85546875" customWidth="1"/>
    <col min="13574" max="13574" width="6.85546875" customWidth="1"/>
    <col min="13575" max="13575" width="5.42578125" customWidth="1"/>
    <col min="13576" max="13576" width="49.5703125" customWidth="1"/>
    <col min="13577" max="13577" width="18" customWidth="1"/>
    <col min="13578" max="13578" width="17.140625" customWidth="1"/>
    <col min="13579" max="13579" width="16.5703125" customWidth="1"/>
    <col min="13825" max="13825" width="5.85546875" customWidth="1"/>
    <col min="13826" max="13826" width="6.7109375" customWidth="1"/>
    <col min="13827" max="13827" width="7" customWidth="1"/>
    <col min="13828" max="13828" width="5.42578125" customWidth="1"/>
    <col min="13829" max="13829" width="5.85546875" customWidth="1"/>
    <col min="13830" max="13830" width="6.85546875" customWidth="1"/>
    <col min="13831" max="13831" width="5.42578125" customWidth="1"/>
    <col min="13832" max="13832" width="49.5703125" customWidth="1"/>
    <col min="13833" max="13833" width="18" customWidth="1"/>
    <col min="13834" max="13834" width="17.140625" customWidth="1"/>
    <col min="13835" max="13835" width="16.5703125" customWidth="1"/>
    <col min="14081" max="14081" width="5.85546875" customWidth="1"/>
    <col min="14082" max="14082" width="6.7109375" customWidth="1"/>
    <col min="14083" max="14083" width="7" customWidth="1"/>
    <col min="14084" max="14084" width="5.42578125" customWidth="1"/>
    <col min="14085" max="14085" width="5.85546875" customWidth="1"/>
    <col min="14086" max="14086" width="6.85546875" customWidth="1"/>
    <col min="14087" max="14087" width="5.42578125" customWidth="1"/>
    <col min="14088" max="14088" width="49.5703125" customWidth="1"/>
    <col min="14089" max="14089" width="18" customWidth="1"/>
    <col min="14090" max="14090" width="17.140625" customWidth="1"/>
    <col min="14091" max="14091" width="16.5703125" customWidth="1"/>
    <col min="14337" max="14337" width="5.85546875" customWidth="1"/>
    <col min="14338" max="14338" width="6.7109375" customWidth="1"/>
    <col min="14339" max="14339" width="7" customWidth="1"/>
    <col min="14340" max="14340" width="5.42578125" customWidth="1"/>
    <col min="14341" max="14341" width="5.85546875" customWidth="1"/>
    <col min="14342" max="14342" width="6.85546875" customWidth="1"/>
    <col min="14343" max="14343" width="5.42578125" customWidth="1"/>
    <col min="14344" max="14344" width="49.5703125" customWidth="1"/>
    <col min="14345" max="14345" width="18" customWidth="1"/>
    <col min="14346" max="14346" width="17.140625" customWidth="1"/>
    <col min="14347" max="14347" width="16.5703125" customWidth="1"/>
    <col min="14593" max="14593" width="5.85546875" customWidth="1"/>
    <col min="14594" max="14594" width="6.7109375" customWidth="1"/>
    <col min="14595" max="14595" width="7" customWidth="1"/>
    <col min="14596" max="14596" width="5.42578125" customWidth="1"/>
    <col min="14597" max="14597" width="5.85546875" customWidth="1"/>
    <col min="14598" max="14598" width="6.85546875" customWidth="1"/>
    <col min="14599" max="14599" width="5.42578125" customWidth="1"/>
    <col min="14600" max="14600" width="49.5703125" customWidth="1"/>
    <col min="14601" max="14601" width="18" customWidth="1"/>
    <col min="14602" max="14602" width="17.140625" customWidth="1"/>
    <col min="14603" max="14603" width="16.5703125" customWidth="1"/>
    <col min="14849" max="14849" width="5.85546875" customWidth="1"/>
    <col min="14850" max="14850" width="6.7109375" customWidth="1"/>
    <col min="14851" max="14851" width="7" customWidth="1"/>
    <col min="14852" max="14852" width="5.42578125" customWidth="1"/>
    <col min="14853" max="14853" width="5.85546875" customWidth="1"/>
    <col min="14854" max="14854" width="6.85546875" customWidth="1"/>
    <col min="14855" max="14855" width="5.42578125" customWidth="1"/>
    <col min="14856" max="14856" width="49.5703125" customWidth="1"/>
    <col min="14857" max="14857" width="18" customWidth="1"/>
    <col min="14858" max="14858" width="17.140625" customWidth="1"/>
    <col min="14859" max="14859" width="16.5703125" customWidth="1"/>
    <col min="15105" max="15105" width="5.85546875" customWidth="1"/>
    <col min="15106" max="15106" width="6.7109375" customWidth="1"/>
    <col min="15107" max="15107" width="7" customWidth="1"/>
    <col min="15108" max="15108" width="5.42578125" customWidth="1"/>
    <col min="15109" max="15109" width="5.85546875" customWidth="1"/>
    <col min="15110" max="15110" width="6.85546875" customWidth="1"/>
    <col min="15111" max="15111" width="5.42578125" customWidth="1"/>
    <col min="15112" max="15112" width="49.5703125" customWidth="1"/>
    <col min="15113" max="15113" width="18" customWidth="1"/>
    <col min="15114" max="15114" width="17.140625" customWidth="1"/>
    <col min="15115" max="15115" width="16.5703125" customWidth="1"/>
    <col min="15361" max="15361" width="5.85546875" customWidth="1"/>
    <col min="15362" max="15362" width="6.7109375" customWidth="1"/>
    <col min="15363" max="15363" width="7" customWidth="1"/>
    <col min="15364" max="15364" width="5.42578125" customWidth="1"/>
    <col min="15365" max="15365" width="5.85546875" customWidth="1"/>
    <col min="15366" max="15366" width="6.85546875" customWidth="1"/>
    <col min="15367" max="15367" width="5.42578125" customWidth="1"/>
    <col min="15368" max="15368" width="49.5703125" customWidth="1"/>
    <col min="15369" max="15369" width="18" customWidth="1"/>
    <col min="15370" max="15370" width="17.140625" customWidth="1"/>
    <col min="15371" max="15371" width="16.5703125" customWidth="1"/>
    <col min="15617" max="15617" width="5.85546875" customWidth="1"/>
    <col min="15618" max="15618" width="6.7109375" customWidth="1"/>
    <col min="15619" max="15619" width="7" customWidth="1"/>
    <col min="15620" max="15620" width="5.42578125" customWidth="1"/>
    <col min="15621" max="15621" width="5.85546875" customWidth="1"/>
    <col min="15622" max="15622" width="6.85546875" customWidth="1"/>
    <col min="15623" max="15623" width="5.42578125" customWidth="1"/>
    <col min="15624" max="15624" width="49.5703125" customWidth="1"/>
    <col min="15625" max="15625" width="18" customWidth="1"/>
    <col min="15626" max="15626" width="17.140625" customWidth="1"/>
    <col min="15627" max="15627" width="16.5703125" customWidth="1"/>
    <col min="15873" max="15873" width="5.85546875" customWidth="1"/>
    <col min="15874" max="15874" width="6.7109375" customWidth="1"/>
    <col min="15875" max="15875" width="7" customWidth="1"/>
    <col min="15876" max="15876" width="5.42578125" customWidth="1"/>
    <col min="15877" max="15877" width="5.85546875" customWidth="1"/>
    <col min="15878" max="15878" width="6.85546875" customWidth="1"/>
    <col min="15879" max="15879" width="5.42578125" customWidth="1"/>
    <col min="15880" max="15880" width="49.5703125" customWidth="1"/>
    <col min="15881" max="15881" width="18" customWidth="1"/>
    <col min="15882" max="15882" width="17.140625" customWidth="1"/>
    <col min="15883" max="15883" width="16.5703125" customWidth="1"/>
    <col min="16129" max="16129" width="5.85546875" customWidth="1"/>
    <col min="16130" max="16130" width="6.7109375" customWidth="1"/>
    <col min="16131" max="16131" width="7" customWidth="1"/>
    <col min="16132" max="16132" width="5.42578125" customWidth="1"/>
    <col min="16133" max="16133" width="5.85546875" customWidth="1"/>
    <col min="16134" max="16134" width="6.85546875" customWidth="1"/>
    <col min="16135" max="16135" width="5.42578125" customWidth="1"/>
    <col min="16136" max="16136" width="49.5703125" customWidth="1"/>
    <col min="16137" max="16137" width="18" customWidth="1"/>
    <col min="16138" max="16138" width="17.140625" customWidth="1"/>
    <col min="16139" max="16139" width="16.5703125" customWidth="1"/>
  </cols>
  <sheetData>
    <row r="1" spans="1:10" ht="18.75">
      <c r="A1" s="32"/>
      <c r="B1" s="32"/>
      <c r="C1" s="32"/>
      <c r="D1" s="32"/>
      <c r="E1" s="32"/>
      <c r="F1" s="32"/>
      <c r="G1" s="32"/>
      <c r="H1" s="379" t="s">
        <v>730</v>
      </c>
      <c r="I1" s="379"/>
      <c r="J1" s="385"/>
    </row>
    <row r="2" spans="1:10" ht="18.75">
      <c r="A2" s="32"/>
      <c r="B2" s="32"/>
      <c r="C2" s="32"/>
      <c r="D2" s="32"/>
      <c r="E2" s="32"/>
      <c r="F2" s="32"/>
      <c r="G2" s="32"/>
      <c r="H2" s="379" t="s">
        <v>735</v>
      </c>
      <c r="I2" s="379"/>
      <c r="J2" s="385"/>
    </row>
    <row r="3" spans="1:10" ht="18.75">
      <c r="A3" s="32"/>
      <c r="B3" s="32"/>
      <c r="C3" s="32"/>
      <c r="D3" s="32"/>
      <c r="E3" s="32"/>
      <c r="F3" s="32"/>
      <c r="G3" s="32"/>
      <c r="H3" s="379" t="s">
        <v>731</v>
      </c>
      <c r="I3" s="379"/>
      <c r="J3" s="385"/>
    </row>
    <row r="4" spans="1:10" ht="18.75">
      <c r="A4" s="32"/>
      <c r="B4" s="32"/>
      <c r="C4" s="32"/>
      <c r="D4" s="32"/>
      <c r="E4" s="32"/>
      <c r="F4" s="32"/>
      <c r="G4" s="32"/>
      <c r="H4" s="379" t="s">
        <v>997</v>
      </c>
      <c r="I4" s="379"/>
      <c r="J4" s="385"/>
    </row>
    <row r="5" spans="1:10" ht="18.75">
      <c r="A5" s="32"/>
      <c r="B5" s="32"/>
      <c r="C5" s="32"/>
      <c r="D5" s="32"/>
      <c r="E5" s="32"/>
      <c r="F5" s="32"/>
      <c r="G5" s="32"/>
      <c r="H5" s="32"/>
      <c r="I5" s="32"/>
      <c r="J5" s="32"/>
    </row>
    <row r="6" spans="1:10" ht="18.75">
      <c r="A6" s="374" t="s">
        <v>697</v>
      </c>
      <c r="B6" s="375"/>
      <c r="C6" s="375"/>
      <c r="D6" s="375"/>
      <c r="E6" s="375"/>
      <c r="F6" s="375"/>
      <c r="G6" s="375"/>
      <c r="H6" s="375"/>
      <c r="I6" s="375"/>
      <c r="J6" s="32"/>
    </row>
    <row r="7" spans="1:10" ht="18.75">
      <c r="A7" s="374" t="s">
        <v>732</v>
      </c>
      <c r="B7" s="375"/>
      <c r="C7" s="375"/>
      <c r="D7" s="375"/>
      <c r="E7" s="375"/>
      <c r="F7" s="375"/>
      <c r="G7" s="375"/>
      <c r="H7" s="375"/>
      <c r="I7" s="375"/>
      <c r="J7" s="386"/>
    </row>
    <row r="8" spans="1:10" ht="18.75">
      <c r="A8" s="32"/>
      <c r="B8" s="32"/>
      <c r="C8" s="32"/>
      <c r="D8" s="32"/>
      <c r="E8" s="32"/>
      <c r="F8" s="32"/>
      <c r="G8" s="32"/>
      <c r="H8" s="376"/>
      <c r="I8" s="376"/>
      <c r="J8" s="32"/>
    </row>
    <row r="9" spans="1:10" ht="18.75">
      <c r="A9" s="32"/>
      <c r="B9" s="32"/>
      <c r="C9" s="32"/>
      <c r="D9" s="32"/>
      <c r="E9" s="32"/>
      <c r="F9" s="32"/>
      <c r="G9" s="32"/>
      <c r="H9" s="32"/>
      <c r="I9" s="33"/>
      <c r="J9" s="32"/>
    </row>
    <row r="10" spans="1:10" ht="18.75">
      <c r="A10" s="47"/>
      <c r="B10" s="48"/>
      <c r="C10" s="48"/>
      <c r="D10" s="48"/>
      <c r="E10" s="48"/>
      <c r="F10" s="48"/>
      <c r="G10" s="48"/>
      <c r="H10" s="49"/>
      <c r="I10" s="380" t="s">
        <v>701</v>
      </c>
      <c r="J10" s="381"/>
    </row>
    <row r="11" spans="1:10" ht="18.75">
      <c r="A11" s="382" t="s">
        <v>699</v>
      </c>
      <c r="B11" s="383"/>
      <c r="C11" s="383"/>
      <c r="D11" s="383"/>
      <c r="E11" s="383"/>
      <c r="F11" s="383"/>
      <c r="G11" s="383"/>
      <c r="H11" s="50" t="s">
        <v>700</v>
      </c>
      <c r="I11" s="51" t="s">
        <v>733</v>
      </c>
      <c r="J11" s="52" t="s">
        <v>734</v>
      </c>
    </row>
    <row r="12" spans="1:10" s="4" customFormat="1" ht="11.25">
      <c r="A12" s="384">
        <v>1</v>
      </c>
      <c r="B12" s="384"/>
      <c r="C12" s="384"/>
      <c r="D12" s="384"/>
      <c r="E12" s="384"/>
      <c r="F12" s="384"/>
      <c r="G12" s="384"/>
      <c r="H12" s="323">
        <v>2</v>
      </c>
      <c r="I12" s="315">
        <v>3</v>
      </c>
      <c r="J12" s="155">
        <v>4</v>
      </c>
    </row>
    <row r="13" spans="1:10" ht="56.25">
      <c r="A13" s="320" t="s">
        <v>702</v>
      </c>
      <c r="B13" s="321" t="s">
        <v>703</v>
      </c>
      <c r="C13" s="321" t="s">
        <v>703</v>
      </c>
      <c r="D13" s="321" t="s">
        <v>703</v>
      </c>
      <c r="E13" s="321" t="s">
        <v>703</v>
      </c>
      <c r="F13" s="321" t="s">
        <v>704</v>
      </c>
      <c r="G13" s="322" t="s">
        <v>18</v>
      </c>
      <c r="H13" s="316" t="s">
        <v>705</v>
      </c>
      <c r="I13" s="317">
        <f>SUM(I14,)</f>
        <v>76649.802999999956</v>
      </c>
      <c r="J13" s="317">
        <f>SUM(J14,)</f>
        <v>82567.402000000002</v>
      </c>
    </row>
    <row r="14" spans="1:10" ht="37.5">
      <c r="A14" s="320" t="s">
        <v>702</v>
      </c>
      <c r="B14" s="321" t="s">
        <v>706</v>
      </c>
      <c r="C14" s="321" t="s">
        <v>703</v>
      </c>
      <c r="D14" s="321" t="s">
        <v>703</v>
      </c>
      <c r="E14" s="321" t="s">
        <v>703</v>
      </c>
      <c r="F14" s="321" t="s">
        <v>704</v>
      </c>
      <c r="G14" s="322" t="s">
        <v>18</v>
      </c>
      <c r="H14" s="316" t="s">
        <v>707</v>
      </c>
      <c r="I14" s="318">
        <f>SUM(I19,I16)</f>
        <v>76649.802999999956</v>
      </c>
      <c r="J14" s="318">
        <f>SUM(J19,J16)</f>
        <v>82567.402000000002</v>
      </c>
    </row>
    <row r="15" spans="1:10" ht="18.75">
      <c r="A15" s="320" t="s">
        <v>702</v>
      </c>
      <c r="B15" s="321" t="s">
        <v>706</v>
      </c>
      <c r="C15" s="321" t="s">
        <v>703</v>
      </c>
      <c r="D15" s="321" t="s">
        <v>703</v>
      </c>
      <c r="E15" s="321" t="s">
        <v>703</v>
      </c>
      <c r="F15" s="321" t="s">
        <v>704</v>
      </c>
      <c r="G15" s="322" t="s">
        <v>284</v>
      </c>
      <c r="H15" s="295" t="s">
        <v>708</v>
      </c>
      <c r="I15" s="318">
        <f t="shared" ref="I15:J17" si="0">SUM(I16)</f>
        <v>-536934.17200000002</v>
      </c>
      <c r="J15" s="318">
        <f t="shared" si="0"/>
        <v>-541380.43400000001</v>
      </c>
    </row>
    <row r="16" spans="1:10" ht="37.5">
      <c r="A16" s="320" t="s">
        <v>702</v>
      </c>
      <c r="B16" s="321" t="s">
        <v>706</v>
      </c>
      <c r="C16" s="321" t="s">
        <v>709</v>
      </c>
      <c r="D16" s="321" t="s">
        <v>703</v>
      </c>
      <c r="E16" s="321" t="s">
        <v>703</v>
      </c>
      <c r="F16" s="321" t="s">
        <v>704</v>
      </c>
      <c r="G16" s="322" t="s">
        <v>284</v>
      </c>
      <c r="H16" s="294" t="s">
        <v>710</v>
      </c>
      <c r="I16" s="318">
        <f t="shared" si="0"/>
        <v>-536934.17200000002</v>
      </c>
      <c r="J16" s="318">
        <f t="shared" si="0"/>
        <v>-541380.43400000001</v>
      </c>
    </row>
    <row r="17" spans="1:10" ht="37.5">
      <c r="A17" s="320" t="s">
        <v>702</v>
      </c>
      <c r="B17" s="321" t="s">
        <v>706</v>
      </c>
      <c r="C17" s="321" t="s">
        <v>709</v>
      </c>
      <c r="D17" s="321" t="s">
        <v>702</v>
      </c>
      <c r="E17" s="321" t="s">
        <v>703</v>
      </c>
      <c r="F17" s="321" t="s">
        <v>704</v>
      </c>
      <c r="G17" s="322" t="s">
        <v>711</v>
      </c>
      <c r="H17" s="294" t="s">
        <v>712</v>
      </c>
      <c r="I17" s="318">
        <f t="shared" si="0"/>
        <v>-536934.17200000002</v>
      </c>
      <c r="J17" s="318">
        <f t="shared" si="0"/>
        <v>-541380.43400000001</v>
      </c>
    </row>
    <row r="18" spans="1:10" ht="56.25">
      <c r="A18" s="320" t="s">
        <v>702</v>
      </c>
      <c r="B18" s="321" t="s">
        <v>706</v>
      </c>
      <c r="C18" s="321" t="s">
        <v>709</v>
      </c>
      <c r="D18" s="321" t="s">
        <v>702</v>
      </c>
      <c r="E18" s="321" t="s">
        <v>706</v>
      </c>
      <c r="F18" s="321" t="s">
        <v>704</v>
      </c>
      <c r="G18" s="322" t="s">
        <v>711</v>
      </c>
      <c r="H18" s="294" t="s">
        <v>713</v>
      </c>
      <c r="I18" s="318">
        <v>-536934.17200000002</v>
      </c>
      <c r="J18" s="318">
        <v>-541380.43400000001</v>
      </c>
    </row>
    <row r="19" spans="1:10" ht="18.75">
      <c r="A19" s="320" t="s">
        <v>702</v>
      </c>
      <c r="B19" s="321" t="s">
        <v>706</v>
      </c>
      <c r="C19" s="321" t="s">
        <v>703</v>
      </c>
      <c r="D19" s="321" t="s">
        <v>703</v>
      </c>
      <c r="E19" s="321" t="s">
        <v>703</v>
      </c>
      <c r="F19" s="321" t="s">
        <v>704</v>
      </c>
      <c r="G19" s="322" t="s">
        <v>398</v>
      </c>
      <c r="H19" s="295" t="s">
        <v>714</v>
      </c>
      <c r="I19" s="318">
        <f t="shared" ref="I19:J21" si="1">SUM(I20)</f>
        <v>613583.97499999998</v>
      </c>
      <c r="J19" s="318">
        <f t="shared" si="1"/>
        <v>623947.83600000001</v>
      </c>
    </row>
    <row r="20" spans="1:10" ht="37.5">
      <c r="A20" s="320" t="s">
        <v>702</v>
      </c>
      <c r="B20" s="321" t="s">
        <v>706</v>
      </c>
      <c r="C20" s="321" t="s">
        <v>709</v>
      </c>
      <c r="D20" s="321" t="s">
        <v>703</v>
      </c>
      <c r="E20" s="321" t="s">
        <v>703</v>
      </c>
      <c r="F20" s="321" t="s">
        <v>704</v>
      </c>
      <c r="G20" s="322" t="s">
        <v>398</v>
      </c>
      <c r="H20" s="294" t="s">
        <v>715</v>
      </c>
      <c r="I20" s="318">
        <f t="shared" si="1"/>
        <v>613583.97499999998</v>
      </c>
      <c r="J20" s="318">
        <f t="shared" si="1"/>
        <v>623947.83600000001</v>
      </c>
    </row>
    <row r="21" spans="1:10" ht="37.5">
      <c r="A21" s="320" t="s">
        <v>702</v>
      </c>
      <c r="B21" s="321" t="s">
        <v>706</v>
      </c>
      <c r="C21" s="321" t="s">
        <v>709</v>
      </c>
      <c r="D21" s="321" t="s">
        <v>702</v>
      </c>
      <c r="E21" s="321" t="s">
        <v>703</v>
      </c>
      <c r="F21" s="321" t="s">
        <v>704</v>
      </c>
      <c r="G21" s="322" t="s">
        <v>716</v>
      </c>
      <c r="H21" s="294" t="s">
        <v>717</v>
      </c>
      <c r="I21" s="318">
        <f t="shared" si="1"/>
        <v>613583.97499999998</v>
      </c>
      <c r="J21" s="318">
        <f t="shared" si="1"/>
        <v>623947.83600000001</v>
      </c>
    </row>
    <row r="22" spans="1:10" ht="56.25">
      <c r="A22" s="320" t="s">
        <v>702</v>
      </c>
      <c r="B22" s="321" t="s">
        <v>706</v>
      </c>
      <c r="C22" s="321" t="s">
        <v>709</v>
      </c>
      <c r="D22" s="321" t="s">
        <v>702</v>
      </c>
      <c r="E22" s="321" t="s">
        <v>706</v>
      </c>
      <c r="F22" s="321" t="s">
        <v>704</v>
      </c>
      <c r="G22" s="322" t="s">
        <v>716</v>
      </c>
      <c r="H22" s="294" t="s">
        <v>718</v>
      </c>
      <c r="I22" s="318">
        <v>613583.97499999998</v>
      </c>
      <c r="J22" s="318">
        <v>623947.83600000001</v>
      </c>
    </row>
    <row r="23" spans="1:10" ht="18.75">
      <c r="A23" s="53"/>
      <c r="B23" s="53"/>
      <c r="C23" s="53"/>
      <c r="D23" s="53"/>
      <c r="E23" s="53"/>
      <c r="F23" s="53"/>
      <c r="G23" s="53"/>
      <c r="H23" s="54"/>
      <c r="I23" s="55"/>
      <c r="J23" s="32"/>
    </row>
    <row r="24" spans="1:10" ht="18.75">
      <c r="A24" s="32"/>
      <c r="B24" s="32"/>
      <c r="C24" s="32"/>
      <c r="D24" s="32"/>
      <c r="E24" s="32"/>
      <c r="F24" s="32"/>
      <c r="G24" s="32"/>
      <c r="H24" s="32"/>
      <c r="I24" s="32"/>
      <c r="J24" s="32"/>
    </row>
  </sheetData>
  <mergeCells count="10">
    <mergeCell ref="H8:I8"/>
    <mergeCell ref="I10:J10"/>
    <mergeCell ref="A11:G11"/>
    <mergeCell ref="A12:G12"/>
    <mergeCell ref="H1:J1"/>
    <mergeCell ref="H2:J2"/>
    <mergeCell ref="H3:J3"/>
    <mergeCell ref="H4:J4"/>
    <mergeCell ref="A6:I6"/>
    <mergeCell ref="A7:J7"/>
  </mergeCells>
  <pageMargins left="0.70866141732283472" right="0.70866141732283472" top="0.74803149606299213" bottom="0.74803149606299213" header="0.31496062992125984" footer="0.31496062992125984"/>
  <pageSetup paperSize="9" scale="68" fitToHeight="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5"/>
  <sheetViews>
    <sheetView workbookViewId="0">
      <selection activeCell="I85" sqref="I85"/>
    </sheetView>
  </sheetViews>
  <sheetFormatPr defaultRowHeight="15"/>
  <cols>
    <col min="1" max="1" width="14.42578125" customWidth="1"/>
    <col min="2" max="2" width="33.140625" customWidth="1"/>
    <col min="3" max="3" width="64.140625" customWidth="1"/>
    <col min="257" max="257" width="14.42578125" customWidth="1"/>
    <col min="258" max="258" width="33.140625" customWidth="1"/>
    <col min="259" max="259" width="64.140625" customWidth="1"/>
    <col min="513" max="513" width="14.42578125" customWidth="1"/>
    <col min="514" max="514" width="33.140625" customWidth="1"/>
    <col min="515" max="515" width="64.140625" customWidth="1"/>
    <col min="769" max="769" width="14.42578125" customWidth="1"/>
    <col min="770" max="770" width="33.140625" customWidth="1"/>
    <col min="771" max="771" width="64.140625" customWidth="1"/>
    <col min="1025" max="1025" width="14.42578125" customWidth="1"/>
    <col min="1026" max="1026" width="33.140625" customWidth="1"/>
    <col min="1027" max="1027" width="64.140625" customWidth="1"/>
    <col min="1281" max="1281" width="14.42578125" customWidth="1"/>
    <col min="1282" max="1282" width="33.140625" customWidth="1"/>
    <col min="1283" max="1283" width="64.140625" customWidth="1"/>
    <col min="1537" max="1537" width="14.42578125" customWidth="1"/>
    <col min="1538" max="1538" width="33.140625" customWidth="1"/>
    <col min="1539" max="1539" width="64.140625" customWidth="1"/>
    <col min="1793" max="1793" width="14.42578125" customWidth="1"/>
    <col min="1794" max="1794" width="33.140625" customWidth="1"/>
    <col min="1795" max="1795" width="64.140625" customWidth="1"/>
    <col min="2049" max="2049" width="14.42578125" customWidth="1"/>
    <col min="2050" max="2050" width="33.140625" customWidth="1"/>
    <col min="2051" max="2051" width="64.140625" customWidth="1"/>
    <col min="2305" max="2305" width="14.42578125" customWidth="1"/>
    <col min="2306" max="2306" width="33.140625" customWidth="1"/>
    <col min="2307" max="2307" width="64.140625" customWidth="1"/>
    <col min="2561" max="2561" width="14.42578125" customWidth="1"/>
    <col min="2562" max="2562" width="33.140625" customWidth="1"/>
    <col min="2563" max="2563" width="64.140625" customWidth="1"/>
    <col min="2817" max="2817" width="14.42578125" customWidth="1"/>
    <col min="2818" max="2818" width="33.140625" customWidth="1"/>
    <col min="2819" max="2819" width="64.140625" customWidth="1"/>
    <col min="3073" max="3073" width="14.42578125" customWidth="1"/>
    <col min="3074" max="3074" width="33.140625" customWidth="1"/>
    <col min="3075" max="3075" width="64.140625" customWidth="1"/>
    <col min="3329" max="3329" width="14.42578125" customWidth="1"/>
    <col min="3330" max="3330" width="33.140625" customWidth="1"/>
    <col min="3331" max="3331" width="64.140625" customWidth="1"/>
    <col min="3585" max="3585" width="14.42578125" customWidth="1"/>
    <col min="3586" max="3586" width="33.140625" customWidth="1"/>
    <col min="3587" max="3587" width="64.140625" customWidth="1"/>
    <col min="3841" max="3841" width="14.42578125" customWidth="1"/>
    <col min="3842" max="3842" width="33.140625" customWidth="1"/>
    <col min="3843" max="3843" width="64.140625" customWidth="1"/>
    <col min="4097" max="4097" width="14.42578125" customWidth="1"/>
    <col min="4098" max="4098" width="33.140625" customWidth="1"/>
    <col min="4099" max="4099" width="64.140625" customWidth="1"/>
    <col min="4353" max="4353" width="14.42578125" customWidth="1"/>
    <col min="4354" max="4354" width="33.140625" customWidth="1"/>
    <col min="4355" max="4355" width="64.140625" customWidth="1"/>
    <col min="4609" max="4609" width="14.42578125" customWidth="1"/>
    <col min="4610" max="4610" width="33.140625" customWidth="1"/>
    <col min="4611" max="4611" width="64.140625" customWidth="1"/>
    <col min="4865" max="4865" width="14.42578125" customWidth="1"/>
    <col min="4866" max="4866" width="33.140625" customWidth="1"/>
    <col min="4867" max="4867" width="64.140625" customWidth="1"/>
    <col min="5121" max="5121" width="14.42578125" customWidth="1"/>
    <col min="5122" max="5122" width="33.140625" customWidth="1"/>
    <col min="5123" max="5123" width="64.140625" customWidth="1"/>
    <col min="5377" max="5377" width="14.42578125" customWidth="1"/>
    <col min="5378" max="5378" width="33.140625" customWidth="1"/>
    <col min="5379" max="5379" width="64.140625" customWidth="1"/>
    <col min="5633" max="5633" width="14.42578125" customWidth="1"/>
    <col min="5634" max="5634" width="33.140625" customWidth="1"/>
    <col min="5635" max="5635" width="64.140625" customWidth="1"/>
    <col min="5889" max="5889" width="14.42578125" customWidth="1"/>
    <col min="5890" max="5890" width="33.140625" customWidth="1"/>
    <col min="5891" max="5891" width="64.140625" customWidth="1"/>
    <col min="6145" max="6145" width="14.42578125" customWidth="1"/>
    <col min="6146" max="6146" width="33.140625" customWidth="1"/>
    <col min="6147" max="6147" width="64.140625" customWidth="1"/>
    <col min="6401" max="6401" width="14.42578125" customWidth="1"/>
    <col min="6402" max="6402" width="33.140625" customWidth="1"/>
    <col min="6403" max="6403" width="64.140625" customWidth="1"/>
    <col min="6657" max="6657" width="14.42578125" customWidth="1"/>
    <col min="6658" max="6658" width="33.140625" customWidth="1"/>
    <col min="6659" max="6659" width="64.140625" customWidth="1"/>
    <col min="6913" max="6913" width="14.42578125" customWidth="1"/>
    <col min="6914" max="6914" width="33.140625" customWidth="1"/>
    <col min="6915" max="6915" width="64.140625" customWidth="1"/>
    <col min="7169" max="7169" width="14.42578125" customWidth="1"/>
    <col min="7170" max="7170" width="33.140625" customWidth="1"/>
    <col min="7171" max="7171" width="64.140625" customWidth="1"/>
    <col min="7425" max="7425" width="14.42578125" customWidth="1"/>
    <col min="7426" max="7426" width="33.140625" customWidth="1"/>
    <col min="7427" max="7427" width="64.140625" customWidth="1"/>
    <col min="7681" max="7681" width="14.42578125" customWidth="1"/>
    <col min="7682" max="7682" width="33.140625" customWidth="1"/>
    <col min="7683" max="7683" width="64.140625" customWidth="1"/>
    <col min="7937" max="7937" width="14.42578125" customWidth="1"/>
    <col min="7938" max="7938" width="33.140625" customWidth="1"/>
    <col min="7939" max="7939" width="64.140625" customWidth="1"/>
    <col min="8193" max="8193" width="14.42578125" customWidth="1"/>
    <col min="8194" max="8194" width="33.140625" customWidth="1"/>
    <col min="8195" max="8195" width="64.140625" customWidth="1"/>
    <col min="8449" max="8449" width="14.42578125" customWidth="1"/>
    <col min="8450" max="8450" width="33.140625" customWidth="1"/>
    <col min="8451" max="8451" width="64.140625" customWidth="1"/>
    <col min="8705" max="8705" width="14.42578125" customWidth="1"/>
    <col min="8706" max="8706" width="33.140625" customWidth="1"/>
    <col min="8707" max="8707" width="64.140625" customWidth="1"/>
    <col min="8961" max="8961" width="14.42578125" customWidth="1"/>
    <col min="8962" max="8962" width="33.140625" customWidth="1"/>
    <col min="8963" max="8963" width="64.140625" customWidth="1"/>
    <col min="9217" max="9217" width="14.42578125" customWidth="1"/>
    <col min="9218" max="9218" width="33.140625" customWidth="1"/>
    <col min="9219" max="9219" width="64.140625" customWidth="1"/>
    <col min="9473" max="9473" width="14.42578125" customWidth="1"/>
    <col min="9474" max="9474" width="33.140625" customWidth="1"/>
    <col min="9475" max="9475" width="64.140625" customWidth="1"/>
    <col min="9729" max="9729" width="14.42578125" customWidth="1"/>
    <col min="9730" max="9730" width="33.140625" customWidth="1"/>
    <col min="9731" max="9731" width="64.140625" customWidth="1"/>
    <col min="9985" max="9985" width="14.42578125" customWidth="1"/>
    <col min="9986" max="9986" width="33.140625" customWidth="1"/>
    <col min="9987" max="9987" width="64.140625" customWidth="1"/>
    <col min="10241" max="10241" width="14.42578125" customWidth="1"/>
    <col min="10242" max="10242" width="33.140625" customWidth="1"/>
    <col min="10243" max="10243" width="64.140625" customWidth="1"/>
    <col min="10497" max="10497" width="14.42578125" customWidth="1"/>
    <col min="10498" max="10498" width="33.140625" customWidth="1"/>
    <col min="10499" max="10499" width="64.140625" customWidth="1"/>
    <col min="10753" max="10753" width="14.42578125" customWidth="1"/>
    <col min="10754" max="10754" width="33.140625" customWidth="1"/>
    <col min="10755" max="10755" width="64.140625" customWidth="1"/>
    <col min="11009" max="11009" width="14.42578125" customWidth="1"/>
    <col min="11010" max="11010" width="33.140625" customWidth="1"/>
    <col min="11011" max="11011" width="64.140625" customWidth="1"/>
    <col min="11265" max="11265" width="14.42578125" customWidth="1"/>
    <col min="11266" max="11266" width="33.140625" customWidth="1"/>
    <col min="11267" max="11267" width="64.140625" customWidth="1"/>
    <col min="11521" max="11521" width="14.42578125" customWidth="1"/>
    <col min="11522" max="11522" width="33.140625" customWidth="1"/>
    <col min="11523" max="11523" width="64.140625" customWidth="1"/>
    <col min="11777" max="11777" width="14.42578125" customWidth="1"/>
    <col min="11778" max="11778" width="33.140625" customWidth="1"/>
    <col min="11779" max="11779" width="64.140625" customWidth="1"/>
    <col min="12033" max="12033" width="14.42578125" customWidth="1"/>
    <col min="12034" max="12034" width="33.140625" customWidth="1"/>
    <col min="12035" max="12035" width="64.140625" customWidth="1"/>
    <col min="12289" max="12289" width="14.42578125" customWidth="1"/>
    <col min="12290" max="12290" width="33.140625" customWidth="1"/>
    <col min="12291" max="12291" width="64.140625" customWidth="1"/>
    <col min="12545" max="12545" width="14.42578125" customWidth="1"/>
    <col min="12546" max="12546" width="33.140625" customWidth="1"/>
    <col min="12547" max="12547" width="64.140625" customWidth="1"/>
    <col min="12801" max="12801" width="14.42578125" customWidth="1"/>
    <col min="12802" max="12802" width="33.140625" customWidth="1"/>
    <col min="12803" max="12803" width="64.140625" customWidth="1"/>
    <col min="13057" max="13057" width="14.42578125" customWidth="1"/>
    <col min="13058" max="13058" width="33.140625" customWidth="1"/>
    <col min="13059" max="13059" width="64.140625" customWidth="1"/>
    <col min="13313" max="13313" width="14.42578125" customWidth="1"/>
    <col min="13314" max="13314" width="33.140625" customWidth="1"/>
    <col min="13315" max="13315" width="64.140625" customWidth="1"/>
    <col min="13569" max="13569" width="14.42578125" customWidth="1"/>
    <col min="13570" max="13570" width="33.140625" customWidth="1"/>
    <col min="13571" max="13571" width="64.140625" customWidth="1"/>
    <col min="13825" max="13825" width="14.42578125" customWidth="1"/>
    <col min="13826" max="13826" width="33.140625" customWidth="1"/>
    <col min="13827" max="13827" width="64.140625" customWidth="1"/>
    <col min="14081" max="14081" width="14.42578125" customWidth="1"/>
    <col min="14082" max="14082" width="33.140625" customWidth="1"/>
    <col min="14083" max="14083" width="64.140625" customWidth="1"/>
    <col min="14337" max="14337" width="14.42578125" customWidth="1"/>
    <col min="14338" max="14338" width="33.140625" customWidth="1"/>
    <col min="14339" max="14339" width="64.140625" customWidth="1"/>
    <col min="14593" max="14593" width="14.42578125" customWidth="1"/>
    <col min="14594" max="14594" width="33.140625" customWidth="1"/>
    <col min="14595" max="14595" width="64.140625" customWidth="1"/>
    <col min="14849" max="14849" width="14.42578125" customWidth="1"/>
    <col min="14850" max="14850" width="33.140625" customWidth="1"/>
    <col min="14851" max="14851" width="64.140625" customWidth="1"/>
    <col min="15105" max="15105" width="14.42578125" customWidth="1"/>
    <col min="15106" max="15106" width="33.140625" customWidth="1"/>
    <col min="15107" max="15107" width="64.140625" customWidth="1"/>
    <col min="15361" max="15361" width="14.42578125" customWidth="1"/>
    <col min="15362" max="15362" width="33.140625" customWidth="1"/>
    <col min="15363" max="15363" width="64.140625" customWidth="1"/>
    <col min="15617" max="15617" width="14.42578125" customWidth="1"/>
    <col min="15618" max="15618" width="33.140625" customWidth="1"/>
    <col min="15619" max="15619" width="64.140625" customWidth="1"/>
    <col min="15873" max="15873" width="14.42578125" customWidth="1"/>
    <col min="15874" max="15874" width="33.140625" customWidth="1"/>
    <col min="15875" max="15875" width="64.140625" customWidth="1"/>
    <col min="16129" max="16129" width="14.42578125" customWidth="1"/>
    <col min="16130" max="16130" width="33.140625" customWidth="1"/>
    <col min="16131" max="16131" width="64.140625" customWidth="1"/>
  </cols>
  <sheetData>
    <row r="1" spans="1:256" ht="18.75">
      <c r="A1" s="15"/>
      <c r="B1" s="15"/>
      <c r="C1" s="16" t="s">
        <v>736</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row>
    <row r="2" spans="1:256" ht="18.75">
      <c r="A2" s="15"/>
      <c r="B2" s="15"/>
      <c r="C2" s="16" t="s">
        <v>236</v>
      </c>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18.75">
      <c r="A3" s="15"/>
      <c r="B3" s="15"/>
      <c r="C3" s="16" t="s">
        <v>234</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ht="18.75">
      <c r="A4" s="15"/>
      <c r="B4" s="15"/>
      <c r="C4" s="16" t="s">
        <v>993</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row>
    <row r="5" spans="1:256" ht="18.75">
      <c r="A5" s="56"/>
      <c r="B5" s="57"/>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pans="1:256" ht="18.75">
      <c r="A6" s="392" t="s">
        <v>737</v>
      </c>
      <c r="B6" s="392"/>
      <c r="C6" s="392"/>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pans="1:256" ht="48" customHeight="1">
      <c r="A7" s="392" t="s">
        <v>738</v>
      </c>
      <c r="B7" s="392"/>
      <c r="C7" s="392"/>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pans="1:256" ht="18.75">
      <c r="A8" s="59"/>
      <c r="B8" s="60"/>
      <c r="C8" s="59"/>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pans="1:256" ht="16.5">
      <c r="A9" s="393" t="s">
        <v>1</v>
      </c>
      <c r="B9" s="394"/>
      <c r="C9" s="393" t="s">
        <v>243</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pans="1:256" ht="66">
      <c r="A10" s="61" t="s">
        <v>739</v>
      </c>
      <c r="B10" s="61" t="s">
        <v>740</v>
      </c>
      <c r="C10" s="395"/>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pans="1:256">
      <c r="A11" s="62">
        <v>1</v>
      </c>
      <c r="B11" s="62">
        <v>2</v>
      </c>
      <c r="C11" s="63">
        <v>3</v>
      </c>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row>
    <row r="12" spans="1:256" ht="16.5">
      <c r="A12" s="65">
        <v>905</v>
      </c>
      <c r="B12" s="388" t="s">
        <v>741</v>
      </c>
      <c r="C12" s="389"/>
    </row>
    <row r="13" spans="1:256" ht="82.5">
      <c r="A13" s="66">
        <v>905</v>
      </c>
      <c r="B13" s="67" t="s">
        <v>1006</v>
      </c>
      <c r="C13" s="67" t="s">
        <v>229</v>
      </c>
    </row>
    <row r="14" spans="1:256" ht="49.5">
      <c r="A14" s="66">
        <v>905</v>
      </c>
      <c r="B14" s="67" t="s">
        <v>742</v>
      </c>
      <c r="C14" s="67" t="s">
        <v>743</v>
      </c>
    </row>
    <row r="15" spans="1:256" ht="16.5">
      <c r="A15" s="66">
        <v>921</v>
      </c>
      <c r="B15" s="387" t="s">
        <v>744</v>
      </c>
      <c r="C15" s="387"/>
    </row>
    <row r="16" spans="1:256" ht="16.5">
      <c r="A16" s="66">
        <v>923</v>
      </c>
      <c r="B16" s="387" t="s">
        <v>745</v>
      </c>
      <c r="C16" s="387"/>
    </row>
    <row r="17" spans="1:4" ht="33">
      <c r="A17" s="66">
        <v>923</v>
      </c>
      <c r="B17" s="67" t="s">
        <v>746</v>
      </c>
      <c r="C17" s="67" t="s">
        <v>747</v>
      </c>
    </row>
    <row r="18" spans="1:4" ht="99">
      <c r="A18" s="66">
        <v>923</v>
      </c>
      <c r="B18" s="67" t="s">
        <v>748</v>
      </c>
      <c r="C18" s="67" t="s">
        <v>749</v>
      </c>
    </row>
    <row r="19" spans="1:4" ht="49.5">
      <c r="A19" s="66">
        <v>923</v>
      </c>
      <c r="B19" s="67" t="s">
        <v>750</v>
      </c>
      <c r="C19" s="67" t="s">
        <v>751</v>
      </c>
    </row>
    <row r="20" spans="1:4" ht="33">
      <c r="A20" s="65">
        <v>923</v>
      </c>
      <c r="B20" s="68" t="s">
        <v>752</v>
      </c>
      <c r="C20" s="68" t="s">
        <v>753</v>
      </c>
    </row>
    <row r="21" spans="1:4" ht="33">
      <c r="A21" s="66">
        <v>923</v>
      </c>
      <c r="B21" s="67" t="s">
        <v>754</v>
      </c>
      <c r="C21" s="67" t="s">
        <v>755</v>
      </c>
    </row>
    <row r="22" spans="1:4" ht="66">
      <c r="A22" s="66">
        <v>923</v>
      </c>
      <c r="B22" s="69" t="s">
        <v>756</v>
      </c>
      <c r="C22" s="67" t="s">
        <v>757</v>
      </c>
    </row>
    <row r="23" spans="1:4" ht="49.5">
      <c r="A23" s="66">
        <v>923</v>
      </c>
      <c r="B23" s="67" t="s">
        <v>758</v>
      </c>
      <c r="C23" s="67" t="s">
        <v>759</v>
      </c>
    </row>
    <row r="24" spans="1:4" ht="82.5">
      <c r="A24" s="66">
        <v>923</v>
      </c>
      <c r="B24" s="67" t="s">
        <v>760</v>
      </c>
      <c r="C24" s="67" t="s">
        <v>761</v>
      </c>
    </row>
    <row r="25" spans="1:4" ht="66">
      <c r="A25" s="66">
        <v>923</v>
      </c>
      <c r="B25" s="67" t="s">
        <v>762</v>
      </c>
      <c r="C25" s="67" t="s">
        <v>763</v>
      </c>
    </row>
    <row r="26" spans="1:4" ht="66">
      <c r="A26" s="66">
        <v>923</v>
      </c>
      <c r="B26" s="67" t="s">
        <v>764</v>
      </c>
      <c r="C26" s="67" t="s">
        <v>765</v>
      </c>
    </row>
    <row r="27" spans="1:4" ht="49.5">
      <c r="A27" s="66">
        <v>923</v>
      </c>
      <c r="B27" s="67" t="s">
        <v>766</v>
      </c>
      <c r="C27" s="67" t="s">
        <v>141</v>
      </c>
    </row>
    <row r="28" spans="1:4" ht="33">
      <c r="A28" s="66">
        <v>923</v>
      </c>
      <c r="B28" s="67" t="s">
        <v>767</v>
      </c>
      <c r="C28" s="67" t="s">
        <v>768</v>
      </c>
    </row>
    <row r="29" spans="1:4" ht="66">
      <c r="A29" s="66">
        <v>923</v>
      </c>
      <c r="B29" s="67" t="s">
        <v>769</v>
      </c>
      <c r="C29" s="67" t="s">
        <v>770</v>
      </c>
    </row>
    <row r="30" spans="1:4" ht="33">
      <c r="A30" s="66">
        <v>923</v>
      </c>
      <c r="B30" s="67" t="s">
        <v>771</v>
      </c>
      <c r="C30" s="67" t="s">
        <v>772</v>
      </c>
    </row>
    <row r="31" spans="1:4" ht="16.5">
      <c r="A31" s="66">
        <v>923</v>
      </c>
      <c r="B31" s="67" t="s">
        <v>1007</v>
      </c>
      <c r="C31" s="67" t="s">
        <v>164</v>
      </c>
      <c r="D31" s="70"/>
    </row>
    <row r="32" spans="1:4" ht="66">
      <c r="A32" s="66">
        <v>923</v>
      </c>
      <c r="B32" s="67" t="s">
        <v>1008</v>
      </c>
      <c r="C32" s="67" t="s">
        <v>773</v>
      </c>
    </row>
    <row r="33" spans="1:3" ht="49.5">
      <c r="A33" s="66">
        <v>923</v>
      </c>
      <c r="B33" s="67" t="s">
        <v>1009</v>
      </c>
      <c r="C33" s="67" t="s">
        <v>175</v>
      </c>
    </row>
    <row r="34" spans="1:3" ht="16.5">
      <c r="A34" s="66">
        <v>923</v>
      </c>
      <c r="B34" s="67" t="s">
        <v>1010</v>
      </c>
      <c r="C34" s="67" t="s">
        <v>222</v>
      </c>
    </row>
    <row r="35" spans="1:3" ht="33">
      <c r="A35" s="66">
        <v>923</v>
      </c>
      <c r="B35" s="67" t="s">
        <v>1011</v>
      </c>
      <c r="C35" s="67" t="s">
        <v>774</v>
      </c>
    </row>
    <row r="36" spans="1:3" ht="49.5">
      <c r="A36" s="66">
        <v>923</v>
      </c>
      <c r="B36" s="67" t="s">
        <v>1012</v>
      </c>
      <c r="C36" s="67" t="s">
        <v>775</v>
      </c>
    </row>
    <row r="37" spans="1:3" ht="107.25" customHeight="1">
      <c r="A37" s="65">
        <v>923</v>
      </c>
      <c r="B37" s="68" t="s">
        <v>1013</v>
      </c>
      <c r="C37" s="68" t="s">
        <v>776</v>
      </c>
    </row>
    <row r="38" spans="1:3" ht="86.25" customHeight="1">
      <c r="A38" s="66">
        <v>923</v>
      </c>
      <c r="B38" s="67" t="s">
        <v>1014</v>
      </c>
      <c r="C38" s="67" t="s">
        <v>777</v>
      </c>
    </row>
    <row r="39" spans="1:3" ht="66">
      <c r="A39" s="66">
        <v>923</v>
      </c>
      <c r="B39" s="67" t="s">
        <v>1015</v>
      </c>
      <c r="C39" s="67" t="s">
        <v>778</v>
      </c>
    </row>
    <row r="40" spans="1:3" ht="49.5">
      <c r="A40" s="66">
        <v>923</v>
      </c>
      <c r="B40" s="67" t="s">
        <v>1016</v>
      </c>
      <c r="C40" s="67" t="s">
        <v>779</v>
      </c>
    </row>
    <row r="41" spans="1:3" ht="24" customHeight="1">
      <c r="A41" s="66">
        <v>956</v>
      </c>
      <c r="B41" s="388" t="s">
        <v>780</v>
      </c>
      <c r="C41" s="389"/>
    </row>
    <row r="42" spans="1:3" ht="33">
      <c r="A42" s="66">
        <v>956</v>
      </c>
      <c r="B42" s="67" t="s">
        <v>752</v>
      </c>
      <c r="C42" s="67" t="s">
        <v>753</v>
      </c>
    </row>
    <row r="43" spans="1:3" ht="33">
      <c r="A43" s="66">
        <v>956</v>
      </c>
      <c r="B43" s="67" t="s">
        <v>754</v>
      </c>
      <c r="C43" s="67" t="s">
        <v>781</v>
      </c>
    </row>
    <row r="44" spans="1:3" ht="33">
      <c r="A44" s="66">
        <v>956</v>
      </c>
      <c r="B44" s="67" t="s">
        <v>767</v>
      </c>
      <c r="C44" s="67" t="s">
        <v>768</v>
      </c>
    </row>
    <row r="45" spans="1:3" ht="33">
      <c r="A45" s="66">
        <v>956</v>
      </c>
      <c r="B45" s="67" t="s">
        <v>1017</v>
      </c>
      <c r="C45" s="67" t="s">
        <v>782</v>
      </c>
    </row>
    <row r="46" spans="1:3" ht="49.5">
      <c r="A46" s="66">
        <v>956</v>
      </c>
      <c r="B46" s="67" t="s">
        <v>1018</v>
      </c>
      <c r="C46" s="67" t="s">
        <v>783</v>
      </c>
    </row>
    <row r="47" spans="1:3" ht="57.75" customHeight="1">
      <c r="A47" s="66">
        <v>956</v>
      </c>
      <c r="B47" s="67" t="s">
        <v>1019</v>
      </c>
      <c r="C47" s="71" t="s">
        <v>784</v>
      </c>
    </row>
    <row r="48" spans="1:3" ht="33">
      <c r="A48" s="65">
        <v>956</v>
      </c>
      <c r="B48" s="68" t="s">
        <v>1020</v>
      </c>
      <c r="C48" s="68" t="s">
        <v>785</v>
      </c>
    </row>
    <row r="49" spans="1:3" ht="99">
      <c r="A49" s="65">
        <v>956</v>
      </c>
      <c r="B49" s="68" t="s">
        <v>1021</v>
      </c>
      <c r="C49" s="68" t="s">
        <v>786</v>
      </c>
    </row>
    <row r="50" spans="1:3" ht="16.5">
      <c r="A50" s="66">
        <v>956</v>
      </c>
      <c r="B50" s="67" t="s">
        <v>1007</v>
      </c>
      <c r="C50" s="67" t="s">
        <v>164</v>
      </c>
    </row>
    <row r="51" spans="1:3" ht="82.5">
      <c r="A51" s="66">
        <v>956</v>
      </c>
      <c r="B51" s="67" t="s">
        <v>1022</v>
      </c>
      <c r="C51" s="72" t="s">
        <v>787</v>
      </c>
    </row>
    <row r="52" spans="1:3" ht="66">
      <c r="A52" s="66">
        <v>956</v>
      </c>
      <c r="B52" s="67" t="s">
        <v>1023</v>
      </c>
      <c r="C52" s="67" t="s">
        <v>788</v>
      </c>
    </row>
    <row r="53" spans="1:3" ht="66">
      <c r="A53" s="66">
        <v>956</v>
      </c>
      <c r="B53" s="67" t="s">
        <v>1038</v>
      </c>
      <c r="C53" s="67" t="s">
        <v>789</v>
      </c>
    </row>
    <row r="54" spans="1:3" ht="66">
      <c r="A54" s="65">
        <v>956</v>
      </c>
      <c r="B54" s="68" t="s">
        <v>1024</v>
      </c>
      <c r="C54" s="73" t="s">
        <v>790</v>
      </c>
    </row>
    <row r="55" spans="1:3" ht="16.5">
      <c r="A55" s="66">
        <v>963</v>
      </c>
      <c r="B55" s="390" t="s">
        <v>791</v>
      </c>
      <c r="C55" s="391"/>
    </row>
    <row r="56" spans="1:3" ht="99">
      <c r="A56" s="66">
        <v>963</v>
      </c>
      <c r="B56" s="67" t="s">
        <v>792</v>
      </c>
      <c r="C56" s="67" t="s">
        <v>793</v>
      </c>
    </row>
    <row r="57" spans="1:3" ht="99">
      <c r="A57" s="66">
        <v>963</v>
      </c>
      <c r="B57" s="67" t="s">
        <v>794</v>
      </c>
      <c r="C57" s="67" t="s">
        <v>795</v>
      </c>
    </row>
    <row r="58" spans="1:3" ht="49.5">
      <c r="A58" s="66">
        <v>963</v>
      </c>
      <c r="B58" s="67" t="s">
        <v>796</v>
      </c>
      <c r="C58" s="74" t="s">
        <v>797</v>
      </c>
    </row>
    <row r="59" spans="1:3" ht="66">
      <c r="A59" s="66">
        <v>963</v>
      </c>
      <c r="B59" s="67" t="s">
        <v>798</v>
      </c>
      <c r="C59" s="67" t="s">
        <v>799</v>
      </c>
    </row>
    <row r="60" spans="1:3" ht="99">
      <c r="A60" s="66">
        <v>963</v>
      </c>
      <c r="B60" s="67" t="s">
        <v>800</v>
      </c>
      <c r="C60" s="67" t="s">
        <v>801</v>
      </c>
    </row>
    <row r="61" spans="1:3" ht="66">
      <c r="A61" s="66">
        <v>963</v>
      </c>
      <c r="B61" s="67" t="s">
        <v>802</v>
      </c>
      <c r="C61" s="67" t="s">
        <v>803</v>
      </c>
    </row>
    <row r="62" spans="1:3" ht="49.5">
      <c r="A62" s="66">
        <v>963</v>
      </c>
      <c r="B62" s="67" t="s">
        <v>804</v>
      </c>
      <c r="C62" s="67" t="s">
        <v>805</v>
      </c>
    </row>
    <row r="63" spans="1:3" ht="49.5">
      <c r="A63" s="66">
        <v>963</v>
      </c>
      <c r="B63" s="67" t="s">
        <v>750</v>
      </c>
      <c r="C63" s="67" t="s">
        <v>751</v>
      </c>
    </row>
    <row r="64" spans="1:3" ht="99">
      <c r="A64" s="66">
        <v>963</v>
      </c>
      <c r="B64" s="67" t="s">
        <v>806</v>
      </c>
      <c r="C64" s="67" t="s">
        <v>79</v>
      </c>
    </row>
    <row r="65" spans="1:3" ht="33">
      <c r="A65" s="66">
        <v>963</v>
      </c>
      <c r="B65" s="67" t="s">
        <v>752</v>
      </c>
      <c r="C65" s="67" t="s">
        <v>753</v>
      </c>
    </row>
    <row r="66" spans="1:3" ht="33">
      <c r="A66" s="66">
        <v>963</v>
      </c>
      <c r="B66" s="67" t="s">
        <v>754</v>
      </c>
      <c r="C66" s="67" t="s">
        <v>781</v>
      </c>
    </row>
    <row r="67" spans="1:3" ht="33">
      <c r="A67" s="66">
        <v>963</v>
      </c>
      <c r="B67" s="67" t="s">
        <v>807</v>
      </c>
      <c r="C67" s="67" t="s">
        <v>808</v>
      </c>
    </row>
    <row r="68" spans="1:3" ht="99">
      <c r="A68" s="66">
        <v>963</v>
      </c>
      <c r="B68" s="67" t="s">
        <v>809</v>
      </c>
      <c r="C68" s="67" t="s">
        <v>810</v>
      </c>
    </row>
    <row r="69" spans="1:3" ht="99">
      <c r="A69" s="66">
        <v>963</v>
      </c>
      <c r="B69" s="67" t="s">
        <v>811</v>
      </c>
      <c r="C69" s="67" t="s">
        <v>812</v>
      </c>
    </row>
    <row r="70" spans="1:3" ht="99">
      <c r="A70" s="66">
        <v>963</v>
      </c>
      <c r="B70" s="67" t="s">
        <v>813</v>
      </c>
      <c r="C70" s="67" t="s">
        <v>99</v>
      </c>
    </row>
    <row r="71" spans="1:3" ht="99">
      <c r="A71" s="66">
        <v>963</v>
      </c>
      <c r="B71" s="67" t="s">
        <v>814</v>
      </c>
      <c r="C71" s="67" t="s">
        <v>815</v>
      </c>
    </row>
    <row r="72" spans="1:3" ht="66">
      <c r="A72" s="66">
        <v>963</v>
      </c>
      <c r="B72" s="67" t="s">
        <v>756</v>
      </c>
      <c r="C72" s="67" t="s">
        <v>757</v>
      </c>
    </row>
    <row r="73" spans="1:3" ht="66">
      <c r="A73" s="66">
        <v>963</v>
      </c>
      <c r="B73" s="67" t="s">
        <v>816</v>
      </c>
      <c r="C73" s="67" t="s">
        <v>817</v>
      </c>
    </row>
    <row r="74" spans="1:3" ht="33">
      <c r="A74" s="66">
        <v>963</v>
      </c>
      <c r="B74" s="67" t="s">
        <v>818</v>
      </c>
      <c r="C74" s="67" t="s">
        <v>819</v>
      </c>
    </row>
    <row r="75" spans="1:3" ht="66">
      <c r="A75" s="66">
        <v>963</v>
      </c>
      <c r="B75" s="67" t="s">
        <v>820</v>
      </c>
      <c r="C75" s="74" t="s">
        <v>821</v>
      </c>
    </row>
    <row r="76" spans="1:3" ht="49.5">
      <c r="A76" s="66">
        <v>963</v>
      </c>
      <c r="B76" s="67" t="s">
        <v>822</v>
      </c>
      <c r="C76" s="67" t="s">
        <v>823</v>
      </c>
    </row>
    <row r="77" spans="1:3" ht="66">
      <c r="A77" s="66">
        <v>963</v>
      </c>
      <c r="B77" s="67" t="s">
        <v>824</v>
      </c>
      <c r="C77" s="74" t="s">
        <v>825</v>
      </c>
    </row>
    <row r="78" spans="1:3" ht="66">
      <c r="A78" s="66">
        <v>963</v>
      </c>
      <c r="B78" s="72" t="s">
        <v>764</v>
      </c>
      <c r="C78" s="74" t="s">
        <v>826</v>
      </c>
    </row>
    <row r="79" spans="1:3" ht="82.5">
      <c r="A79" s="66">
        <v>963</v>
      </c>
      <c r="B79" s="72" t="s">
        <v>827</v>
      </c>
      <c r="C79" s="74" t="s">
        <v>828</v>
      </c>
    </row>
    <row r="80" spans="1:3" ht="49.5">
      <c r="A80" s="65">
        <v>963</v>
      </c>
      <c r="B80" s="68" t="s">
        <v>766</v>
      </c>
      <c r="C80" s="68" t="s">
        <v>141</v>
      </c>
    </row>
    <row r="81" spans="1:3" ht="33">
      <c r="A81" s="66">
        <v>963</v>
      </c>
      <c r="B81" s="67" t="s">
        <v>767</v>
      </c>
      <c r="C81" s="67" t="s">
        <v>768</v>
      </c>
    </row>
    <row r="82" spans="1:3" ht="33">
      <c r="A82" s="66">
        <v>963</v>
      </c>
      <c r="B82" s="67" t="s">
        <v>771</v>
      </c>
      <c r="C82" s="67" t="s">
        <v>772</v>
      </c>
    </row>
    <row r="83" spans="1:3" ht="16.5">
      <c r="A83" s="66">
        <v>963</v>
      </c>
      <c r="B83" s="67" t="s">
        <v>1007</v>
      </c>
      <c r="C83" s="67" t="s">
        <v>164</v>
      </c>
    </row>
    <row r="84" spans="1:3" ht="49.5">
      <c r="A84" s="66">
        <v>963</v>
      </c>
      <c r="B84" s="67" t="s">
        <v>1009</v>
      </c>
      <c r="C84" s="72" t="s">
        <v>175</v>
      </c>
    </row>
    <row r="85" spans="1:3" ht="99">
      <c r="A85" s="66">
        <v>963</v>
      </c>
      <c r="B85" s="67" t="s">
        <v>1032</v>
      </c>
      <c r="C85" s="67" t="s">
        <v>829</v>
      </c>
    </row>
    <row r="86" spans="1:3" ht="66">
      <c r="A86" s="66">
        <v>963</v>
      </c>
      <c r="B86" s="67" t="s">
        <v>1033</v>
      </c>
      <c r="C86" s="67" t="s">
        <v>199</v>
      </c>
    </row>
    <row r="87" spans="1:3" ht="33">
      <c r="A87" s="66">
        <v>963</v>
      </c>
      <c r="B87" s="67" t="s">
        <v>1011</v>
      </c>
      <c r="C87" s="67" t="s">
        <v>774</v>
      </c>
    </row>
    <row r="88" spans="1:3" ht="66">
      <c r="A88" s="65">
        <v>963</v>
      </c>
      <c r="B88" s="68" t="s">
        <v>1024</v>
      </c>
      <c r="C88" s="73" t="s">
        <v>790</v>
      </c>
    </row>
    <row r="89" spans="1:3" ht="16.5">
      <c r="A89" s="66">
        <v>975</v>
      </c>
      <c r="B89" s="390" t="s">
        <v>830</v>
      </c>
      <c r="C89" s="391"/>
    </row>
    <row r="90" spans="1:3" ht="82.5">
      <c r="A90" s="66">
        <v>975</v>
      </c>
      <c r="B90" s="72" t="s">
        <v>831</v>
      </c>
      <c r="C90" s="67" t="s">
        <v>832</v>
      </c>
    </row>
    <row r="91" spans="1:3" ht="33">
      <c r="A91" s="66">
        <v>975</v>
      </c>
      <c r="B91" s="67" t="s">
        <v>752</v>
      </c>
      <c r="C91" s="67" t="s">
        <v>753</v>
      </c>
    </row>
    <row r="92" spans="1:3" ht="33">
      <c r="A92" s="66">
        <v>975</v>
      </c>
      <c r="B92" s="67" t="s">
        <v>754</v>
      </c>
      <c r="C92" s="67" t="s">
        <v>781</v>
      </c>
    </row>
    <row r="93" spans="1:3" ht="82.5">
      <c r="A93" s="66">
        <v>975</v>
      </c>
      <c r="B93" s="67" t="s">
        <v>760</v>
      </c>
      <c r="C93" s="72" t="s">
        <v>761</v>
      </c>
    </row>
    <row r="94" spans="1:3" ht="99">
      <c r="A94" s="65">
        <v>975</v>
      </c>
      <c r="B94" s="68" t="s">
        <v>827</v>
      </c>
      <c r="C94" s="75" t="s">
        <v>833</v>
      </c>
    </row>
    <row r="95" spans="1:3" ht="33">
      <c r="A95" s="66">
        <v>975</v>
      </c>
      <c r="B95" s="67" t="s">
        <v>767</v>
      </c>
      <c r="C95" s="67" t="s">
        <v>768</v>
      </c>
    </row>
    <row r="96" spans="1:3" ht="33">
      <c r="A96" s="66">
        <v>975</v>
      </c>
      <c r="B96" s="67" t="s">
        <v>1017</v>
      </c>
      <c r="C96" s="67" t="s">
        <v>782</v>
      </c>
    </row>
    <row r="97" spans="1:3" ht="66">
      <c r="A97" s="66">
        <v>975</v>
      </c>
      <c r="B97" s="67" t="s">
        <v>1034</v>
      </c>
      <c r="C97" s="67" t="s">
        <v>834</v>
      </c>
    </row>
    <row r="98" spans="1:3" ht="33">
      <c r="A98" s="66">
        <v>975</v>
      </c>
      <c r="B98" s="67" t="s">
        <v>1035</v>
      </c>
      <c r="C98" s="67" t="s">
        <v>835</v>
      </c>
    </row>
    <row r="99" spans="1:3" ht="27" customHeight="1">
      <c r="A99" s="66">
        <v>975</v>
      </c>
      <c r="B99" s="67" t="s">
        <v>1007</v>
      </c>
      <c r="C99" s="67" t="s">
        <v>164</v>
      </c>
    </row>
    <row r="100" spans="1:3" ht="41.25" customHeight="1">
      <c r="A100" s="66">
        <v>975</v>
      </c>
      <c r="B100" s="67" t="s">
        <v>1009</v>
      </c>
      <c r="C100" s="72" t="s">
        <v>175</v>
      </c>
    </row>
    <row r="101" spans="1:3" ht="82.5">
      <c r="A101" s="66">
        <v>975</v>
      </c>
      <c r="B101" s="67" t="s">
        <v>1036</v>
      </c>
      <c r="C101" s="67" t="s">
        <v>194</v>
      </c>
    </row>
    <row r="102" spans="1:3" ht="16.5">
      <c r="A102" s="66">
        <v>975</v>
      </c>
      <c r="B102" s="67" t="s">
        <v>1010</v>
      </c>
      <c r="C102" s="67" t="s">
        <v>222</v>
      </c>
    </row>
    <row r="103" spans="1:3" ht="33">
      <c r="A103" s="66">
        <v>975</v>
      </c>
      <c r="B103" s="67" t="s">
        <v>1011</v>
      </c>
      <c r="C103" s="67" t="s">
        <v>774</v>
      </c>
    </row>
    <row r="104" spans="1:3" ht="66">
      <c r="A104" s="65">
        <v>975</v>
      </c>
      <c r="B104" s="68" t="s">
        <v>1024</v>
      </c>
      <c r="C104" s="73" t="s">
        <v>790</v>
      </c>
    </row>
    <row r="105" spans="1:3" ht="16.5">
      <c r="A105" s="66">
        <v>992</v>
      </c>
      <c r="B105" s="390" t="s">
        <v>836</v>
      </c>
      <c r="C105" s="391"/>
    </row>
    <row r="106" spans="1:3" ht="33">
      <c r="A106" s="66">
        <v>992</v>
      </c>
      <c r="B106" s="67" t="s">
        <v>752</v>
      </c>
      <c r="C106" s="67" t="s">
        <v>753</v>
      </c>
    </row>
    <row r="107" spans="1:3" ht="33">
      <c r="A107" s="66">
        <v>992</v>
      </c>
      <c r="B107" s="67" t="s">
        <v>754</v>
      </c>
      <c r="C107" s="67" t="s">
        <v>781</v>
      </c>
    </row>
    <row r="108" spans="1:3" ht="49.5">
      <c r="A108" s="65">
        <v>992</v>
      </c>
      <c r="B108" s="68" t="s">
        <v>742</v>
      </c>
      <c r="C108" s="68" t="s">
        <v>743</v>
      </c>
    </row>
    <row r="109" spans="1:3" ht="66">
      <c r="A109" s="66">
        <v>992</v>
      </c>
      <c r="B109" s="67" t="s">
        <v>764</v>
      </c>
      <c r="C109" s="67" t="s">
        <v>765</v>
      </c>
    </row>
    <row r="110" spans="1:3" ht="49.5">
      <c r="A110" s="65">
        <v>963</v>
      </c>
      <c r="B110" s="68" t="s">
        <v>766</v>
      </c>
      <c r="C110" s="68" t="s">
        <v>141</v>
      </c>
    </row>
    <row r="111" spans="1:3" ht="33">
      <c r="A111" s="66">
        <v>992</v>
      </c>
      <c r="B111" s="67" t="s">
        <v>767</v>
      </c>
      <c r="C111" s="67" t="s">
        <v>768</v>
      </c>
    </row>
    <row r="112" spans="1:3" ht="33">
      <c r="A112" s="66">
        <v>992</v>
      </c>
      <c r="B112" s="67" t="s">
        <v>771</v>
      </c>
      <c r="C112" s="67" t="s">
        <v>772</v>
      </c>
    </row>
    <row r="113" spans="1:4" ht="82.5">
      <c r="A113" s="66">
        <v>992</v>
      </c>
      <c r="B113" s="67" t="s">
        <v>837</v>
      </c>
      <c r="C113" s="67" t="s">
        <v>838</v>
      </c>
    </row>
    <row r="114" spans="1:4" ht="33">
      <c r="A114" s="66">
        <v>992</v>
      </c>
      <c r="B114" s="67" t="s">
        <v>1025</v>
      </c>
      <c r="C114" s="67" t="s">
        <v>151</v>
      </c>
    </row>
    <row r="115" spans="1:4" ht="33">
      <c r="A115" s="66">
        <v>992</v>
      </c>
      <c r="B115" s="67" t="s">
        <v>1026</v>
      </c>
      <c r="C115" s="67" t="s">
        <v>157</v>
      </c>
    </row>
    <row r="116" spans="1:4" ht="49.5">
      <c r="A116" s="65">
        <v>992</v>
      </c>
      <c r="B116" s="68" t="s">
        <v>1027</v>
      </c>
      <c r="C116" s="76" t="s">
        <v>839</v>
      </c>
    </row>
    <row r="117" spans="1:4" ht="66">
      <c r="A117" s="65">
        <v>992</v>
      </c>
      <c r="B117" s="68" t="s">
        <v>1028</v>
      </c>
      <c r="C117" s="76" t="s">
        <v>840</v>
      </c>
    </row>
    <row r="118" spans="1:4" ht="16.5">
      <c r="A118" s="66">
        <v>992</v>
      </c>
      <c r="B118" s="67" t="s">
        <v>1007</v>
      </c>
      <c r="C118" s="67" t="s">
        <v>164</v>
      </c>
      <c r="D118" s="70"/>
    </row>
    <row r="119" spans="1:4" ht="49.5">
      <c r="A119" s="66">
        <v>992</v>
      </c>
      <c r="B119" s="67" t="s">
        <v>1029</v>
      </c>
      <c r="C119" s="67" t="s">
        <v>217</v>
      </c>
    </row>
    <row r="120" spans="1:4" ht="49.5">
      <c r="A120" s="66">
        <v>992</v>
      </c>
      <c r="B120" s="67" t="s">
        <v>1030</v>
      </c>
      <c r="C120" s="67" t="s">
        <v>841</v>
      </c>
    </row>
    <row r="121" spans="1:4" ht="49.5">
      <c r="A121" s="66">
        <v>992</v>
      </c>
      <c r="B121" s="67" t="s">
        <v>1009</v>
      </c>
      <c r="C121" s="67" t="s">
        <v>175</v>
      </c>
    </row>
    <row r="122" spans="1:4" ht="16.5">
      <c r="A122" s="66">
        <v>992</v>
      </c>
      <c r="B122" s="67" t="s">
        <v>1010</v>
      </c>
      <c r="C122" s="67" t="s">
        <v>222</v>
      </c>
      <c r="D122" s="70"/>
    </row>
    <row r="123" spans="1:4" ht="82.5">
      <c r="A123" s="66">
        <v>992</v>
      </c>
      <c r="B123" s="67" t="s">
        <v>1006</v>
      </c>
      <c r="C123" s="67" t="s">
        <v>842</v>
      </c>
    </row>
    <row r="124" spans="1:4" ht="33">
      <c r="A124" s="66">
        <v>992</v>
      </c>
      <c r="B124" s="67" t="s">
        <v>1011</v>
      </c>
      <c r="C124" s="67" t="s">
        <v>774</v>
      </c>
    </row>
    <row r="125" spans="1:4" ht="115.5">
      <c r="A125" s="66">
        <v>992</v>
      </c>
      <c r="B125" s="67" t="s">
        <v>1037</v>
      </c>
      <c r="C125" s="67" t="s">
        <v>843</v>
      </c>
    </row>
    <row r="126" spans="1:4" ht="66">
      <c r="A126" s="66">
        <v>992</v>
      </c>
      <c r="B126" s="67" t="s">
        <v>1031</v>
      </c>
      <c r="C126" s="67" t="s">
        <v>844</v>
      </c>
    </row>
    <row r="127" spans="1:4" ht="49.5">
      <c r="A127" s="66">
        <v>992</v>
      </c>
      <c r="B127" s="67" t="s">
        <v>1016</v>
      </c>
      <c r="C127" s="67" t="s">
        <v>779</v>
      </c>
    </row>
    <row r="128" spans="1:4" ht="16.5">
      <c r="A128" s="77"/>
      <c r="B128" s="78"/>
      <c r="C128" s="79"/>
    </row>
    <row r="129" spans="1:3" ht="16.5">
      <c r="A129" s="77"/>
      <c r="B129" s="78"/>
      <c r="C129" s="79"/>
    </row>
    <row r="130" spans="1:3" ht="16.5">
      <c r="A130" s="77"/>
      <c r="B130" s="78"/>
      <c r="C130" s="79"/>
    </row>
    <row r="131" spans="1:3" ht="16.5">
      <c r="A131" s="77"/>
      <c r="B131" s="78"/>
      <c r="C131" s="79"/>
    </row>
    <row r="132" spans="1:3" ht="16.5">
      <c r="A132" s="77"/>
      <c r="B132" s="78"/>
      <c r="C132" s="79"/>
    </row>
    <row r="133" spans="1:3" ht="16.5">
      <c r="A133" s="77"/>
      <c r="B133" s="78"/>
      <c r="C133" s="79"/>
    </row>
    <row r="134" spans="1:3" ht="16.5">
      <c r="A134" s="77"/>
      <c r="B134" s="78"/>
      <c r="C134" s="79"/>
    </row>
    <row r="135" spans="1:3" ht="16.5">
      <c r="A135" s="77"/>
      <c r="B135" s="78"/>
      <c r="C135" s="79"/>
    </row>
    <row r="136" spans="1:3" ht="16.5">
      <c r="A136" s="77"/>
      <c r="B136" s="78"/>
      <c r="C136" s="79"/>
    </row>
    <row r="137" spans="1:3" ht="16.5">
      <c r="A137" s="77"/>
      <c r="B137" s="78"/>
      <c r="C137" s="79"/>
    </row>
    <row r="138" spans="1:3" ht="16.5">
      <c r="A138" s="77"/>
      <c r="B138" s="78"/>
      <c r="C138" s="79"/>
    </row>
    <row r="139" spans="1:3" ht="16.5">
      <c r="A139" s="77"/>
      <c r="B139" s="78"/>
      <c r="C139" s="79"/>
    </row>
    <row r="140" spans="1:3" ht="16.5">
      <c r="A140" s="77"/>
      <c r="B140" s="78"/>
      <c r="C140" s="79"/>
    </row>
    <row r="141" spans="1:3" ht="16.5">
      <c r="A141" s="77"/>
      <c r="B141" s="78"/>
      <c r="C141" s="79"/>
    </row>
    <row r="142" spans="1:3" ht="16.5">
      <c r="A142" s="77"/>
      <c r="B142" s="78"/>
      <c r="C142" s="79"/>
    </row>
    <row r="143" spans="1:3" ht="16.5">
      <c r="A143" s="77"/>
      <c r="B143" s="78"/>
      <c r="C143" s="79"/>
    </row>
    <row r="144" spans="1:3" ht="16.5">
      <c r="A144" s="77"/>
      <c r="B144" s="78"/>
      <c r="C144" s="79"/>
    </row>
    <row r="145" spans="1:3" ht="16.5">
      <c r="A145" s="77"/>
      <c r="B145" s="78"/>
      <c r="C145" s="79"/>
    </row>
    <row r="146" spans="1:3" ht="16.5">
      <c r="A146" s="77"/>
      <c r="B146" s="78"/>
      <c r="C146" s="79"/>
    </row>
    <row r="147" spans="1:3" ht="16.5">
      <c r="A147" s="77"/>
      <c r="B147" s="78"/>
      <c r="C147" s="79"/>
    </row>
    <row r="148" spans="1:3" ht="16.5">
      <c r="A148" s="77"/>
      <c r="B148" s="78"/>
      <c r="C148" s="79"/>
    </row>
    <row r="149" spans="1:3" ht="16.5">
      <c r="A149" s="77"/>
      <c r="B149" s="78"/>
      <c r="C149" s="79"/>
    </row>
    <row r="150" spans="1:3" ht="16.5">
      <c r="A150" s="77"/>
      <c r="B150" s="78"/>
      <c r="C150" s="79"/>
    </row>
    <row r="151" spans="1:3" ht="16.5">
      <c r="A151" s="77"/>
      <c r="B151" s="78"/>
      <c r="C151" s="79"/>
    </row>
    <row r="152" spans="1:3" ht="16.5">
      <c r="A152" s="77"/>
      <c r="B152" s="78"/>
      <c r="C152" s="79"/>
    </row>
    <row r="153" spans="1:3" ht="16.5">
      <c r="A153" s="77"/>
      <c r="B153" s="78"/>
      <c r="C153" s="79"/>
    </row>
    <row r="154" spans="1:3" ht="16.5">
      <c r="A154" s="77"/>
      <c r="B154" s="78"/>
      <c r="C154" s="79"/>
    </row>
    <row r="155" spans="1:3" ht="16.5">
      <c r="A155" s="77"/>
      <c r="B155" s="78"/>
      <c r="C155" s="79"/>
    </row>
    <row r="156" spans="1:3" ht="16.5">
      <c r="A156" s="77"/>
      <c r="B156" s="78"/>
      <c r="C156" s="79"/>
    </row>
    <row r="157" spans="1:3" ht="16.5">
      <c r="A157" s="77"/>
      <c r="B157" s="78"/>
      <c r="C157" s="79"/>
    </row>
    <row r="158" spans="1:3" ht="16.5">
      <c r="A158" s="77"/>
      <c r="B158" s="78"/>
      <c r="C158" s="79"/>
    </row>
    <row r="159" spans="1:3" ht="18.75">
      <c r="A159" s="77"/>
      <c r="B159" s="57"/>
      <c r="C159" s="80"/>
    </row>
    <row r="160" spans="1:3" ht="18.75">
      <c r="A160" s="77"/>
      <c r="B160" s="57"/>
      <c r="C160" s="80"/>
    </row>
    <row r="161" spans="1:3" ht="18.75">
      <c r="A161" s="77"/>
      <c r="B161" s="57"/>
      <c r="C161" s="80"/>
    </row>
    <row r="162" spans="1:3" ht="18.75">
      <c r="A162" s="77"/>
      <c r="B162" s="57"/>
      <c r="C162" s="80"/>
    </row>
    <row r="163" spans="1:3" ht="18.75">
      <c r="A163" s="77"/>
      <c r="B163" s="57"/>
      <c r="C163" s="80"/>
    </row>
    <row r="164" spans="1:3" ht="18.75">
      <c r="A164" s="77"/>
      <c r="B164" s="57"/>
      <c r="C164" s="80"/>
    </row>
    <row r="165" spans="1:3" ht="18.75">
      <c r="A165" s="77"/>
      <c r="B165" s="57"/>
      <c r="C165" s="80"/>
    </row>
    <row r="166" spans="1:3" ht="18.75">
      <c r="A166" s="77"/>
      <c r="B166" s="57"/>
      <c r="C166" s="80"/>
    </row>
    <row r="167" spans="1:3" ht="18.75">
      <c r="A167" s="77"/>
      <c r="B167" s="57"/>
      <c r="C167" s="80"/>
    </row>
    <row r="168" spans="1:3" ht="18.75">
      <c r="A168" s="77"/>
      <c r="B168" s="57"/>
      <c r="C168" s="80"/>
    </row>
    <row r="169" spans="1:3" ht="18.75">
      <c r="A169" s="77"/>
      <c r="B169" s="57"/>
      <c r="C169" s="80"/>
    </row>
    <row r="170" spans="1:3" ht="18.75">
      <c r="A170" s="77"/>
      <c r="B170" s="57"/>
      <c r="C170" s="80"/>
    </row>
    <row r="171" spans="1:3" ht="18.75">
      <c r="A171" s="77"/>
      <c r="B171" s="57"/>
      <c r="C171" s="80"/>
    </row>
    <row r="172" spans="1:3" ht="18.75">
      <c r="A172" s="77"/>
      <c r="B172" s="57"/>
      <c r="C172" s="80"/>
    </row>
    <row r="173" spans="1:3" ht="18.75">
      <c r="A173" s="77"/>
      <c r="B173" s="57"/>
      <c r="C173" s="80"/>
    </row>
    <row r="174" spans="1:3" ht="18.75">
      <c r="A174" s="77"/>
      <c r="B174" s="57"/>
      <c r="C174" s="80"/>
    </row>
    <row r="175" spans="1:3" ht="18.75">
      <c r="A175" s="77"/>
      <c r="B175" s="57"/>
      <c r="C175" s="80"/>
    </row>
    <row r="176" spans="1:3" ht="18.75">
      <c r="A176" s="81"/>
      <c r="B176" s="57"/>
      <c r="C176" s="80"/>
    </row>
    <row r="177" spans="1:3" ht="18.75">
      <c r="A177" s="81"/>
      <c r="B177" s="57"/>
      <c r="C177" s="80"/>
    </row>
    <row r="178" spans="1:3" ht="18.75">
      <c r="A178" s="81"/>
      <c r="B178" s="57"/>
      <c r="C178" s="80"/>
    </row>
    <row r="179" spans="1:3" ht="18.75">
      <c r="A179" s="81"/>
      <c r="B179" s="78"/>
      <c r="C179" s="79"/>
    </row>
    <row r="180" spans="1:3" ht="18.75">
      <c r="A180" s="81"/>
      <c r="B180" s="78"/>
      <c r="C180" s="79"/>
    </row>
    <row r="181" spans="1:3" ht="18.75">
      <c r="A181" s="56"/>
      <c r="B181" s="78"/>
      <c r="C181" s="79"/>
    </row>
    <row r="182" spans="1:3" ht="18.75">
      <c r="A182" s="56"/>
      <c r="B182" s="78"/>
      <c r="C182" s="79"/>
    </row>
    <row r="183" spans="1:3" ht="18.75">
      <c r="A183" s="56"/>
      <c r="B183" s="78"/>
      <c r="C183" s="79"/>
    </row>
    <row r="184" spans="1:3" ht="18.75">
      <c r="A184" s="56"/>
      <c r="B184" s="78"/>
      <c r="C184" s="79"/>
    </row>
    <row r="185" spans="1:3" ht="18.75">
      <c r="A185" s="56"/>
      <c r="B185" s="78"/>
      <c r="C185" s="79"/>
    </row>
    <row r="186" spans="1:3" ht="18.75">
      <c r="A186" s="56"/>
      <c r="B186" s="78"/>
      <c r="C186" s="79"/>
    </row>
    <row r="187" spans="1:3" ht="18.75">
      <c r="A187" s="56"/>
      <c r="B187" s="78"/>
      <c r="C187" s="79"/>
    </row>
    <row r="188" spans="1:3" ht="18.75">
      <c r="A188" s="56"/>
      <c r="B188" s="78"/>
      <c r="C188" s="79"/>
    </row>
    <row r="189" spans="1:3" ht="18.75">
      <c r="A189" s="56"/>
      <c r="B189" s="78"/>
      <c r="C189" s="79"/>
    </row>
    <row r="190" spans="1:3" ht="18.75">
      <c r="A190" s="56"/>
      <c r="B190" s="78"/>
      <c r="C190" s="79"/>
    </row>
    <row r="191" spans="1:3" ht="18.75">
      <c r="A191" s="56"/>
      <c r="B191" s="78"/>
      <c r="C191" s="79"/>
    </row>
    <row r="192" spans="1:3" ht="18.75">
      <c r="A192" s="56"/>
      <c r="B192" s="78"/>
      <c r="C192" s="79"/>
    </row>
    <row r="193" spans="1:3" ht="18.75">
      <c r="A193" s="56"/>
      <c r="B193" s="78"/>
      <c r="C193" s="79"/>
    </row>
    <row r="194" spans="1:3" ht="18.75">
      <c r="A194" s="56"/>
      <c r="B194" s="78"/>
      <c r="C194" s="79"/>
    </row>
    <row r="195" spans="1:3" ht="18.75">
      <c r="A195" s="56"/>
      <c r="B195" s="78"/>
      <c r="C195" s="79"/>
    </row>
    <row r="196" spans="1:3" ht="18.75">
      <c r="A196" s="56"/>
      <c r="B196" s="78"/>
      <c r="C196" s="79"/>
    </row>
    <row r="197" spans="1:3" ht="18.75">
      <c r="A197" s="56"/>
      <c r="B197" s="78"/>
      <c r="C197" s="79"/>
    </row>
    <row r="198" spans="1:3" ht="18.75">
      <c r="A198" s="56"/>
      <c r="B198" s="78"/>
      <c r="C198" s="79"/>
    </row>
    <row r="199" spans="1:3" ht="18.75">
      <c r="A199" s="56"/>
      <c r="B199" s="78"/>
      <c r="C199" s="79"/>
    </row>
    <row r="200" spans="1:3" ht="18.75">
      <c r="A200" s="56"/>
      <c r="B200" s="78"/>
      <c r="C200" s="79"/>
    </row>
    <row r="201" spans="1:3" ht="18.75">
      <c r="A201" s="56"/>
      <c r="B201" s="78"/>
      <c r="C201" s="79"/>
    </row>
    <row r="202" spans="1:3" ht="18.75">
      <c r="A202" s="56"/>
      <c r="B202" s="78"/>
      <c r="C202" s="79"/>
    </row>
    <row r="203" spans="1:3" ht="18.75">
      <c r="A203" s="56"/>
      <c r="B203" s="78"/>
      <c r="C203" s="79"/>
    </row>
    <row r="204" spans="1:3" ht="18.75">
      <c r="A204" s="56"/>
      <c r="B204" s="57"/>
      <c r="C204" s="80"/>
    </row>
    <row r="205" spans="1:3" ht="18.75">
      <c r="A205" s="56"/>
      <c r="B205" s="57"/>
      <c r="C205" s="80"/>
    </row>
  </sheetData>
  <mergeCells count="11">
    <mergeCell ref="B15:C15"/>
    <mergeCell ref="A6:C6"/>
    <mergeCell ref="A7:C7"/>
    <mergeCell ref="A9:B9"/>
    <mergeCell ref="C9:C10"/>
    <mergeCell ref="B12:C12"/>
    <mergeCell ref="B16:C16"/>
    <mergeCell ref="B41:C41"/>
    <mergeCell ref="B55:C55"/>
    <mergeCell ref="B89:C89"/>
    <mergeCell ref="B105:C105"/>
  </mergeCells>
  <pageMargins left="0.70866141732283472" right="0.70866141732283472" top="0.74803149606299213" bottom="0.74803149606299213" header="0.31496062992125984" footer="0.31496062992125984"/>
  <pageSetup paperSize="9" scale="78" fitToHeight="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32</vt:i4>
      </vt:variant>
      <vt:variant>
        <vt:lpstr>Именованные диапазоны</vt:lpstr>
      </vt:variant>
      <vt:variant>
        <vt:i4>25</vt:i4>
      </vt:variant>
    </vt:vector>
  </HeadingPairs>
  <TitlesOfParts>
    <vt:vector size="57" baseType="lpstr">
      <vt:lpstr>Прил 1 Доходы 2019 </vt:lpstr>
      <vt:lpstr>Прил 2 Доходы 20-21</vt:lpstr>
      <vt:lpstr>Прил 3 Расходы 2019</vt:lpstr>
      <vt:lpstr>Прил 4 Расходы 20-21</vt:lpstr>
      <vt:lpstr>Прил 5 Программ 19</vt:lpstr>
      <vt:lpstr>Прил 6 Программ 20-21</vt:lpstr>
      <vt:lpstr>Прил 7 Источники 19</vt:lpstr>
      <vt:lpstr>Прил 8 Источники 20-21</vt:lpstr>
      <vt:lpstr>Прил 9 Администр</vt:lpstr>
      <vt:lpstr>Прил 10 ГРБС</vt:lpstr>
      <vt:lpstr>Прил 11 Нормативы</vt:lpstr>
      <vt:lpstr>Прил 12 Мун гарантии</vt:lpstr>
      <vt:lpstr>Прил 13 -1</vt:lpstr>
      <vt:lpstr>Прил 13-2</vt:lpstr>
      <vt:lpstr>Прил 13-3</vt:lpstr>
      <vt:lpstr>Прил 13-4</vt:lpstr>
      <vt:lpstr>Прил 13-5</vt:lpstr>
      <vt:lpstr>Прил 13-6</vt:lpstr>
      <vt:lpstr>Прил 13-7</vt:lpstr>
      <vt:lpstr>Прил 13-8</vt:lpstr>
      <vt:lpstr>Прил 13-9</vt:lpstr>
      <vt:lpstr>Прил 13-10</vt:lpstr>
      <vt:lpstr>Прил 13-11</vt:lpstr>
      <vt:lpstr>Прил 13-12</vt:lpstr>
      <vt:lpstr>Прил 14-1</vt:lpstr>
      <vt:lpstr>Прил 14-2</vt:lpstr>
      <vt:lpstr>Прил 14-3</vt:lpstr>
      <vt:lpstr>Прил 14-4</vt:lpstr>
      <vt:lpstr>Прил 14-5</vt:lpstr>
      <vt:lpstr>Прил 14-6</vt:lpstr>
      <vt:lpstr>Прил 14-7</vt:lpstr>
      <vt:lpstr>Лист1</vt:lpstr>
      <vt:lpstr>'Прил 1 Доходы 2019 '!Заголовки_для_печати</vt:lpstr>
      <vt:lpstr>'Прил 2 Доходы 20-21'!Заголовки_для_печати</vt:lpstr>
      <vt:lpstr>'Прил 10 ГРБС'!Область_печати</vt:lpstr>
      <vt:lpstr>'Прил 13 -1'!Область_печати</vt:lpstr>
      <vt:lpstr>'Прил 13-10'!Область_печати</vt:lpstr>
      <vt:lpstr>'Прил 13-11'!Область_печати</vt:lpstr>
      <vt:lpstr>'Прил 13-12'!Область_печати</vt:lpstr>
      <vt:lpstr>'Прил 13-2'!Область_печати</vt:lpstr>
      <vt:lpstr>'Прил 13-3'!Область_печати</vt:lpstr>
      <vt:lpstr>'Прил 13-4'!Область_печати</vt:lpstr>
      <vt:lpstr>'Прил 13-5'!Область_печати</vt:lpstr>
      <vt:lpstr>'Прил 13-6'!Область_печати</vt:lpstr>
      <vt:lpstr>'Прил 13-7'!Область_печати</vt:lpstr>
      <vt:lpstr>'Прил 13-8'!Область_печати</vt:lpstr>
      <vt:lpstr>'Прил 13-9'!Область_печати</vt:lpstr>
      <vt:lpstr>'Прил 14-1'!Область_печати</vt:lpstr>
      <vt:lpstr>'Прил 14-2'!Область_печати</vt:lpstr>
      <vt:lpstr>'Прил 14-3'!Область_печати</vt:lpstr>
      <vt:lpstr>'Прил 14-4'!Область_печати</vt:lpstr>
      <vt:lpstr>'Прил 14-5'!Область_печати</vt:lpstr>
      <vt:lpstr>'Прил 14-6'!Область_печати</vt:lpstr>
      <vt:lpstr>'Прил 14-7'!Область_печати</vt:lpstr>
      <vt:lpstr>'Прил 3 Расходы 2019'!Область_печати</vt:lpstr>
      <vt:lpstr>'Прил 7 Источники 19'!Область_печати</vt:lpstr>
      <vt:lpstr>'Прил 9 Администр'!Область_печати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rep:2.45.2.54</dc:description>
  <cp:lastModifiedBy>Ковригина</cp:lastModifiedBy>
  <cp:lastPrinted>2018-12-26T08:26:38Z</cp:lastPrinted>
  <dcterms:created xsi:type="dcterms:W3CDTF">2018-12-18T07:54:56Z</dcterms:created>
  <dcterms:modified xsi:type="dcterms:W3CDTF">2018-12-26T08:27:10Z</dcterms:modified>
</cp:coreProperties>
</file>