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8\"/>
    </mc:Choice>
  </mc:AlternateContent>
  <xr:revisionPtr revIDLastSave="0" documentId="13_ncr:1_{C5E658A0-D4AE-4F16-8B9F-DC6F0DF56E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68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21" l="1"/>
  <c r="P47" i="21"/>
  <c r="O47" i="21"/>
  <c r="N47" i="21"/>
  <c r="M47" i="21"/>
  <c r="L47" i="21"/>
  <c r="K47" i="21"/>
  <c r="J47" i="21"/>
  <c r="I47" i="21" s="1"/>
  <c r="P46" i="21"/>
  <c r="O46" i="21"/>
  <c r="N46" i="21"/>
  <c r="M46" i="21"/>
  <c r="L46" i="21"/>
  <c r="K46" i="21"/>
  <c r="J46" i="21"/>
  <c r="I46" i="21" s="1"/>
  <c r="I45" i="21"/>
  <c r="R43" i="21"/>
  <c r="P43" i="21"/>
  <c r="O43" i="21"/>
  <c r="N43" i="21"/>
  <c r="M43" i="21"/>
  <c r="L43" i="21"/>
  <c r="K43" i="21"/>
  <c r="J43" i="21"/>
  <c r="R42" i="21"/>
  <c r="P42" i="21"/>
  <c r="O42" i="21"/>
  <c r="N42" i="21"/>
  <c r="M42" i="21"/>
  <c r="L42" i="21"/>
  <c r="I42" i="21" s="1"/>
  <c r="K42" i="21"/>
  <c r="J42" i="21"/>
  <c r="I41" i="21"/>
  <c r="I40" i="21"/>
  <c r="I39" i="21"/>
  <c r="I38" i="21"/>
  <c r="I37" i="21"/>
  <c r="R35" i="21"/>
  <c r="P35" i="21"/>
  <c r="O35" i="21"/>
  <c r="N35" i="21"/>
  <c r="N34" i="21" s="1"/>
  <c r="M35" i="21"/>
  <c r="M34" i="21" s="1"/>
  <c r="L35" i="21"/>
  <c r="K35" i="21"/>
  <c r="J35" i="21"/>
  <c r="R34" i="21"/>
  <c r="P34" i="21"/>
  <c r="O34" i="21"/>
  <c r="L34" i="21"/>
  <c r="K34" i="21"/>
  <c r="I31" i="21"/>
  <c r="I27" i="21" s="1"/>
  <c r="I30" i="21"/>
  <c r="R28" i="21"/>
  <c r="P28" i="21"/>
  <c r="O28" i="21"/>
  <c r="N28" i="21"/>
  <c r="N27" i="21" s="1"/>
  <c r="M28" i="21"/>
  <c r="M27" i="21" s="1"/>
  <c r="L28" i="21"/>
  <c r="K28" i="21"/>
  <c r="J28" i="21"/>
  <c r="R27" i="21"/>
  <c r="P27" i="21"/>
  <c r="O27" i="21"/>
  <c r="L27" i="21"/>
  <c r="K27" i="21"/>
  <c r="J27" i="21"/>
  <c r="I26" i="21"/>
  <c r="R24" i="21"/>
  <c r="R23" i="21" s="1"/>
  <c r="P24" i="21"/>
  <c r="O24" i="21"/>
  <c r="N24" i="21"/>
  <c r="N23" i="21" s="1"/>
  <c r="M24" i="21"/>
  <c r="I24" i="21" s="1"/>
  <c r="P23" i="21"/>
  <c r="O23" i="21"/>
  <c r="L23" i="21"/>
  <c r="K23" i="21"/>
  <c r="K12" i="21" s="1"/>
  <c r="J23" i="21"/>
  <c r="M22" i="21"/>
  <c r="I22" i="21" s="1"/>
  <c r="M21" i="21"/>
  <c r="I21" i="21" s="1"/>
  <c r="R19" i="21"/>
  <c r="R18" i="21" s="1"/>
  <c r="R12" i="21" s="1"/>
  <c r="P19" i="21"/>
  <c r="O19" i="21"/>
  <c r="N19" i="21"/>
  <c r="M19" i="21"/>
  <c r="M18" i="21" s="1"/>
  <c r="L19" i="21"/>
  <c r="P18" i="21"/>
  <c r="O18" i="21"/>
  <c r="N18" i="21"/>
  <c r="L18" i="21"/>
  <c r="K18" i="21"/>
  <c r="J18" i="21"/>
  <c r="M17" i="21"/>
  <c r="I17" i="21" s="1"/>
  <c r="M16" i="21"/>
  <c r="I16" i="21" s="1"/>
  <c r="L14" i="21"/>
  <c r="R13" i="21"/>
  <c r="P13" i="21"/>
  <c r="O13" i="21"/>
  <c r="O12" i="21" s="1"/>
  <c r="J13" i="21"/>
  <c r="M14" i="21" l="1"/>
  <c r="M13" i="21" s="1"/>
  <c r="N12" i="21"/>
  <c r="I28" i="21"/>
  <c r="I35" i="21"/>
  <c r="I19" i="21"/>
  <c r="I18" i="21" s="1"/>
  <c r="I43" i="21"/>
  <c r="P12" i="21"/>
  <c r="L13" i="21"/>
  <c r="L12" i="21" s="1"/>
  <c r="M23" i="21"/>
  <c r="M12" i="21" s="1"/>
  <c r="J34" i="21"/>
  <c r="I14" i="21" l="1"/>
  <c r="I13" i="21" s="1"/>
  <c r="I23" i="21"/>
  <c r="J12" i="21"/>
  <c r="I12" i="21" s="1"/>
  <c r="I34" i="2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<sst xmlns="http://schemas.openxmlformats.org/spreadsheetml/2006/main" count="202" uniqueCount="120">
  <si>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</si>
  <si>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</si>
  <si>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</si>
  <si>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</si>
  <si>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</si>
  <si>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</si>
  <si>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</si>
  <si>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</si>
  <si>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</si>
  <si>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</si>
  <si>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</si>
  <si>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</si>
  <si>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</si>
  <si>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</si>
  <si>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</si>
  <si>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</si>
  <si>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</si>
  <si>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</si>
  <si>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</si>
  <si>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</si>
  <si>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</si>
  <si>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</si>
  <si>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</si>
  <si>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</si>
  <si>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</si>
  <si>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</si>
  <si>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</si>
  <si>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</si>
  <si>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</si>
  <si>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</si>
  <si>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</si>
  <si>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</si>
  <si>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</si>
  <si>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</si>
  <si>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</si>
  <si>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</si>
  <si>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</si>
  <si>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</si>
  <si>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</si>
  <si>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</si>
  <si>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</si>
  <si>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</si>
  <si>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</si>
  <si>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</si>
  <si>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</si>
  <si>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</si>
  <si>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</si>
  <si>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</si>
  <si>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</si>
  <si>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</si>
  <si>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</si>
  <si>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</si>
  <si>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</si>
  <si>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</si>
  <si>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</si>
  <si>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</si>
  <si>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</si>
  <si>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</si>
  <si>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</si>
  <si>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</si>
  <si>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</si>
  <si>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</si>
  <si>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</si>
  <si>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</si>
  <si>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</si>
  <si>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</si>
  <si>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</si>
  <si>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</si>
  <si>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</si>
  <si>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</si>
  <si>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</si>
  <si>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</si>
  <si>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</si>
  <si>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</si>
  <si>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</si>
  <si>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</si>
  <si>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</si>
  <si>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</si>
  <si>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</si>
  <si>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</si>
  <si>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</si>
  <si>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</si>
  <si>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</si>
  <si>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</si>
  <si>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</si>
  <si>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</si>
  <si>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</si>
  <si>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</si>
  <si>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</si>
  <si>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</si>
  <si>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</si>
  <si>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</si>
  <si>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</si>
  <si>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</si>
  <si>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</si>
  <si>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</si>
  <si>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</si>
  <si>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</si>
  <si>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</si>
  <si>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</si>
  <si>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</si>
  <si>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</si>
  <si>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</si>
  <si>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</si>
  <si>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</si>
  <si>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</si>
  <si>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</si>
  <si>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</si>
  <si>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</si>
  <si>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</si>
  <si>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</si>
  <si>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</si>
  <si>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</si>
  <si>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</si>
  <si>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</si>
  <si>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</si>
  <si>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</si>
  <si>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</si>
  <si>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</si>
  <si>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от   08.04.2020 г. №341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</si>
</sst>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49"/>
  <sheetViews>
    <sheetView tabSelected="1" zoomScale="80" zoomScaleNormal="8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94" t="s">
        <v>33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8" ht="15.75" x14ac:dyDescent="0.25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R2" s="81"/>
    </row>
    <row r="3" spans="1:18" ht="15.75" x14ac:dyDescent="0.25">
      <c r="A3" s="194" t="s">
        <v>119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81"/>
    </row>
    <row r="4" spans="1:18" ht="15.75" x14ac:dyDescent="0.25">
      <c r="A4" s="109"/>
      <c r="R4" s="81"/>
    </row>
    <row r="5" spans="1:18" ht="15.75" x14ac:dyDescent="0.25">
      <c r="A5" s="194" t="s">
        <v>31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09"/>
      <c r="R5" s="81"/>
    </row>
    <row r="6" spans="1:18" ht="15.75" x14ac:dyDescent="0.25">
      <c r="A6" s="195" t="s">
        <v>1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10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4" t="s">
        <v>2</v>
      </c>
      <c r="B8" s="164" t="s">
        <v>3</v>
      </c>
      <c r="C8" s="164" t="s">
        <v>4</v>
      </c>
      <c r="D8" s="189" t="s">
        <v>5</v>
      </c>
      <c r="E8" s="190"/>
      <c r="F8" s="190"/>
      <c r="G8" s="190"/>
      <c r="H8" s="196"/>
      <c r="I8" s="197" t="s">
        <v>6</v>
      </c>
      <c r="J8" s="198"/>
      <c r="K8" s="198"/>
      <c r="L8" s="198"/>
      <c r="M8" s="198"/>
      <c r="N8" s="198"/>
      <c r="O8" s="198"/>
      <c r="P8" s="199"/>
      <c r="Q8" s="103"/>
      <c r="R8" s="82"/>
    </row>
    <row r="9" spans="1:18" ht="16.5" customHeight="1" thickBot="1" x14ac:dyDescent="0.3">
      <c r="A9" s="165"/>
      <c r="B9" s="165"/>
      <c r="C9" s="165"/>
      <c r="D9" s="164" t="s">
        <v>7</v>
      </c>
      <c r="E9" s="1" t="s">
        <v>8</v>
      </c>
      <c r="F9" s="182" t="s">
        <v>47</v>
      </c>
      <c r="G9" s="183"/>
      <c r="H9" s="164" t="s">
        <v>48</v>
      </c>
      <c r="I9" s="166" t="s">
        <v>21</v>
      </c>
      <c r="J9" s="189" t="s">
        <v>49</v>
      </c>
      <c r="K9" s="190"/>
      <c r="L9" s="190"/>
      <c r="M9" s="190"/>
      <c r="N9" s="190"/>
      <c r="O9" s="190"/>
      <c r="P9" s="191"/>
      <c r="Q9" s="104"/>
      <c r="R9" s="83"/>
    </row>
    <row r="10" spans="1:18" ht="16.5" thickBot="1" x14ac:dyDescent="0.3">
      <c r="A10" s="166"/>
      <c r="B10" s="166"/>
      <c r="C10" s="166"/>
      <c r="D10" s="166"/>
      <c r="E10" s="2" t="s">
        <v>9</v>
      </c>
      <c r="F10" s="20" t="s">
        <v>75</v>
      </c>
      <c r="G10" s="20" t="s">
        <v>76</v>
      </c>
      <c r="H10" s="166"/>
      <c r="I10" s="184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3">
        <v>2019</v>
      </c>
      <c r="P10" s="123">
        <v>2020</v>
      </c>
      <c r="Q10" s="116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92">
        <v>6</v>
      </c>
      <c r="G11" s="193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4">
        <v>14</v>
      </c>
      <c r="P11" s="124">
        <v>15</v>
      </c>
      <c r="Q11" s="117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684765.49367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5">
        <f>P13+P18+P23+P27+P34+P42+P46</f>
        <v>133627.72</v>
      </c>
      <c r="Q12" s="118"/>
      <c r="R12" s="86">
        <f>R13+R18+R23+R27+R34+R42</f>
        <v>79136.964000000007</v>
      </c>
    </row>
    <row r="13" spans="1:18" ht="15.75" x14ac:dyDescent="0.25">
      <c r="A13" s="185" t="s">
        <v>15</v>
      </c>
      <c r="B13" s="161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6">
        <f>P14</f>
        <v>0</v>
      </c>
      <c r="Q13" s="60"/>
      <c r="R13" s="87">
        <f>R14</f>
        <v>0</v>
      </c>
    </row>
    <row r="14" spans="1:18" ht="31.5" x14ac:dyDescent="0.25">
      <c r="A14" s="186"/>
      <c r="B14" s="162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7">
        <v>0</v>
      </c>
      <c r="Q14" s="61"/>
      <c r="R14" s="88">
        <v>0</v>
      </c>
    </row>
    <row r="15" spans="1:18" ht="32.25" thickBot="1" x14ac:dyDescent="0.3">
      <c r="A15" s="187"/>
      <c r="B15" s="163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8" t="s">
        <v>14</v>
      </c>
      <c r="Q15" s="62"/>
      <c r="R15" s="89" t="s">
        <v>14</v>
      </c>
    </row>
    <row r="16" spans="1:18" ht="31.5" x14ac:dyDescent="0.25">
      <c r="A16" s="175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9">
        <v>0</v>
      </c>
      <c r="Q16" s="119"/>
      <c r="R16" s="90">
        <v>0</v>
      </c>
    </row>
    <row r="17" spans="1:18" ht="32.25" thickBot="1" x14ac:dyDescent="0.3">
      <c r="A17" s="188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9">
        <v>0</v>
      </c>
      <c r="Q17" s="119"/>
      <c r="R17" s="90">
        <v>0</v>
      </c>
    </row>
    <row r="18" spans="1:18" ht="15.75" x14ac:dyDescent="0.25">
      <c r="A18" s="158" t="s">
        <v>18</v>
      </c>
      <c r="B18" s="161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6">
        <f t="shared" si="1"/>
        <v>0</v>
      </c>
      <c r="Q18" s="60"/>
      <c r="R18" s="87">
        <f t="shared" si="1"/>
        <v>0</v>
      </c>
    </row>
    <row r="19" spans="1:18" ht="31.5" x14ac:dyDescent="0.25">
      <c r="A19" s="159"/>
      <c r="B19" s="162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7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60"/>
      <c r="B20" s="163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7" t="s">
        <v>14</v>
      </c>
      <c r="Q20" s="61"/>
      <c r="R20" s="88" t="s">
        <v>14</v>
      </c>
    </row>
    <row r="21" spans="1:18" ht="39" customHeight="1" x14ac:dyDescent="0.25">
      <c r="A21" s="180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9">
        <v>0</v>
      </c>
      <c r="Q21" s="119"/>
      <c r="R21" s="90">
        <v>0</v>
      </c>
    </row>
    <row r="22" spans="1:18" ht="35.25" customHeight="1" thickBot="1" x14ac:dyDescent="0.3">
      <c r="A22" s="181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9">
        <v>0</v>
      </c>
      <c r="Q22" s="119"/>
      <c r="R22" s="90">
        <v>0</v>
      </c>
    </row>
    <row r="23" spans="1:18" ht="15.75" x14ac:dyDescent="0.25">
      <c r="A23" s="158" t="s">
        <v>19</v>
      </c>
      <c r="B23" s="161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5">
        <f t="shared" si="3"/>
        <v>0</v>
      </c>
      <c r="P23" s="130">
        <f t="shared" si="3"/>
        <v>20</v>
      </c>
      <c r="Q23" s="120"/>
      <c r="R23" s="91">
        <f t="shared" si="3"/>
        <v>20</v>
      </c>
    </row>
    <row r="24" spans="1:18" ht="31.5" x14ac:dyDescent="0.25">
      <c r="A24" s="159"/>
      <c r="B24" s="162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7">
        <f>P26</f>
        <v>20</v>
      </c>
      <c r="Q24" s="61"/>
      <c r="R24" s="92">
        <f>R26</f>
        <v>20</v>
      </c>
    </row>
    <row r="25" spans="1:18" ht="32.25" thickBot="1" x14ac:dyDescent="0.3">
      <c r="A25" s="160"/>
      <c r="B25" s="163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7" t="s">
        <v>14</v>
      </c>
      <c r="Q25" s="61"/>
      <c r="R25" s="88" t="s">
        <v>14</v>
      </c>
    </row>
    <row r="26" spans="1:18" ht="79.5" thickBot="1" x14ac:dyDescent="0.3">
      <c r="A26" s="108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31">
        <v>20</v>
      </c>
      <c r="Q26" s="121"/>
      <c r="R26" s="93">
        <v>20</v>
      </c>
    </row>
    <row r="27" spans="1:18" ht="15.75" x14ac:dyDescent="0.25">
      <c r="A27" s="158" t="s">
        <v>20</v>
      </c>
      <c r="B27" s="161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5">
        <f>O28</f>
        <v>6117.3850000000002</v>
      </c>
      <c r="P27" s="130">
        <f>P28</f>
        <v>8354.1949999999997</v>
      </c>
      <c r="Q27" s="120"/>
      <c r="R27" s="91">
        <f t="shared" ref="R27" si="5">R31</f>
        <v>5203.0219999999999</v>
      </c>
    </row>
    <row r="28" spans="1:18" ht="62.25" customHeight="1" x14ac:dyDescent="0.25">
      <c r="A28" s="159"/>
      <c r="B28" s="162"/>
      <c r="C28" s="37" t="s">
        <v>40</v>
      </c>
      <c r="D28" s="38"/>
      <c r="E28" s="38"/>
      <c r="F28" s="38"/>
      <c r="G28" s="32"/>
      <c r="H28" s="32"/>
      <c r="I28" s="49">
        <f>SUM(J28:P28)</f>
        <v>39502.619999999995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7">
        <f>P31+P30+P32</f>
        <v>8354.1949999999997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60"/>
      <c r="B29" s="163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8"/>
      <c r="Q29" s="62"/>
      <c r="R29" s="89"/>
    </row>
    <row r="30" spans="1:18" ht="99" customHeight="1" thickBot="1" x14ac:dyDescent="0.3">
      <c r="A30" s="175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32">
        <v>203.37100000000001</v>
      </c>
      <c r="Q30" s="68"/>
      <c r="R30" s="106"/>
    </row>
    <row r="31" spans="1:18" ht="32.25" thickBot="1" x14ac:dyDescent="0.3">
      <c r="A31" s="176"/>
      <c r="B31" s="111" t="s">
        <v>115</v>
      </c>
      <c r="C31" s="7" t="s">
        <v>64</v>
      </c>
      <c r="D31" s="112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7">
        <v>5914.0129999999999</v>
      </c>
      <c r="P31" s="150">
        <v>7794.8239999999996</v>
      </c>
      <c r="Q31" s="122"/>
      <c r="R31" s="94">
        <v>5203.0219999999999</v>
      </c>
    </row>
    <row r="32" spans="1:18" ht="15.75" customHeight="1" x14ac:dyDescent="0.25">
      <c r="A32" s="177"/>
      <c r="B32" s="178" t="s">
        <v>117</v>
      </c>
      <c r="C32" s="167" t="s">
        <v>64</v>
      </c>
      <c r="D32" s="169" t="s">
        <v>39</v>
      </c>
      <c r="E32" s="171" t="s">
        <v>41</v>
      </c>
      <c r="F32" s="173"/>
      <c r="G32" s="173" t="s">
        <v>118</v>
      </c>
      <c r="H32" s="173" t="s">
        <v>36</v>
      </c>
      <c r="I32" s="57"/>
      <c r="J32" s="57"/>
      <c r="K32" s="57"/>
      <c r="L32" s="57"/>
      <c r="M32" s="57"/>
      <c r="N32" s="57"/>
      <c r="O32" s="68"/>
      <c r="P32" s="133">
        <v>356</v>
      </c>
      <c r="Q32" s="122"/>
      <c r="R32" s="94"/>
    </row>
    <row r="33" spans="1:18" ht="16.5" thickBot="1" x14ac:dyDescent="0.3">
      <c r="A33" s="177"/>
      <c r="B33" s="179"/>
      <c r="C33" s="168"/>
      <c r="D33" s="170"/>
      <c r="E33" s="172"/>
      <c r="F33" s="174"/>
      <c r="G33" s="174"/>
      <c r="H33" s="174"/>
      <c r="I33" s="57"/>
      <c r="J33" s="57"/>
      <c r="K33" s="57"/>
      <c r="L33" s="57"/>
      <c r="M33" s="57"/>
      <c r="N33" s="57"/>
      <c r="O33" s="68"/>
      <c r="P33" s="133"/>
      <c r="Q33" s="122"/>
      <c r="R33" s="94"/>
    </row>
    <row r="34" spans="1:18" ht="15.75" x14ac:dyDescent="0.25">
      <c r="A34" s="158" t="s">
        <v>24</v>
      </c>
      <c r="B34" s="161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404773.34900000005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5">
        <f t="shared" si="8"/>
        <v>73107.709000000003</v>
      </c>
      <c r="Q34" s="134"/>
      <c r="R34" s="95">
        <f t="shared" si="8"/>
        <v>39091.548000000003</v>
      </c>
    </row>
    <row r="35" spans="1:18" ht="30.75" customHeight="1" x14ac:dyDescent="0.25">
      <c r="A35" s="159"/>
      <c r="B35" s="162"/>
      <c r="C35" s="31" t="s">
        <v>74</v>
      </c>
      <c r="D35" s="35"/>
      <c r="E35" s="36"/>
      <c r="F35" s="36"/>
      <c r="G35" s="36"/>
      <c r="H35" s="36"/>
      <c r="I35" s="48">
        <f>SUM(J35:P35)</f>
        <v>404773.34900000005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3">
        <f>SUM(P37:P41)</f>
        <v>73107.709000000003</v>
      </c>
      <c r="Q35" s="61"/>
      <c r="R35" s="92">
        <f>SUM(R37:R41)</f>
        <v>39091.548000000003</v>
      </c>
    </row>
    <row r="36" spans="1:18" ht="16.5" thickBot="1" x14ac:dyDescent="0.3">
      <c r="A36" s="160"/>
      <c r="B36" s="163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6"/>
      <c r="Q36" s="135"/>
      <c r="R36" s="96"/>
    </row>
    <row r="37" spans="1:18" ht="15.75" x14ac:dyDescent="0.25">
      <c r="A37" s="164" t="s">
        <v>25</v>
      </c>
      <c r="B37" s="8" t="s">
        <v>104</v>
      </c>
      <c r="C37" s="164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42">
        <v>0</v>
      </c>
      <c r="Q37" s="136"/>
      <c r="R37" s="97">
        <v>23959</v>
      </c>
    </row>
    <row r="38" spans="1:18" ht="15.75" x14ac:dyDescent="0.25">
      <c r="A38" s="165"/>
      <c r="B38" s="5" t="s">
        <v>105</v>
      </c>
      <c r="C38" s="165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83214.05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3">
        <v>18340.942999999999</v>
      </c>
      <c r="Q38" s="67"/>
      <c r="R38" s="92">
        <v>11717.948</v>
      </c>
    </row>
    <row r="39" spans="1:18" ht="47.25" x14ac:dyDescent="0.25">
      <c r="A39" s="165"/>
      <c r="B39" s="21" t="s">
        <v>108</v>
      </c>
      <c r="C39" s="165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3">
        <v>18.716000000000001</v>
      </c>
      <c r="Q39" s="67"/>
      <c r="R39" s="92"/>
    </row>
    <row r="40" spans="1:18" ht="48" thickBot="1" x14ac:dyDescent="0.3">
      <c r="A40" s="165"/>
      <c r="B40" s="6" t="s">
        <v>106</v>
      </c>
      <c r="C40" s="165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4">
        <v>516.20000000000005</v>
      </c>
      <c r="Q40" s="137"/>
      <c r="R40" s="98">
        <v>568.6</v>
      </c>
    </row>
    <row r="41" spans="1:18" ht="46.5" customHeight="1" thickBot="1" x14ac:dyDescent="0.3">
      <c r="A41" s="166"/>
      <c r="B41" s="6" t="s">
        <v>107</v>
      </c>
      <c r="C41" s="166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80682.673999999999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5">
        <v>54231.85</v>
      </c>
      <c r="Q41" s="138"/>
      <c r="R41" s="99">
        <v>2846</v>
      </c>
    </row>
    <row r="42" spans="1:18" ht="15.75" x14ac:dyDescent="0.25">
      <c r="A42" s="158" t="s">
        <v>29</v>
      </c>
      <c r="B42" s="161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235052.783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52">
        <f t="shared" si="10"/>
        <v>50845.815999999999</v>
      </c>
      <c r="Q42" s="139"/>
      <c r="R42" s="100">
        <f t="shared" ref="R42" si="11">R45</f>
        <v>34822.394</v>
      </c>
    </row>
    <row r="43" spans="1:18" ht="28.5" customHeight="1" x14ac:dyDescent="0.25">
      <c r="A43" s="159"/>
      <c r="B43" s="162"/>
      <c r="C43" s="31" t="s">
        <v>73</v>
      </c>
      <c r="D43" s="32"/>
      <c r="E43" s="32"/>
      <c r="F43" s="32"/>
      <c r="G43" s="32"/>
      <c r="H43" s="32"/>
      <c r="I43" s="48">
        <f t="shared" si="9"/>
        <v>235052.783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3">
        <f t="shared" si="12"/>
        <v>50845.815999999999</v>
      </c>
      <c r="Q43" s="61"/>
      <c r="R43" s="88">
        <f t="shared" ref="R43" si="13">R45</f>
        <v>34822.394</v>
      </c>
    </row>
    <row r="44" spans="1:18" ht="16.5" thickBot="1" x14ac:dyDescent="0.3">
      <c r="A44" s="160"/>
      <c r="B44" s="163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4"/>
      <c r="Q44" s="140"/>
      <c r="R44" s="101"/>
    </row>
    <row r="45" spans="1:18" ht="45.75" customHeight="1" thickBot="1" x14ac:dyDescent="0.3">
      <c r="A45" s="108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235052.783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51">
        <v>50845.815999999999</v>
      </c>
      <c r="Q45" s="141"/>
      <c r="R45" s="102">
        <v>34822.394</v>
      </c>
    </row>
    <row r="46" spans="1:18" ht="15.75" customHeight="1" x14ac:dyDescent="0.25">
      <c r="A46" s="158" t="s">
        <v>109</v>
      </c>
      <c r="B46" s="161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1300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6">
        <f t="shared" si="15"/>
        <v>1300</v>
      </c>
      <c r="R46" s="81"/>
    </row>
    <row r="47" spans="1:18" ht="31.5" x14ac:dyDescent="0.25">
      <c r="A47" s="159"/>
      <c r="B47" s="162"/>
      <c r="C47" s="31" t="s">
        <v>73</v>
      </c>
      <c r="D47" s="32"/>
      <c r="E47" s="32"/>
      <c r="F47" s="32"/>
      <c r="G47" s="32"/>
      <c r="H47" s="32"/>
      <c r="I47" s="48">
        <f t="shared" si="14"/>
        <v>1300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7">
        <f t="shared" si="16"/>
        <v>1300</v>
      </c>
    </row>
    <row r="48" spans="1:18" ht="16.5" customHeight="1" thickBot="1" x14ac:dyDescent="0.3">
      <c r="A48" s="160"/>
      <c r="B48" s="163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7"/>
      <c r="O48" s="148"/>
      <c r="P48" s="149"/>
    </row>
    <row r="49" spans="1:16" ht="32.25" thickBot="1" x14ac:dyDescent="0.3">
      <c r="A49" s="108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1300</v>
      </c>
      <c r="J49" s="59"/>
      <c r="K49" s="59"/>
      <c r="L49" s="59"/>
      <c r="M49" s="59"/>
      <c r="N49" s="58"/>
      <c r="O49" s="69"/>
      <c r="P49" s="150">
        <v>1300</v>
      </c>
    </row>
  </sheetData>
  <mergeCells count="42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E32:E33"/>
    <mergeCell ref="F32:F33"/>
    <mergeCell ref="G32:G33"/>
    <mergeCell ref="H32:H33"/>
    <mergeCell ref="A23:A25"/>
    <mergeCell ref="B23:B25"/>
    <mergeCell ref="A27:A29"/>
    <mergeCell ref="B27:B29"/>
    <mergeCell ref="A30:A33"/>
    <mergeCell ref="B32:B33"/>
    <mergeCell ref="C37:C41"/>
    <mergeCell ref="A42:A44"/>
    <mergeCell ref="B42:B44"/>
    <mergeCell ref="C32:C33"/>
    <mergeCell ref="D32:D33"/>
    <mergeCell ref="A46:A48"/>
    <mergeCell ref="B46:B48"/>
    <mergeCell ref="A34:A36"/>
    <mergeCell ref="B34:B36"/>
    <mergeCell ref="A37:A41"/>
  </mergeCells>
  <pageMargins left="0.19685039370078741" right="0.11811023622047245" top="0.15748031496062992" bottom="0.15748031496062992" header="0" footer="0.11811023622047245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2020-03-26T08:15:44Z</cp:lastPrinted>
  <dcterms:created xsi:type="dcterms:W3CDTF">2014-08-04T11:56:29Z</dcterms:created>
  <dcterms:modified xsi:type="dcterms:W3CDTF">2020-04-14T07:46:43Z</dcterms:modified>
</cp:coreProperties>
</file>