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25" windowHeight="12165" activeTab="1"/>
  </bookViews>
  <sheets>
    <sheet name="изм.4 (2)" sheetId="1" r:id="rId1"/>
    <sheet name="прил.1изм(нов редакция)" sheetId="2" r:id="rId2"/>
  </sheets>
  <definedNames>
    <definedName name="_xlnm.Print_Area" localSheetId="1">'прил.1изм(нов редакция)'!$A$2:$Q$39</definedName>
  </definedNames>
  <calcPr fullCalcOnLoad="1"/>
</workbook>
</file>

<file path=xl/sharedStrings.xml><?xml version="1.0" encoding="utf-8"?>
<sst xmlns="http://schemas.openxmlformats.org/spreadsheetml/2006/main" count="108" uniqueCount="65">
  <si>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</si>
  <si>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</si>
  <si>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</si>
  <si>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</si>
  <si>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</si>
  <si>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</si>
  <si>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</si>
  <si>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</si>
  <si>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</si>
  <si>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</si>
  <si>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выкуп жилых помещений у собственников</t>
  </si>
  <si>
    <t>площадь</t>
  </si>
  <si>
    <t>стоимость</t>
  </si>
  <si>
    <t>строительство МКД</t>
  </si>
  <si>
    <t>приобретение жилых помещений у застройщиков</t>
  </si>
  <si>
    <t>Расселенная площадь</t>
  </si>
  <si>
    <t>Количество расселенных помещений</t>
  </si>
  <si>
    <t>Количество переселенных жителей</t>
  </si>
  <si>
    <t>Этапы программы</t>
  </si>
  <si>
    <t xml:space="preserve">Приложение 4 </t>
  </si>
  <si>
    <t>Приложение 1</t>
  </si>
  <si>
    <t>Расселяемая площадь жилых помещений</t>
  </si>
  <si>
    <t>Стоимость</t>
  </si>
  <si>
    <t xml:space="preserve">"Переселение граждан из аврийного жилищного фонда </t>
  </si>
  <si>
    <t>на территории муниципального района "Княжпогостский"</t>
  </si>
  <si>
    <t>Площадь</t>
  </si>
  <si>
    <t xml:space="preserve">Стоимость </t>
  </si>
  <si>
    <t xml:space="preserve">"Переселение граждан из аварийного жилищного фонда </t>
  </si>
  <si>
    <t>Общий итог по Программе</t>
  </si>
  <si>
    <t>в том числе:</t>
  </si>
  <si>
    <t>к адресной программе</t>
  </si>
  <si>
    <t>Планируемые показатели выполнения адресной программы</t>
  </si>
  <si>
    <t xml:space="preserve">к адресной программе </t>
  </si>
  <si>
    <t>Итого с финансовой поддержкой Фонда:</t>
  </si>
  <si>
    <t>Итого без финансовой поддержки Фонда:</t>
  </si>
  <si>
    <t>Договор о развитии застроенной территории</t>
  </si>
  <si>
    <t>Другие</t>
  </si>
  <si>
    <t>приобретение жилых помещений у лиц, не являющихся застройщиками</t>
  </si>
  <si>
    <t>г. Емва, ул. Авиационная, д. 66</t>
  </si>
  <si>
    <t>г. Емва, ул. Коммунистическая, д. 4</t>
  </si>
  <si>
    <t>г. Емва, ул. Комсомольская, д. 19а</t>
  </si>
  <si>
    <t xml:space="preserve">Всего 2019-2024 годы </t>
  </si>
  <si>
    <t xml:space="preserve">(I этап 2019-2020г., II этап 2020-2021г., III этап 2021-2022г., </t>
  </si>
  <si>
    <t>Итого по I этапу 2019 -2020 гг. с  финансовой поддержкой фонда</t>
  </si>
  <si>
    <t>Итого по I этапу 2019-2020 гг. без финансовой поддержки Фонда:</t>
  </si>
  <si>
    <t>Итого по II этапу 2020 -2021 гг. с  финансовой поддержкой Фонда</t>
  </si>
  <si>
    <t>Итого по II этапу 2020-2021 гг. без финансовой поддержки Фонда:</t>
  </si>
  <si>
    <t>Итого по III этапу 2021 -2022 гг. с  финансовой поддержкой Фонда</t>
  </si>
  <si>
    <t>Итого по III этапу 2021 -2022 гг. без  финансовой поддержки Фонда</t>
  </si>
  <si>
    <t>Итого по IV этапу 2022 -2023 гг. с  финансовой поддержкой Фонда</t>
  </si>
  <si>
    <t>Итого по IV этапу 2022 -2023 гг. без  финансовой поддержки Фонда</t>
  </si>
  <si>
    <t>Итого по V этапу 2023 -2024 гг. с  финансовой поддержкой Фонда</t>
  </si>
  <si>
    <t>Итого по V этапу 2023 -2024 гг. без  финансовой поддержки Фонда</t>
  </si>
  <si>
    <t>Итого по I  этапу программы 2019-2020гг.:</t>
  </si>
  <si>
    <t>Итого по II  этапу программы 2020-2021гг.:</t>
  </si>
  <si>
    <t>Итого по III этапу программы 2021-2022гг.:</t>
  </si>
  <si>
    <t>Итого по IV  этапу программы 2022-2023гг.:</t>
  </si>
  <si>
    <t>Итого по V этапу программы 2023-2024гг.:</t>
  </si>
  <si>
    <t>на территории муниципального района "Княжпогостский" на 2019-2025 годы</t>
  </si>
  <si>
    <t>IV этап 2022-2023г., V этап 2023-2024 г., VI этап 2024 г. -до 1 сентября 2025г.»</t>
  </si>
  <si>
    <t>IV этап 2022-2023г., V этап 2023-2024 г., VI этап 2024 г. - до 1 сентября 2025г.»</t>
  </si>
  <si>
    <t>Итого по VI этапу программы 2024г - до 1 сентября 2025г.</t>
  </si>
  <si>
    <t>Итого по VI этапу 2024 г. - до  1 сентября 2025 г. без  финансовой поддержки Фонда</t>
  </si>
  <si>
    <t>Итого по VI этапу 2024 г - до 1 сентября 2025 г. с  финансовой поддержкой Фонда</t>
  </si>
  <si>
    <t xml:space="preserve">на 2019-2025 годы (I этап 2019-2020г., II этап 2020-2021г., III этап 2021-2022г.,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</si>
</sst>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0.000"/>
    <numFmt numFmtId="195" formatCode="0.0000"/>
    <numFmt numFmtId="196" formatCode="#,##0.00&quot;р.&quot;"/>
    <numFmt numFmtId="197" formatCode="#,##0.00_р_."/>
  </numFmts>
  <fonts count="51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 wrapText="1"/>
    </xf>
    <xf numFmtId="171" fontId="12" fillId="0" borderId="10" xfId="0" applyNumberFormat="1" applyFont="1" applyBorder="1" applyAlignment="1">
      <alignment horizontal="center"/>
    </xf>
    <xf numFmtId="197" fontId="12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197" fontId="11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11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left" wrapText="1"/>
    </xf>
    <xf numFmtId="4" fontId="9" fillId="0" borderId="12" xfId="0" applyNumberFormat="1" applyFont="1" applyBorder="1" applyAlignment="1">
      <alignment horizontal="left" wrapText="1"/>
    </xf>
    <xf numFmtId="4" fontId="9" fillId="0" borderId="10" xfId="0" applyNumberFormat="1" applyFont="1" applyBorder="1" applyAlignment="1">
      <alignment wrapText="1"/>
    </xf>
    <xf numFmtId="4" fontId="8" fillId="33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textRotation="90"/>
    </xf>
    <xf numFmtId="4" fontId="9" fillId="0" borderId="11" xfId="0" applyNumberFormat="1" applyFont="1" applyBorder="1" applyAlignment="1">
      <alignment horizontal="left" wrapText="1"/>
    </xf>
    <xf numFmtId="4" fontId="9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left" wrapText="1"/>
    </xf>
    <xf numFmtId="4" fontId="9" fillId="0" borderId="11" xfId="0" applyNumberFormat="1" applyFont="1" applyBorder="1" applyAlignment="1">
      <alignment wrapText="1"/>
    </xf>
    <xf numFmtId="4" fontId="9" fillId="0" borderId="12" xfId="0" applyNumberFormat="1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3"/>
  <sheetViews>
    <sheetView zoomScalePageLayoutView="0" workbookViewId="0" topLeftCell="A1">
      <selection activeCell="A11" sqref="A11:W11"/>
    </sheetView>
  </sheetViews>
  <sheetFormatPr defaultColWidth="9.140625" defaultRowHeight="12.75"/>
  <cols>
    <col min="1" max="1" width="4.7109375" style="0" customWidth="1"/>
    <col min="2" max="2" width="29.8515625" style="0" customWidth="1"/>
    <col min="4" max="4" width="11.00390625" style="0" customWidth="1"/>
    <col min="9" max="9" width="12.8515625" style="0" customWidth="1"/>
    <col min="16" max="16" width="9.421875" style="0" customWidth="1"/>
    <col min="23" max="23" width="8.00390625" style="0" customWidth="1"/>
  </cols>
  <sheetData>
    <row r="3" spans="1:23" ht="16.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6.5" customHeight="1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6.5" customHeight="1">
      <c r="A5" s="42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16.5" customHeight="1">
      <c r="A6" s="42" t="s">
        <v>58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19.5" customHeight="1">
      <c r="A7" s="42" t="s">
        <v>42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4" ht="17.25" customHeight="1">
      <c r="A8" s="42" t="s">
        <v>60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5"/>
    </row>
    <row r="9" spans="1:24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"/>
    </row>
    <row r="10" spans="1:24" ht="22.5" customHeight="1">
      <c r="A10" s="43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5"/>
    </row>
    <row r="11" spans="1:24" ht="27" customHeight="1">
      <c r="A11" s="43" t="s">
        <v>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5"/>
    </row>
    <row r="12" spans="1:24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5"/>
    </row>
    <row r="13" spans="1:24" ht="18.75">
      <c r="A13" s="47" t="s">
        <v>1</v>
      </c>
      <c r="B13" s="48" t="s">
        <v>18</v>
      </c>
      <c r="C13" s="51" t="s">
        <v>15</v>
      </c>
      <c r="D13" s="51"/>
      <c r="E13" s="51"/>
      <c r="F13" s="51"/>
      <c r="G13" s="51"/>
      <c r="H13" s="51"/>
      <c r="I13" s="51"/>
      <c r="J13" s="51" t="s">
        <v>16</v>
      </c>
      <c r="K13" s="51"/>
      <c r="L13" s="51"/>
      <c r="M13" s="51"/>
      <c r="N13" s="51"/>
      <c r="O13" s="51"/>
      <c r="P13" s="51"/>
      <c r="Q13" s="44" t="s">
        <v>17</v>
      </c>
      <c r="R13" s="45"/>
      <c r="S13" s="45"/>
      <c r="T13" s="45"/>
      <c r="U13" s="45"/>
      <c r="V13" s="45"/>
      <c r="W13" s="46"/>
      <c r="X13" s="1"/>
    </row>
    <row r="14" spans="1:24" ht="18.75">
      <c r="A14" s="47"/>
      <c r="B14" s="49"/>
      <c r="C14" s="8">
        <v>2019</v>
      </c>
      <c r="D14" s="8">
        <v>2020</v>
      </c>
      <c r="E14" s="8">
        <v>2021</v>
      </c>
      <c r="F14" s="8">
        <v>2022</v>
      </c>
      <c r="G14" s="8">
        <v>2023</v>
      </c>
      <c r="H14" s="8">
        <v>2024</v>
      </c>
      <c r="I14" s="8" t="s">
        <v>3</v>
      </c>
      <c r="J14" s="8">
        <v>2019</v>
      </c>
      <c r="K14" s="8">
        <v>2020</v>
      </c>
      <c r="L14" s="8">
        <v>2021</v>
      </c>
      <c r="M14" s="8">
        <v>2022</v>
      </c>
      <c r="N14" s="8">
        <v>2023</v>
      </c>
      <c r="O14" s="8">
        <v>2024</v>
      </c>
      <c r="P14" s="8" t="s">
        <v>3</v>
      </c>
      <c r="Q14" s="8">
        <v>2019</v>
      </c>
      <c r="R14" s="8">
        <v>2020</v>
      </c>
      <c r="S14" s="8">
        <v>2021</v>
      </c>
      <c r="T14" s="8">
        <v>2022</v>
      </c>
      <c r="U14" s="8">
        <v>2023</v>
      </c>
      <c r="V14" s="8">
        <v>2024</v>
      </c>
      <c r="W14" s="8" t="s">
        <v>3</v>
      </c>
      <c r="X14" s="1"/>
    </row>
    <row r="15" spans="1:24" ht="18.75">
      <c r="A15" s="47"/>
      <c r="B15" s="50"/>
      <c r="C15" s="9" t="s">
        <v>6</v>
      </c>
      <c r="D15" s="9" t="s">
        <v>6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6</v>
      </c>
      <c r="J15" s="9" t="s">
        <v>7</v>
      </c>
      <c r="K15" s="9" t="s">
        <v>7</v>
      </c>
      <c r="L15" s="9" t="s">
        <v>7</v>
      </c>
      <c r="M15" s="9" t="s">
        <v>7</v>
      </c>
      <c r="N15" s="9" t="s">
        <v>7</v>
      </c>
      <c r="O15" s="9" t="s">
        <v>7</v>
      </c>
      <c r="P15" s="9" t="s">
        <v>7</v>
      </c>
      <c r="Q15" s="9" t="s">
        <v>5</v>
      </c>
      <c r="R15" s="9" t="s">
        <v>5</v>
      </c>
      <c r="S15" s="9" t="s">
        <v>5</v>
      </c>
      <c r="T15" s="9" t="s">
        <v>5</v>
      </c>
      <c r="U15" s="9" t="s">
        <v>5</v>
      </c>
      <c r="V15" s="9" t="s">
        <v>5</v>
      </c>
      <c r="W15" s="9" t="s">
        <v>5</v>
      </c>
      <c r="X15" s="1"/>
    </row>
    <row r="16" spans="1:24" ht="18.75">
      <c r="A16" s="13">
        <v>1</v>
      </c>
      <c r="B16" s="13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40"/>
    </row>
    <row r="17" spans="1:24" ht="18.75">
      <c r="A17" s="14"/>
      <c r="B17" s="15" t="s">
        <v>41</v>
      </c>
      <c r="C17" s="11">
        <f>C18+C19+C20+C21+C22</f>
        <v>0</v>
      </c>
      <c r="D17" s="11">
        <f>D18+D19+D20+D21+D22</f>
        <v>742</v>
      </c>
      <c r="E17" s="11">
        <f aca="true" t="shared" si="0" ref="E17:W17">E18+E19+E20+E21+E22</f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742</v>
      </c>
      <c r="J17" s="12">
        <f t="shared" si="0"/>
        <v>0</v>
      </c>
      <c r="K17" s="12">
        <f t="shared" si="0"/>
        <v>16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>O18+O19+O20+O21+O22</f>
        <v>0</v>
      </c>
      <c r="P17" s="12">
        <f>P18+P19+P20+P21+P22</f>
        <v>16</v>
      </c>
      <c r="Q17" s="12">
        <f t="shared" si="0"/>
        <v>0</v>
      </c>
      <c r="R17" s="12">
        <f t="shared" si="0"/>
        <v>42</v>
      </c>
      <c r="S17" s="12">
        <f t="shared" si="0"/>
        <v>0</v>
      </c>
      <c r="T17" s="12">
        <f t="shared" si="0"/>
        <v>0</v>
      </c>
      <c r="U17" s="12">
        <f t="shared" si="0"/>
        <v>0</v>
      </c>
      <c r="V17" s="12">
        <f>V18+V19+V20+V21+V22</f>
        <v>0</v>
      </c>
      <c r="W17" s="12">
        <f t="shared" si="0"/>
        <v>42</v>
      </c>
      <c r="X17" s="1"/>
    </row>
    <row r="18" spans="1:24" ht="30.75">
      <c r="A18" s="13">
        <v>1</v>
      </c>
      <c r="B18" s="16" t="s">
        <v>53</v>
      </c>
      <c r="C18" s="10">
        <v>0</v>
      </c>
      <c r="D18" s="10">
        <v>742</v>
      </c>
      <c r="E18" s="10">
        <v>0</v>
      </c>
      <c r="F18" s="10">
        <v>0</v>
      </c>
      <c r="G18" s="10">
        <v>0</v>
      </c>
      <c r="H18" s="10">
        <v>0</v>
      </c>
      <c r="I18" s="11">
        <f>D18</f>
        <v>742</v>
      </c>
      <c r="J18" s="17">
        <v>0</v>
      </c>
      <c r="K18" s="17">
        <v>16</v>
      </c>
      <c r="L18" s="17">
        <v>0</v>
      </c>
      <c r="M18" s="17">
        <v>0</v>
      </c>
      <c r="N18" s="17">
        <v>0</v>
      </c>
      <c r="O18" s="17">
        <v>0</v>
      </c>
      <c r="P18" s="12">
        <f>K18</f>
        <v>16</v>
      </c>
      <c r="Q18" s="9">
        <v>0</v>
      </c>
      <c r="R18" s="41">
        <v>42</v>
      </c>
      <c r="S18" s="9">
        <v>0</v>
      </c>
      <c r="T18" s="9">
        <v>0</v>
      </c>
      <c r="U18" s="9">
        <v>0</v>
      </c>
      <c r="V18" s="9">
        <v>0</v>
      </c>
      <c r="W18" s="9">
        <f aca="true" t="shared" si="1" ref="W18:W23">Q18+R18+S18+T18+U18</f>
        <v>42</v>
      </c>
      <c r="X18" s="1"/>
    </row>
    <row r="19" spans="1:24" ht="33" customHeight="1">
      <c r="A19" s="13">
        <v>2</v>
      </c>
      <c r="B19" s="16" t="s">
        <v>54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>E19</f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2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f t="shared" si="1"/>
        <v>0</v>
      </c>
      <c r="X19" s="1"/>
    </row>
    <row r="20" spans="1:24" ht="28.5" customHeight="1">
      <c r="A20" s="13">
        <v>3</v>
      </c>
      <c r="B20" s="16" t="s">
        <v>55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>F20</f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2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f t="shared" si="1"/>
        <v>0</v>
      </c>
      <c r="X20" s="1"/>
    </row>
    <row r="21" spans="1:24" ht="34.5" customHeight="1">
      <c r="A21" s="13">
        <v>4</v>
      </c>
      <c r="B21" s="16" t="s">
        <v>56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f>H21</f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2">
        <f>N21</f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f t="shared" si="1"/>
        <v>0</v>
      </c>
      <c r="X21" s="1"/>
    </row>
    <row r="22" spans="1:24" ht="30" customHeight="1">
      <c r="A22" s="13">
        <v>5</v>
      </c>
      <c r="B22" s="16" t="s">
        <v>57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2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f t="shared" si="1"/>
        <v>0</v>
      </c>
      <c r="X22" s="1"/>
    </row>
    <row r="23" spans="1:24" ht="30" customHeight="1">
      <c r="A23" s="13">
        <v>6</v>
      </c>
      <c r="B23" s="16" t="s">
        <v>61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2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f t="shared" si="1"/>
        <v>0</v>
      </c>
      <c r="X23" s="1"/>
    </row>
  </sheetData>
  <sheetProtection/>
  <mergeCells count="14">
    <mergeCell ref="Q13:W13"/>
    <mergeCell ref="A13:A15"/>
    <mergeCell ref="B13:B15"/>
    <mergeCell ref="C13:I13"/>
    <mergeCell ref="J13:P13"/>
    <mergeCell ref="A9:W9"/>
    <mergeCell ref="A10:W10"/>
    <mergeCell ref="A5:W5"/>
    <mergeCell ref="A7:W7"/>
    <mergeCell ref="A6:W6"/>
    <mergeCell ref="A8:W8"/>
    <mergeCell ref="A11:W11"/>
    <mergeCell ref="A3:W3"/>
    <mergeCell ref="A4:W4"/>
  </mergeCells>
  <printOptions/>
  <pageMargins left="0.75" right="0.75" top="1" bottom="1" header="0.5" footer="0.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="80" zoomScaleNormal="80" zoomScaleSheetLayoutView="80" zoomScalePageLayoutView="0" workbookViewId="0" topLeftCell="A7">
      <selection activeCell="J23" sqref="J23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2.00390625" style="0" customWidth="1"/>
    <col min="4" max="4" width="18.421875" style="0" customWidth="1"/>
    <col min="5" max="5" width="11.7109375" style="0" customWidth="1"/>
    <col min="6" max="6" width="17.421875" style="0" customWidth="1"/>
    <col min="7" max="7" width="12.28125" style="0" customWidth="1"/>
    <col min="8" max="8" width="15.7109375" style="0" customWidth="1"/>
    <col min="9" max="9" width="12.28125" style="0" customWidth="1"/>
    <col min="10" max="10" width="14.8515625" style="0" customWidth="1"/>
    <col min="11" max="12" width="12.28125" style="0" customWidth="1"/>
    <col min="13" max="13" width="9.140625" style="0" hidden="1" customWidth="1"/>
    <col min="15" max="15" width="13.421875" style="0" customWidth="1"/>
  </cols>
  <sheetData>
    <row r="2" spans="1:12" ht="18.75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.75" customHeight="1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7" ht="21" customHeight="1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20.25" customHeight="1">
      <c r="A5" s="68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19.5" customHeight="1">
      <c r="A6" s="68" t="s">
        <v>64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16.5" customHeight="1">
      <c r="A7" s="25"/>
      <c r="B7" s="25"/>
      <c r="C7" s="25"/>
      <c r="D7" s="25"/>
      <c r="E7" s="68" t="s">
        <v>59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3" ht="12.75">
      <c r="A8" s="69" t="s">
        <v>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6"/>
    </row>
    <row r="9" spans="1:13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57"/>
    </row>
    <row r="10" spans="1:17" ht="36" customHeight="1">
      <c r="A10" s="58" t="s">
        <v>1</v>
      </c>
      <c r="B10" s="58" t="s">
        <v>2</v>
      </c>
      <c r="C10" s="66" t="s">
        <v>3</v>
      </c>
      <c r="D10" s="67"/>
      <c r="E10" s="63" t="s">
        <v>13</v>
      </c>
      <c r="F10" s="63"/>
      <c r="G10" s="63" t="s">
        <v>14</v>
      </c>
      <c r="H10" s="63"/>
      <c r="I10" s="63" t="s">
        <v>37</v>
      </c>
      <c r="J10" s="63"/>
      <c r="K10" s="64" t="s">
        <v>10</v>
      </c>
      <c r="L10" s="65"/>
      <c r="M10" s="71"/>
      <c r="N10" s="72" t="s">
        <v>35</v>
      </c>
      <c r="O10" s="72"/>
      <c r="P10" s="72" t="s">
        <v>36</v>
      </c>
      <c r="Q10" s="72"/>
    </row>
    <row r="11" spans="1:17" ht="12.75" customHeight="1">
      <c r="A11" s="59"/>
      <c r="B11" s="59"/>
      <c r="C11" s="61" t="s">
        <v>21</v>
      </c>
      <c r="D11" s="53" t="s">
        <v>22</v>
      </c>
      <c r="E11" s="53" t="s">
        <v>25</v>
      </c>
      <c r="F11" s="53" t="s">
        <v>26</v>
      </c>
      <c r="G11" s="53" t="s">
        <v>11</v>
      </c>
      <c r="H11" s="53" t="s">
        <v>12</v>
      </c>
      <c r="I11" s="53" t="s">
        <v>11</v>
      </c>
      <c r="J11" s="53" t="s">
        <v>12</v>
      </c>
      <c r="K11" s="53" t="s">
        <v>11</v>
      </c>
      <c r="L11" s="53" t="s">
        <v>12</v>
      </c>
      <c r="M11" s="71"/>
      <c r="N11" s="53" t="s">
        <v>11</v>
      </c>
      <c r="O11" s="53" t="s">
        <v>12</v>
      </c>
      <c r="P11" s="53" t="s">
        <v>11</v>
      </c>
      <c r="Q11" s="53" t="s">
        <v>12</v>
      </c>
    </row>
    <row r="12" spans="1:17" ht="63" customHeight="1">
      <c r="A12" s="60"/>
      <c r="B12" s="60"/>
      <c r="C12" s="62"/>
      <c r="D12" s="53" t="s">
        <v>4</v>
      </c>
      <c r="E12" s="53"/>
      <c r="F12" s="53"/>
      <c r="G12" s="53"/>
      <c r="H12" s="53"/>
      <c r="I12" s="53"/>
      <c r="J12" s="53"/>
      <c r="K12" s="53"/>
      <c r="L12" s="53"/>
      <c r="M12" s="71"/>
      <c r="N12" s="53"/>
      <c r="O12" s="53"/>
      <c r="P12" s="53"/>
      <c r="Q12" s="53"/>
    </row>
    <row r="13" spans="1:17" ht="12.75">
      <c r="A13" s="19"/>
      <c r="B13" s="19"/>
      <c r="C13" s="19" t="s">
        <v>6</v>
      </c>
      <c r="D13" s="19" t="s">
        <v>6</v>
      </c>
      <c r="E13" s="19" t="s">
        <v>6</v>
      </c>
      <c r="F13" s="19" t="s">
        <v>8</v>
      </c>
      <c r="G13" s="19" t="s">
        <v>6</v>
      </c>
      <c r="H13" s="19" t="s">
        <v>8</v>
      </c>
      <c r="I13" s="19" t="s">
        <v>6</v>
      </c>
      <c r="J13" s="19" t="s">
        <v>8</v>
      </c>
      <c r="K13" s="19" t="s">
        <v>6</v>
      </c>
      <c r="L13" s="19" t="s">
        <v>8</v>
      </c>
      <c r="M13" s="4"/>
      <c r="N13" s="19" t="s">
        <v>6</v>
      </c>
      <c r="O13" s="19" t="s">
        <v>8</v>
      </c>
      <c r="P13" s="19" t="s">
        <v>6</v>
      </c>
      <c r="Q13" s="19" t="s">
        <v>8</v>
      </c>
    </row>
    <row r="14" spans="1:17" ht="12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8</v>
      </c>
      <c r="H14" s="18">
        <v>9</v>
      </c>
      <c r="I14" s="18">
        <v>11</v>
      </c>
      <c r="J14" s="18">
        <v>12</v>
      </c>
      <c r="K14" s="18">
        <v>14</v>
      </c>
      <c r="L14" s="18">
        <v>15</v>
      </c>
      <c r="M14" s="3"/>
      <c r="N14" s="18">
        <v>14</v>
      </c>
      <c r="O14" s="18">
        <v>15</v>
      </c>
      <c r="P14" s="18">
        <v>14</v>
      </c>
      <c r="Q14" s="18">
        <v>15</v>
      </c>
    </row>
    <row r="15" spans="1:17" ht="27.75" customHeight="1">
      <c r="A15" s="70" t="s">
        <v>28</v>
      </c>
      <c r="B15" s="70"/>
      <c r="C15" s="23">
        <f>C16+C17</f>
        <v>742</v>
      </c>
      <c r="D15" s="23">
        <f>D16+D17</f>
        <v>24012558.33</v>
      </c>
      <c r="E15" s="23">
        <f aca="true" t="shared" si="0" ref="E15:L15">E16+E17</f>
        <v>0</v>
      </c>
      <c r="F15" s="23">
        <f>F16+F17</f>
        <v>0</v>
      </c>
      <c r="G15" s="23">
        <f t="shared" si="0"/>
        <v>0</v>
      </c>
      <c r="H15" s="23">
        <f t="shared" si="0"/>
        <v>0</v>
      </c>
      <c r="I15" s="23">
        <f t="shared" si="0"/>
        <v>742</v>
      </c>
      <c r="J15" s="23">
        <f t="shared" si="0"/>
        <v>24012558.33</v>
      </c>
      <c r="K15" s="23">
        <f t="shared" si="0"/>
        <v>0</v>
      </c>
      <c r="L15" s="23">
        <f t="shared" si="0"/>
        <v>0</v>
      </c>
      <c r="M15" s="6"/>
      <c r="N15" s="23">
        <f>N16+N17</f>
        <v>0</v>
      </c>
      <c r="O15" s="23">
        <f>O16+O17</f>
        <v>0</v>
      </c>
      <c r="P15" s="23">
        <f>P16+P17</f>
        <v>0</v>
      </c>
      <c r="Q15" s="23">
        <f>Q16+Q17</f>
        <v>0</v>
      </c>
    </row>
    <row r="16" spans="1:17" ht="27.75" customHeight="1">
      <c r="A16" s="54" t="s">
        <v>33</v>
      </c>
      <c r="B16" s="55"/>
      <c r="C16" s="23">
        <f>C19</f>
        <v>742</v>
      </c>
      <c r="D16" s="23">
        <f>D19</f>
        <v>24012558.33</v>
      </c>
      <c r="E16" s="23">
        <f>E19</f>
        <v>0</v>
      </c>
      <c r="F16" s="23">
        <f>F19</f>
        <v>0</v>
      </c>
      <c r="G16" s="23">
        <f>G19</f>
        <v>0</v>
      </c>
      <c r="H16" s="23">
        <f aca="true" t="shared" si="1" ref="H16:Q16">H19</f>
        <v>0</v>
      </c>
      <c r="I16" s="23">
        <f t="shared" si="1"/>
        <v>742</v>
      </c>
      <c r="J16" s="23">
        <f t="shared" si="1"/>
        <v>24012558.33</v>
      </c>
      <c r="K16" s="23">
        <f t="shared" si="1"/>
        <v>0</v>
      </c>
      <c r="L16" s="23">
        <f t="shared" si="1"/>
        <v>0</v>
      </c>
      <c r="M16" s="23">
        <f t="shared" si="1"/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f t="shared" si="1"/>
        <v>0</v>
      </c>
    </row>
    <row r="17" spans="1:17" ht="27.75" customHeight="1">
      <c r="A17" s="54" t="s">
        <v>34</v>
      </c>
      <c r="B17" s="55"/>
      <c r="C17" s="23">
        <f>C23</f>
        <v>0</v>
      </c>
      <c r="D17" s="23">
        <f>D23</f>
        <v>0</v>
      </c>
      <c r="E17" s="23">
        <v>0</v>
      </c>
      <c r="F17" s="23">
        <v>0</v>
      </c>
      <c r="G17" s="23">
        <v>0</v>
      </c>
      <c r="H17" s="23">
        <v>0</v>
      </c>
      <c r="I17" s="23">
        <f>C17</f>
        <v>0</v>
      </c>
      <c r="J17" s="23">
        <v>0</v>
      </c>
      <c r="K17" s="23">
        <v>0</v>
      </c>
      <c r="L17" s="23">
        <v>0</v>
      </c>
      <c r="M17" s="6"/>
      <c r="N17" s="23">
        <v>0</v>
      </c>
      <c r="O17" s="23">
        <v>0</v>
      </c>
      <c r="P17" s="23">
        <v>0</v>
      </c>
      <c r="Q17" s="23">
        <v>0</v>
      </c>
    </row>
    <row r="18" spans="1:17" ht="15" customHeight="1">
      <c r="A18" s="70" t="s">
        <v>29</v>
      </c>
      <c r="B18" s="70"/>
      <c r="C18" s="20"/>
      <c r="D18" s="22"/>
      <c r="E18" s="20"/>
      <c r="F18" s="22"/>
      <c r="G18" s="20"/>
      <c r="H18" s="20"/>
      <c r="I18" s="20"/>
      <c r="J18" s="20"/>
      <c r="K18" s="20"/>
      <c r="L18" s="20"/>
      <c r="M18" s="6"/>
      <c r="N18" s="20"/>
      <c r="O18" s="20"/>
      <c r="P18" s="20"/>
      <c r="Q18" s="20"/>
    </row>
    <row r="19" spans="1:17" ht="29.25" customHeight="1">
      <c r="A19" s="74" t="s">
        <v>43</v>
      </c>
      <c r="B19" s="75"/>
      <c r="C19" s="23">
        <f>C20+C21+C22</f>
        <v>742</v>
      </c>
      <c r="D19" s="23">
        <f>SUM(D20:D22)</f>
        <v>24012558.33</v>
      </c>
      <c r="E19" s="23">
        <v>0</v>
      </c>
      <c r="F19" s="23">
        <v>0</v>
      </c>
      <c r="G19" s="20">
        <v>0</v>
      </c>
      <c r="H19" s="20">
        <v>0</v>
      </c>
      <c r="I19" s="20">
        <f>I20+I21+I22</f>
        <v>742</v>
      </c>
      <c r="J19" s="20">
        <f>J20+J21+J22</f>
        <v>24012558.33</v>
      </c>
      <c r="K19" s="20">
        <v>0</v>
      </c>
      <c r="L19" s="20">
        <v>0</v>
      </c>
      <c r="M19" s="2"/>
      <c r="N19" s="20">
        <v>0</v>
      </c>
      <c r="O19" s="20">
        <v>0</v>
      </c>
      <c r="P19" s="20">
        <v>0</v>
      </c>
      <c r="Q19" s="20">
        <v>0</v>
      </c>
    </row>
    <row r="20" spans="1:17" ht="15">
      <c r="A20" s="27">
        <v>1</v>
      </c>
      <c r="B20" s="32" t="s">
        <v>38</v>
      </c>
      <c r="C20" s="33">
        <f aca="true" t="shared" si="2" ref="C20:D22">E20+G20+I20+K20+N20+P20</f>
        <v>251.6</v>
      </c>
      <c r="D20" s="26">
        <f t="shared" si="2"/>
        <v>7341335.14</v>
      </c>
      <c r="E20" s="28">
        <v>0</v>
      </c>
      <c r="F20" s="26">
        <v>0</v>
      </c>
      <c r="G20" s="21">
        <v>0</v>
      </c>
      <c r="H20" s="21">
        <v>0</v>
      </c>
      <c r="I20" s="34">
        <v>251.6</v>
      </c>
      <c r="J20" s="34">
        <v>7341335.14</v>
      </c>
      <c r="K20" s="21">
        <v>0</v>
      </c>
      <c r="L20" s="21">
        <v>0</v>
      </c>
      <c r="M20" s="2"/>
      <c r="N20" s="21">
        <v>0</v>
      </c>
      <c r="O20" s="21">
        <v>0</v>
      </c>
      <c r="P20" s="21">
        <v>0</v>
      </c>
      <c r="Q20" s="21">
        <v>0</v>
      </c>
    </row>
    <row r="21" spans="1:17" ht="15">
      <c r="A21" s="27">
        <v>2</v>
      </c>
      <c r="B21" s="32" t="s">
        <v>39</v>
      </c>
      <c r="C21" s="33">
        <f t="shared" si="2"/>
        <v>184.6</v>
      </c>
      <c r="D21" s="26">
        <f t="shared" si="2"/>
        <v>6108696.19</v>
      </c>
      <c r="E21" s="28">
        <v>0</v>
      </c>
      <c r="F21" s="26">
        <v>0</v>
      </c>
      <c r="G21" s="21">
        <v>0</v>
      </c>
      <c r="H21" s="21">
        <v>0</v>
      </c>
      <c r="I21" s="34">
        <v>184.6</v>
      </c>
      <c r="J21" s="34">
        <v>6108696.19</v>
      </c>
      <c r="K21" s="21">
        <v>0</v>
      </c>
      <c r="L21" s="21">
        <v>0</v>
      </c>
      <c r="M21" s="3"/>
      <c r="N21" s="21">
        <v>0</v>
      </c>
      <c r="O21" s="21">
        <v>0</v>
      </c>
      <c r="P21" s="21">
        <v>0</v>
      </c>
      <c r="Q21" s="21">
        <v>0</v>
      </c>
    </row>
    <row r="22" spans="1:17" ht="15">
      <c r="A22" s="27">
        <v>3</v>
      </c>
      <c r="B22" s="32" t="s">
        <v>40</v>
      </c>
      <c r="C22" s="33">
        <f t="shared" si="2"/>
        <v>305.8</v>
      </c>
      <c r="D22" s="26">
        <f t="shared" si="2"/>
        <v>10562527</v>
      </c>
      <c r="E22" s="28">
        <v>0</v>
      </c>
      <c r="F22" s="26">
        <v>0</v>
      </c>
      <c r="G22" s="21">
        <v>0</v>
      </c>
      <c r="H22" s="21">
        <v>0</v>
      </c>
      <c r="I22" s="34">
        <v>305.8</v>
      </c>
      <c r="J22" s="34">
        <v>10562527</v>
      </c>
      <c r="K22" s="21">
        <v>0</v>
      </c>
      <c r="L22" s="21">
        <v>0</v>
      </c>
      <c r="M22" s="3"/>
      <c r="N22" s="21">
        <v>0</v>
      </c>
      <c r="O22" s="21">
        <v>0</v>
      </c>
      <c r="P22" s="21">
        <v>0</v>
      </c>
      <c r="Q22" s="21">
        <v>0</v>
      </c>
    </row>
    <row r="23" spans="1:17" ht="35.25" customHeight="1">
      <c r="A23" s="54" t="s">
        <v>44</v>
      </c>
      <c r="B23" s="55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3"/>
      <c r="N23" s="21">
        <v>0</v>
      </c>
      <c r="O23" s="21">
        <v>0</v>
      </c>
      <c r="P23" s="21">
        <v>0</v>
      </c>
      <c r="Q23" s="21">
        <v>0</v>
      </c>
    </row>
    <row r="24" spans="1:17" ht="14.25">
      <c r="A24" s="29"/>
      <c r="B24" s="30"/>
      <c r="C24" s="21"/>
      <c r="D24" s="24"/>
      <c r="E24" s="21"/>
      <c r="F24" s="24"/>
      <c r="G24" s="21"/>
      <c r="H24" s="21"/>
      <c r="I24" s="21"/>
      <c r="J24" s="21"/>
      <c r="K24" s="21"/>
      <c r="L24" s="21"/>
      <c r="M24" s="3"/>
      <c r="N24" s="21"/>
      <c r="O24" s="21"/>
      <c r="P24" s="21"/>
      <c r="Q24" s="21"/>
    </row>
    <row r="25" spans="1:17" ht="36" customHeight="1">
      <c r="A25" s="54" t="s">
        <v>45</v>
      </c>
      <c r="B25" s="55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</row>
    <row r="26" spans="1:17" ht="27.75" customHeight="1">
      <c r="A26" s="54" t="s">
        <v>46</v>
      </c>
      <c r="B26" s="55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</row>
    <row r="27" spans="1:17" ht="14.25">
      <c r="A27" s="29"/>
      <c r="B27" s="30"/>
      <c r="C27" s="30"/>
      <c r="D27" s="24"/>
      <c r="E27" s="21"/>
      <c r="F27" s="24"/>
      <c r="G27" s="21"/>
      <c r="H27" s="21"/>
      <c r="I27" s="21"/>
      <c r="J27" s="21"/>
      <c r="K27" s="21"/>
      <c r="L27" s="21"/>
      <c r="M27" s="35"/>
      <c r="N27" s="21"/>
      <c r="O27" s="21"/>
      <c r="P27" s="21"/>
      <c r="Q27" s="21"/>
    </row>
    <row r="28" spans="1:17" ht="33" customHeight="1">
      <c r="A28" s="54" t="s">
        <v>47</v>
      </c>
      <c r="B28" s="55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</row>
    <row r="29" spans="1:17" ht="33" customHeight="1">
      <c r="A29" s="54" t="s">
        <v>48</v>
      </c>
      <c r="B29" s="55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</row>
    <row r="30" spans="1:17" ht="21" customHeight="1">
      <c r="A30" s="29"/>
      <c r="B30" s="30"/>
      <c r="C30" s="31"/>
      <c r="D30" s="24"/>
      <c r="E30" s="21"/>
      <c r="F30" s="24"/>
      <c r="G30" s="21"/>
      <c r="H30" s="21"/>
      <c r="I30" s="21"/>
      <c r="J30" s="21"/>
      <c r="K30" s="21"/>
      <c r="L30" s="21"/>
      <c r="N30" s="21"/>
      <c r="O30" s="21"/>
      <c r="P30" s="21"/>
      <c r="Q30" s="21"/>
    </row>
    <row r="31" spans="1:17" ht="33" customHeight="1">
      <c r="A31" s="54" t="s">
        <v>49</v>
      </c>
      <c r="B31" s="55"/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</row>
    <row r="32" spans="1:17" ht="33" customHeight="1">
      <c r="A32" s="54" t="s">
        <v>50</v>
      </c>
      <c r="B32" s="55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</row>
    <row r="33" spans="1:17" ht="18" customHeight="1">
      <c r="A33" s="36"/>
      <c r="B33" s="37"/>
      <c r="C33" s="31"/>
      <c r="D33" s="24"/>
      <c r="E33" s="21"/>
      <c r="F33" s="24"/>
      <c r="G33" s="21"/>
      <c r="H33" s="21"/>
      <c r="I33" s="21"/>
      <c r="J33" s="21"/>
      <c r="K33" s="21"/>
      <c r="L33" s="21"/>
      <c r="N33" s="21"/>
      <c r="O33" s="21"/>
      <c r="P33" s="21"/>
      <c r="Q33" s="21"/>
    </row>
    <row r="34" spans="1:17" ht="33" customHeight="1">
      <c r="A34" s="54" t="s">
        <v>51</v>
      </c>
      <c r="B34" s="55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</row>
    <row r="35" spans="1:17" ht="33" customHeight="1">
      <c r="A35" s="54" t="s">
        <v>52</v>
      </c>
      <c r="B35" s="55"/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2.75">
      <c r="A36" s="38"/>
      <c r="B36" s="3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39" customHeight="1">
      <c r="A37" s="73" t="s">
        <v>63</v>
      </c>
      <c r="B37" s="73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</row>
    <row r="38" spans="1:17" ht="43.5" customHeight="1">
      <c r="A38" s="73" t="s">
        <v>62</v>
      </c>
      <c r="B38" s="73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</sheetData>
  <sheetProtection/>
  <mergeCells count="48">
    <mergeCell ref="K11:K12"/>
    <mergeCell ref="E10:F10"/>
    <mergeCell ref="A37:B37"/>
    <mergeCell ref="A38:B38"/>
    <mergeCell ref="N10:O10"/>
    <mergeCell ref="N11:N12"/>
    <mergeCell ref="O11:O12"/>
    <mergeCell ref="A19:B19"/>
    <mergeCell ref="A23:B23"/>
    <mergeCell ref="A15:B15"/>
    <mergeCell ref="A18:B18"/>
    <mergeCell ref="M10:M12"/>
    <mergeCell ref="P10:Q10"/>
    <mergeCell ref="A16:B16"/>
    <mergeCell ref="A17:B17"/>
    <mergeCell ref="D11:D12"/>
    <mergeCell ref="E11:E12"/>
    <mergeCell ref="F11:F12"/>
    <mergeCell ref="G11:G12"/>
    <mergeCell ref="B10:B12"/>
    <mergeCell ref="C10:D10"/>
    <mergeCell ref="A2:L2"/>
    <mergeCell ref="A3:L3"/>
    <mergeCell ref="A8:L9"/>
    <mergeCell ref="A4:Q4"/>
    <mergeCell ref="E7:Q7"/>
    <mergeCell ref="A6:Q6"/>
    <mergeCell ref="A5:Q5"/>
    <mergeCell ref="L11:L12"/>
    <mergeCell ref="M8:M9"/>
    <mergeCell ref="A10:A12"/>
    <mergeCell ref="H11:H12"/>
    <mergeCell ref="I11:I12"/>
    <mergeCell ref="J11:J12"/>
    <mergeCell ref="C11:C12"/>
    <mergeCell ref="G10:H10"/>
    <mergeCell ref="I10:J10"/>
    <mergeCell ref="K10:L10"/>
    <mergeCell ref="P11:P12"/>
    <mergeCell ref="Q11:Q12"/>
    <mergeCell ref="A34:B34"/>
    <mergeCell ref="A35:B35"/>
    <mergeCell ref="A25:B25"/>
    <mergeCell ref="A26:B26"/>
    <mergeCell ref="A29:B29"/>
    <mergeCell ref="A28:B28"/>
    <mergeCell ref="A31:B31"/>
    <mergeCell ref="A32:B32"/>
  </mergeCells>
  <printOptions/>
  <pageMargins left="0.3937007874015748" right="0.3937007874015748" top="0.5905511811023622" bottom="0.3937007874015748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2020-02-04T09:29:18Z</cp:lastPrinted>
  <dcterms:created xsi:type="dcterms:W3CDTF">1996-10-08T23:32:33Z</dcterms:created>
  <dcterms:modified xsi:type="dcterms:W3CDTF">2020-06-29T13:38:39Z</dcterms:modified>
  <cp:category/>
  <cp:version/>
  <cp:contentType/>
  <cp:contentStatus/>
</cp:coreProperties>
</file>