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45" yWindow="-270" windowWidth="14265" windowHeight="11085"/>
  </bookViews>
  <sheets>
    <sheet name="Прил 1" sheetId="15" r:id="rId1"/>
    <sheet name="Прил 2" sheetId="16" r:id="rId2"/>
    <sheet name="Прил 3" sheetId="17" r:id="rId3"/>
    <sheet name="Прил 4" sheetId="10" r:id="rId4"/>
    <sheet name="Прил 5" sheetId="13" r:id="rId5"/>
    <sheet name="Прил 6" sheetId="14" r:id="rId6"/>
    <sheet name="Прил 7 т.1" sheetId="1" r:id="rId7"/>
    <sheet name="Прил 7 т.2" sheetId="2" r:id="rId8"/>
    <sheet name="Прилож 7 т.3" sheetId="9" r:id="rId9"/>
    <sheet name="Прил 7 т.4" sheetId="3" r:id="rId10"/>
    <sheet name="Прил 7 т.5" sheetId="4" r:id="rId11"/>
    <sheet name="Прил 7 т.6" sheetId="5" r:id="rId12"/>
    <sheet name="Прил 7 т.7" sheetId="6" r:id="rId13"/>
    <sheet name="Прил 7 т.8" sheetId="8" r:id="rId14"/>
    <sheet name="Прил 7 т.9" sheetId="18" r:id="rId15"/>
  </sheets>
  <definedNames>
    <definedName name="_xlnm._FilterDatabase" localSheetId="1" hidden="1">'Прил 2'!$A$9:$F$305</definedName>
    <definedName name="_xlnm.Print_Titles" localSheetId="0">'Прил 1'!$8:$8</definedName>
    <definedName name="_xlnm.Print_Titles" localSheetId="1">'Прил 2'!$9:$9</definedName>
    <definedName name="_xlnm.Print_Titles" localSheetId="2">'Прил 3'!$8:$8</definedName>
    <definedName name="_xlnm.Print_Titles" localSheetId="4">'Прил 5'!$11:$11</definedName>
    <definedName name="_xlnm.Print_Area" localSheetId="2">'Прил 3'!$A$1:$G$344</definedName>
    <definedName name="_xlnm.Print_Area" localSheetId="9">'Прил 7 т.4'!$A$1:$J$24</definedName>
  </definedNames>
  <calcPr calcId="145621"/>
</workbook>
</file>

<file path=xl/calcChain.xml><?xml version="1.0" encoding="utf-8"?>
<calcChain xmlns="http://schemas.openxmlformats.org/spreadsheetml/2006/main">
  <c r="D12" i="18" l="1"/>
  <c r="C12" i="18"/>
  <c r="B12" i="18"/>
  <c r="B3" i="18"/>
  <c r="B2" i="18"/>
  <c r="A1" i="18"/>
  <c r="D12" i="4"/>
  <c r="C14" i="1"/>
  <c r="B14" i="1"/>
  <c r="C12" i="2"/>
  <c r="D12" i="2"/>
  <c r="B12" i="2"/>
  <c r="J18" i="10"/>
  <c r="K18" i="10"/>
  <c r="I18" i="10"/>
  <c r="D11" i="8" l="1"/>
  <c r="B2" i="8"/>
  <c r="B3" i="8"/>
  <c r="A1" i="8"/>
  <c r="D12" i="6"/>
  <c r="B2" i="6"/>
  <c r="B3" i="6"/>
  <c r="A1" i="6"/>
  <c r="B2" i="5"/>
  <c r="B3" i="5"/>
  <c r="A1" i="5"/>
  <c r="A1" i="4"/>
  <c r="A1" i="3"/>
  <c r="A1" i="9"/>
  <c r="A1" i="2"/>
  <c r="B2" i="4"/>
  <c r="B3" i="4"/>
  <c r="J14" i="3"/>
  <c r="I14" i="3"/>
  <c r="G14" i="3"/>
  <c r="F14" i="3"/>
  <c r="D14" i="3"/>
  <c r="C14" i="3"/>
  <c r="B2" i="3"/>
  <c r="B3" i="3"/>
  <c r="D14" i="1"/>
  <c r="C12" i="9"/>
  <c r="D12" i="9"/>
  <c r="B12" i="9"/>
  <c r="B2" i="9"/>
  <c r="B3" i="9"/>
  <c r="B2" i="2"/>
  <c r="B3" i="2"/>
  <c r="B2" i="1"/>
  <c r="B3" i="1"/>
  <c r="B2" i="14"/>
  <c r="B3" i="14"/>
  <c r="B2" i="13"/>
  <c r="B3" i="13"/>
  <c r="J17" i="10"/>
  <c r="J16" i="10" s="1"/>
  <c r="J15" i="10" s="1"/>
  <c r="I17" i="10"/>
  <c r="I16" i="10" s="1"/>
  <c r="K17" i="10"/>
  <c r="K16" i="10" s="1"/>
  <c r="K15" i="10" s="1"/>
  <c r="J22" i="10"/>
  <c r="J21" i="10" s="1"/>
  <c r="J20" i="10" s="1"/>
  <c r="J19" i="10" s="1"/>
  <c r="K22" i="10"/>
  <c r="K21" i="10" s="1"/>
  <c r="K20" i="10" s="1"/>
  <c r="K19" i="10" s="1"/>
  <c r="I22" i="10"/>
  <c r="I21" i="10" s="1"/>
  <c r="I20" i="10" s="1"/>
  <c r="I19" i="10" s="1"/>
  <c r="B3" i="10"/>
  <c r="B4" i="10"/>
  <c r="B2" i="17"/>
  <c r="B3" i="17"/>
  <c r="B2" i="16"/>
  <c r="B3" i="16"/>
  <c r="I14" i="10" l="1"/>
  <c r="I15" i="10"/>
  <c r="B14" i="3"/>
  <c r="I28" i="10"/>
  <c r="I27" i="10"/>
  <c r="I25" i="10"/>
  <c r="I24" i="10"/>
  <c r="I23" i="10"/>
  <c r="K14" i="10" l="1"/>
  <c r="K13" i="10" s="1"/>
  <c r="I13" i="10"/>
  <c r="J14" i="10"/>
  <c r="J13" i="10" s="1"/>
  <c r="B14" i="8" l="1"/>
  <c r="B12" i="6"/>
  <c r="B15" i="6"/>
  <c r="B14" i="6"/>
  <c r="B15" i="4"/>
  <c r="B15" i="8" l="1"/>
  <c r="B13" i="8"/>
  <c r="B11" i="8"/>
  <c r="B16" i="6"/>
  <c r="B18" i="5"/>
  <c r="B17" i="5"/>
  <c r="D12" i="5"/>
  <c r="B16" i="5"/>
  <c r="B15" i="5"/>
  <c r="B14" i="5"/>
  <c r="C12" i="5"/>
  <c r="B17" i="4"/>
  <c r="B16" i="4"/>
  <c r="B14" i="4"/>
  <c r="C12" i="4"/>
  <c r="B12" i="4" s="1"/>
  <c r="H24" i="3"/>
  <c r="E24" i="3"/>
  <c r="B24" i="3"/>
  <c r="H23" i="3"/>
  <c r="E23" i="3"/>
  <c r="B23" i="3"/>
  <c r="H22" i="3"/>
  <c r="E22" i="3"/>
  <c r="B22" i="3"/>
  <c r="H21" i="3"/>
  <c r="E21" i="3"/>
  <c r="B21" i="3"/>
  <c r="H20" i="3"/>
  <c r="E20" i="3"/>
  <c r="B20" i="3"/>
  <c r="H19" i="3"/>
  <c r="E19" i="3"/>
  <c r="B19" i="3"/>
  <c r="H18" i="3"/>
  <c r="E18" i="3"/>
  <c r="B18" i="3"/>
  <c r="H17" i="3"/>
  <c r="E17" i="3"/>
  <c r="B17" i="3"/>
  <c r="H16" i="3"/>
  <c r="E16" i="3"/>
  <c r="B16" i="3"/>
  <c r="E14" i="3" l="1"/>
  <c r="B12" i="5"/>
  <c r="H14" i="3"/>
</calcChain>
</file>

<file path=xl/sharedStrings.xml><?xml version="1.0" encoding="utf-8"?>
<sst xmlns="http://schemas.openxmlformats.org/spreadsheetml/2006/main" count="3266" uniqueCount="727">
  <si>
    <t>Распределение дотаций</t>
  </si>
  <si>
    <t>Наименование поселений</t>
  </si>
  <si>
    <t>Сумма, тысяч рублей</t>
  </si>
  <si>
    <t>2022 год</t>
  </si>
  <si>
    <t>2023 год</t>
  </si>
  <si>
    <t>ВСЕГО:</t>
  </si>
  <si>
    <t>Городское поселение "Емва"</t>
  </si>
  <si>
    <t>Сельское поселение "Тракт"</t>
  </si>
  <si>
    <t>Сельское поселение "Серегово"</t>
  </si>
  <si>
    <t>Сельское поселение "Шошка"</t>
  </si>
  <si>
    <t xml:space="preserve">Сельское поселение  "Туръя" </t>
  </si>
  <si>
    <t>Сельское поселение "Мещура"</t>
  </si>
  <si>
    <t>Сельское поселение "Чиньяворык"</t>
  </si>
  <si>
    <t>Сельское поселение "Иоссер"</t>
  </si>
  <si>
    <t>2024 год</t>
  </si>
  <si>
    <t>Таблица 2</t>
  </si>
  <si>
    <t xml:space="preserve">на выравнивание бюджетной обеспеченности поселений из районного фонда финансовой поддержки </t>
  </si>
  <si>
    <t>Таблица 4</t>
  </si>
  <si>
    <t xml:space="preserve"> Распределение субвенций</t>
  </si>
  <si>
    <t>Всего сумма, тыс.рублей</t>
  </si>
  <si>
    <t>за счет средств республиканского бюджета РК</t>
  </si>
  <si>
    <t>Министерство юстиции Республики Коми</t>
  </si>
  <si>
    <t>служба Республики Коми строительного, жилищного и технического надзора (контроля)</t>
  </si>
  <si>
    <t>Городское поселение "Синдор"</t>
  </si>
  <si>
    <t>Сельское поселение "Серёгово"</t>
  </si>
  <si>
    <t>Сельское поселение "Туръя"</t>
  </si>
  <si>
    <t>ст.4</t>
  </si>
  <si>
    <t>Таблица 5</t>
  </si>
  <si>
    <t xml:space="preserve"> Распределение межбюджетных трансфертов</t>
  </si>
  <si>
    <t>за счет средств бюджета МР "Княжпогостский"</t>
  </si>
  <si>
    <t>Таблица 6</t>
  </si>
  <si>
    <t>Селькое поселение "Иоссер"</t>
  </si>
  <si>
    <t>Таблица 7</t>
  </si>
  <si>
    <t>бюджетам поселений на реализацию  народных проектов в сфере благоустройства, прошедших отбор в рамках проекта "Народный бюджет" на 2022 год</t>
  </si>
  <si>
    <t>ст.3</t>
  </si>
  <si>
    <t>2769 администрация</t>
  </si>
  <si>
    <t>бюджетам поселений на реализацию народных проектов по обустройству источников холодного водоснабжения, прошедших отбор в рамках проекта "Народный бюджет" на 2022 год</t>
  </si>
  <si>
    <t>Селькое поселение "Шошка"</t>
  </si>
  <si>
    <t>Таблица 3</t>
  </si>
  <si>
    <t>Таблица №1</t>
  </si>
  <si>
    <t>Таблица 8</t>
  </si>
  <si>
    <t>Приложение 4</t>
  </si>
  <si>
    <t xml:space="preserve">Источники  финансирования дефицита 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</si>
  <si>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</si>
  <si>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</si>
  <si>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</si>
  <si>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</si>
  <si>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</si>
  <si>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</si>
  <si>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>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</si>
  <si>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</si>
  <si>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</si>
  <si>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</si>
  <si>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500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</si>
  <si>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</si>
  <si>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</si>
  <si>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</si>
  <si>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</si>
  <si>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</si>
  <si>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</si>
  <si>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600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</si>
  <si>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</si>
  <si>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</si>
  <si>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</si>
  <si>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</si>
  <si>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</si>
  <si>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</si>
  <si>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</si>
  <si>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</si>
  <si>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</si>
  <si>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800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</si>
  <si>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</si>
  <si>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</si>
  <si>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</si>
  <si>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</si>
  <si>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</si>
  <si>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</si>
  <si>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</si>
  <si>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5</t>
  </si>
  <si>
    <t>Наименование</t>
  </si>
  <si>
    <t>2 02 40014 05 0000 150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</si>
  <si>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</si>
  <si>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</si>
  <si>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</si>
  <si>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доходы от оказания платных услуг (работ) получателями средств бюджетов муниципальных районов</t>
  </si>
  <si>
    <t>Прочие доходы от компенсации затрат бюджетов муниципальных районов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</si>
  <si>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</si>
  <si>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</si>
  <si>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</si>
  <si>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2 02 29999 05 0000 150</t>
  </si>
  <si>
    <t>Прочие субсидии бюджетам муниципальных районов</t>
  </si>
  <si>
    <t>2 02 30024 05 0000 150</t>
  </si>
  <si>
    <t>Субвенции бюджетам муниципальных районов на выполнение передаваемых полномочий субъектов Российской Федерации</t>
  </si>
  <si>
    <t>2 02 35120 05 0000 150</t>
  </si>
  <si>
    <t>2 02 35176 05 0000 150</t>
  </si>
  <si>
    <t>2 02 39999 05 0000 150</t>
  </si>
  <si>
    <t>Прочие субвенции бюджетам муниципальных районов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</si>
  <si>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</si>
  <si>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</si>
  <si>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</si>
  <si>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</si>
  <si>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</si>
  <si>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</si>
  <si>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</si>
  <si>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</si>
  <si>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>1 14 02053 05 0000 410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</si>
  <si>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</si>
  <si>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1 14 06013 05 0000 430</t>
  </si>
  <si>
    <t>1 14 06013 13 0000 430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</si>
  <si>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</si>
  <si>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2 02 35082 05 0000 150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</si>
  <si>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</si>
  <si>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2 02 30029 05 0000 150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</si>
  <si>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</si>
  <si>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2 02 45303 05 0000 150</t>
  </si>
  <si>
    <t>2 02 15001 05 0000 150</t>
  </si>
  <si>
    <t>Приложение 6</t>
  </si>
  <si>
    <t>992</t>
  </si>
  <si>
    <t>Нормативы</t>
  </si>
  <si>
    <t xml:space="preserve">распределения доходов между бюджетом муниципального района "Княжпогостский" </t>
  </si>
  <si>
    <t>и бюджетами городских и сельских поселений муниципального района "Княжпогостский"</t>
  </si>
  <si>
    <t>Наименование дохода</t>
  </si>
  <si>
    <t>Бюджет муниципального района "Княжпогостский"</t>
  </si>
  <si>
    <t>Бюджет городского поселения</t>
  </si>
  <si>
    <t>Бюджет сельского поселения</t>
  </si>
  <si>
    <t>ДОХОДЫ ОТ ПОГАШЕНИЯ ЗАДОЛЖЕННОСТИ И ПЕРЕРАСЧЕТОВ ПО ОТМЕНЕННЫМ НАЛОГАМ, СБОРАМ И ИНЫМ ОБЯЗАТЕЛЬНЫМ ПЛАТЕЖАМ</t>
  </si>
  <si>
    <t>Налог на рекламу, мобилизуемый на территориях муниципальных районов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</si>
  <si>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</si>
  <si>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Сборы за выдачу органами местного самоуправления муниципальных районов лицензий на розничную продажу алкогольной продукции</t>
  </si>
  <si>
    <t>Лицензионный сбор за право торговли спиртными напитками, мобилизуемый на территориях муниципальных районов</t>
  </si>
  <si>
    <t>Прочие местные налоги и сборы, мобилизуемые на территориях муниципальных районов</t>
  </si>
  <si>
    <t>Прочие местные налоги и сборы, мобилизуемые на территориях городских поселений</t>
  </si>
  <si>
    <t>Прочие местные налоги и сборы, мобилизуемые на территориях сельских поселений</t>
  </si>
  <si>
    <t>ДОХОДЫ ОТ ОКАЗАНИЯ ПЛАТНЫХ УСЛУГ (РАБОТ) И КОМПЕНСАЦИИ ЗАТРАТ ГОСУДАРСТВА</t>
  </si>
  <si>
    <t>Доходы от оказания информационных услуг органами местного самоуправления муниципальных районов, казенными учреждениями муниципальных районов</t>
  </si>
  <si>
    <t>Прочие доходы от оказания платных услуг (работ) получателями средств бюджетов городских поселений</t>
  </si>
  <si>
    <t>Прочие доходы от оказания платных услуг (работ) получателями средств бюджетов сельских поселений</t>
  </si>
  <si>
    <t>Доходы, поступающие в порядке возмещения расходов, понесенных в связи с эксплуатацией имущества муниципальных районов</t>
  </si>
  <si>
    <t>Доходы, поступающие в порядке возмещения расходов, понесенных в связи с эксплуатацией имущества городских поселений</t>
  </si>
  <si>
    <t>Доходы, поступающие в порядке возмещения расходов, понесенных в связи с эксплуатацией имущества сельских поселений</t>
  </si>
  <si>
    <t>Прочие доходы от компенсации затрат бюджетов городских поселений</t>
  </si>
  <si>
    <t>Прочие доходы от компенсации затрат бюджетов сельских поселений</t>
  </si>
  <si>
    <t>Платежи, взимаемые органами местного самоуправления (организациями) городских поселений за выполнение определенных функций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</si>
  <si>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</si>
  <si>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ДОХОДЫ ОТ ШТРАФОВ, САНКЦИЙ, ВОЗМЕЩЕНИЙ УЩЕРБА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</si>
  <si>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(за исключением муниципального контракта, финансируемого за счет средств муниципального дорожного фонда)</t>
  </si>
  <si>
    <t>Платежи в целях возмещения убытков, причиненных уклонением от заключения с муниципальным органом муниципального района (муниципальным казенным учреждением) муниципального контракта, финансируемого за счет средств муниципального дорожного фонда, а также иные денежные средства, подлежащие зачислению в бюджет муниципального района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</si>
  <si>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ДОХОДЫ ОТ ПРОЧИХ НЕНАЛОГОВЫХ ДОХОДОВ</t>
  </si>
  <si>
    <t>Невыясненные поступления, зачисляемые в бюджеты городских поселений</t>
  </si>
  <si>
    <t>Невыясненные поступления, зачисляемые в бюджеты сельских поселений</t>
  </si>
  <si>
    <t>Средства самообложения граждан, зачисляемые в бюджеты муниципальных районов</t>
  </si>
  <si>
    <t>Прочие неналоговые доходы бюджетов городских поселений</t>
  </si>
  <si>
    <t>Средства самообложения граждан, зачисляемые в бюджеты городских поселений</t>
  </si>
  <si>
    <t>Прочие неналоговые доходы бюджетов  сельских поселений</t>
  </si>
  <si>
    <t>Средства самообложения граждан, зачисляемые в бюджеты сельских поселений</t>
  </si>
  <si>
    <t>ДОХОДЫ ОТ БЕЗВОЗМЕЗДНЫХ ПОСТУПЛЕНИЙ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</si>
  <si>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</si>
  <si>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r>
      <t>Доходы бюджетов городских поселений от возврата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  </r>
  </si>
  <si>
    <r>
      <t>Доходы бюджетов сельских поселений от возврата</t>
    </r>
    <r>
      <rPr>
        <i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  </r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</si>
  <si>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</si>
  <si>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</si>
  <si>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на 2022 год и плановый период 2023 и 2024 годов</t>
  </si>
  <si>
    <t>ПРОГРАММА МУНИЦИПАЛЬНЫХ ГАРАНТИЙ</t>
  </si>
  <si>
    <t>МУНИЦИПАЛЬНОГО РАЙОНА  "КНЯЖПОГОСТСКИЙ" В ВАЛЮТЕ</t>
  </si>
  <si>
    <t xml:space="preserve">1.1. Перечень подлежащих предоставлению муниципальных </t>
  </si>
  <si>
    <t>Цель гарантирования</t>
  </si>
  <si>
    <t>Наименование принципала</t>
  </si>
  <si>
    <t>Наличие права регрессного требования</t>
  </si>
  <si>
    <t>ИТОГО</t>
  </si>
  <si>
    <t>1.2. Общий объем бюджетных ассигнований, предусмотренных</t>
  </si>
  <si>
    <t>на исполнение муниципальных гарантий муниципального района</t>
  </si>
  <si>
    <t>Исполнение муниципальных гарантий муниципального района "Княжпогостский"</t>
  </si>
  <si>
    <t>Объем бюджетных ассигнований на исполнение муниципальных гарантий по возможным гарантийным случаям, тыс. рублей</t>
  </si>
  <si>
    <t>За счет источников финансирования дефицита бюджета муниципального района "Княжпогостский"</t>
  </si>
  <si>
    <t>За счет  расходов бюджета муниципального района "Княжпогостский"</t>
  </si>
  <si>
    <t>Резерв</t>
  </si>
  <si>
    <t/>
  </si>
  <si>
    <t>Приложение 1</t>
  </si>
  <si>
    <t>Объем поступлений доходов в бюджет муниципального района "Княжпогостский" на 2022 год и плановый период 2023 и 2024 годов</t>
  </si>
  <si>
    <t>Код</t>
  </si>
  <si>
    <t>Наименование кода поступлений в бюджет, группы, подгруппы, статьи, подстатьи, элемента, группы подвида, аналитической группы подвида доходов</t>
  </si>
  <si>
    <t>Сумма (тыс. рублей)</t>
  </si>
  <si>
    <t>1 00 00000 00 0000 000</t>
  </si>
  <si>
    <t>НАЛОГОВЫЕ И НЕНАЛОГОВЫЕ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</si>
  <si>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</si>
  <si>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</si>
  <si>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</si>
  <si>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</si>
  <si>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</si>
  <si>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</si>
  <si>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</si>
  <si>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</si>
  <si>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</si>
  <si>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</si>
  <si>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</si>
  <si>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</si>
  <si>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</si>
  <si>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</si>
  <si>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</si>
  <si>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</si>
  <si>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1 03 02230 01 0000 110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</si>
  <si>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</si>
  <si>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</si>
  <si>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</si>
  <si>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</si>
  <si>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</si>
  <si>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</si>
  <si>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</si>
  <si>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</si>
  <si>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</si>
  <si>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</si>
  <si>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</si>
  <si>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</si>
  <si>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</si>
  <si>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</si>
  <si>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</si>
  <si>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1 05 01010 01 0000 110</t>
  </si>
  <si>
    <t>Налог, взимаемый с налогоплательщиков, выбравших в качестве объекта налогообложения доходы</t>
  </si>
  <si>
    <t>1 05 01011 01 0000 110</t>
  </si>
  <si>
    <t>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</si>
  <si>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</si>
  <si>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</si>
  <si>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</si>
  <si>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1 05 02000 02 0000 110</t>
  </si>
  <si>
    <t>Единый налог на вмененный доход для отдельных видов деятельности</t>
  </si>
  <si>
    <t>1 05 02010 02 0000 110</t>
  </si>
  <si>
    <t>1 05 03000 01 0000 110</t>
  </si>
  <si>
    <t>Единый сельскохозяйственный налог</t>
  </si>
  <si>
    <t>1 05 03010 01 0000 110</t>
  </si>
  <si>
    <t>1 05 04000 02 0000 110</t>
  </si>
  <si>
    <t>Налог, взимаемый в связи с применением патентной системы налогообложения</t>
  </si>
  <si>
    <t>1 05 04020 02 0000 110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</si>
  <si>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</si>
  <si>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1 08 00000 00 0000 000</t>
  </si>
  <si>
    <t>ГОСУДАРСТВЕННАЯ ПОШЛИНА</t>
  </si>
  <si>
    <t>1 08 03000 01 0000 110</t>
  </si>
  <si>
    <t>Государственная пошлина по делам, рассматриваемым в судах общей юрисдикции, мировыми судьями</t>
  </si>
  <si>
    <t>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</si>
  <si>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</si>
  <si>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</si>
  <si>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</si>
  <si>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1 11 05000 00 0000 120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</si>
  <si>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</si>
  <si>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</si>
  <si>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</si>
  <si>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</si>
  <si>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</si>
  <si>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</si>
  <si>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</si>
  <si>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муниципальных районов (за исключением земельных участков)</t>
  </si>
  <si>
    <t>1 11 09000 00 0000 120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</si>
  <si>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</si>
  <si>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</si>
  <si>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</si>
  <si>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1 12 00000 00 0000 000</t>
  </si>
  <si>
    <t>ПЛАТЕЖИ ПРИ ПОЛЬЗОВАНИИ ПРИРОДНЫМИ РЕСУРСАМИ</t>
  </si>
  <si>
    <t>1 12 01000 01 0000 120</t>
  </si>
  <si>
    <t>Плата за негативное воздействие на окружающую среду</t>
  </si>
  <si>
    <t>1 12 01010 01 0000 120</t>
  </si>
  <si>
    <t>Плата за выбросы загрязняющих веществ в атмосферный воздух стационарными объектами</t>
  </si>
  <si>
    <t>1 12 01030 01 0000 120</t>
  </si>
  <si>
    <t>Плата за сбросы загрязняющих веществ в водные объекты</t>
  </si>
  <si>
    <t>1 12 01040 01 0000 120</t>
  </si>
  <si>
    <t>Плата за размещение отходов производства и потребления</t>
  </si>
  <si>
    <t>1 12 01041 01 0000 120</t>
  </si>
  <si>
    <t>Плата за размещение отходов производства</t>
  </si>
  <si>
    <t>1 14 00000 00 0000 000</t>
  </si>
  <si>
    <t>ДОХОДЫ ОТ ПРОДАЖИ МАТЕРИАЛЬНЫХ И НЕМАТЕРИАЛЬНЫХ АКТИВОВ</t>
  </si>
  <si>
    <t>1 14 02000 00 0000 000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</si>
  <si>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</si>
  <si>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</si>
  <si>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</si>
  <si>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1 14 06000 00 0000 430</t>
  </si>
  <si>
    <t>Доходы от продажи земельных участков, находящихся в государственной и муниципальной собственности</t>
  </si>
  <si>
    <t>1 14 06010 00 0000 430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</si>
  <si>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</si>
  <si>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</si>
  <si>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</si>
  <si>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</si>
  <si>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</si>
  <si>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</si>
  <si>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1 14 06313 05 0000 430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</si>
  <si>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</si>
  <si>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1 14 06313 13 0000 430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</si>
  <si>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</si>
  <si>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1 16 00000 00 0000 000</t>
  </si>
  <si>
    <t>ШТРАФЫ, САНКЦИИ, ВОЗМЕЩЕНИЕ УЩЕРБА</t>
  </si>
  <si>
    <t>1 16 10000 00 0000 140</t>
  </si>
  <si>
    <t>Платежи в целях возмещения причиненного ущерба (убытков)</t>
  </si>
  <si>
    <t>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</si>
  <si>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</si>
  <si>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</si>
  <si>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</si>
  <si>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</si>
  <si>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</si>
  <si>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</si>
  <si>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</si>
  <si>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2 02 10000 00 0000 150</t>
  </si>
  <si>
    <t>Дотации бюджетам бюджетной системы Российской Федерации</t>
  </si>
  <si>
    <t>2 02 15001 00 0000 150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</si>
  <si>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</si>
  <si>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</si>
  <si>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2 02 20000 00 0000 150</t>
  </si>
  <si>
    <t>Субсидии бюджетам бюджетной системы Российской Федерации (межбюджетные субсидии)</t>
  </si>
  <si>
    <t>2 02 25304 00 0000 150</t>
  </si>
  <si>
    <t>Субсидии бюджетам субъектов Российской Федерации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</si>
  <si>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2 02 25304 05 0000 150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</si>
  <si>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</si>
  <si>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2 02 25491 00 0000 150</t>
  </si>
  <si>
    <t>Субсидии бюджетам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</si>
  <si>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2 02 25491 05 0000 150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</si>
  <si>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</si>
  <si>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2 02 29999 00 0000 150</t>
  </si>
  <si>
    <t>Прочие субсидии</t>
  </si>
  <si>
    <t>2 02 30000 00 0000 150</t>
  </si>
  <si>
    <t>Субвенции бюджетам бюджетной системы Российской Федерации</t>
  </si>
  <si>
    <t>2 02 30024 00 0000 150</t>
  </si>
  <si>
    <t>Субвенции местным бюджетам на выполнение передаваемых полномочий субъектов Российской Федерации</t>
  </si>
  <si>
    <t>2 02 30029 00 0000 150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</si>
  <si>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</si>
  <si>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2 02 35082 00 0000 150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</si>
  <si>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</si>
  <si>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2 02 35120 00 0000 150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</si>
  <si>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</si>
  <si>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</si>
  <si>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2 02 35176 00 0000 150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</si>
  <si>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</si>
  <si>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</si>
  <si>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2 02 39999 00 0000 150</t>
  </si>
  <si>
    <t>Прочие субвенции</t>
  </si>
  <si>
    <t>2 02 40000 00 0000 150</t>
  </si>
  <si>
    <t>Иные межбюджетные трансферты</t>
  </si>
  <si>
    <t>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</si>
  <si>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</si>
  <si>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2 02 45303 00 0000 150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</si>
  <si>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</si>
  <si>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</si>
  <si>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ВСЕГО ДОХОДОВ</t>
  </si>
  <si>
    <t>РАСПРЕДЕЛЕНИЕ БЮДЖЕТНЫХ АССИГНОВАНИЙ ПО ЦЕЛЕВЫМ СТАТЬЯМ (МУНИЦИПАЛЬНЫМ ПРОГРАММАМ МО МР "КНЯЖПОГОСТСКИЙ" И НЕПРОГРАММНЫМ НАПРАВЛЕНИЯМ ДЕЯТЕЛЬНОСТИ), ГРУППАМ ВИДОВ РАСХОДОВ КЛАССИФИКАЦИИ РАСХОДОВ БЮДЖЕТОВ НА 2022 ГОД И ПЛАНОВЫЙ ПЕРИОД 2023 И 2024 ГОДОВ</t>
  </si>
  <si>
    <t>ЦСР</t>
  </si>
  <si>
    <t>ВР</t>
  </si>
  <si>
    <t>ВСЕГО</t>
  </si>
  <si>
    <t>Муниципальная программа "Развитие экономики"</t>
  </si>
  <si>
    <t>01 0 00 00000</t>
  </si>
  <si>
    <t>Подпрограмма "Развитие сельского хозяйства и переработки сельскохозяйственной продукции"</t>
  </si>
  <si>
    <t>01 2 00 00000</t>
  </si>
  <si>
    <t>Создание условий для устойчивого развития агропромышленного комплекса</t>
  </si>
  <si>
    <t>01 2 1А 00000</t>
  </si>
  <si>
    <t>Реализация народных проектов в сфере АГРОПРОМЫШЛЕННОГО комплекса, прошедших отбор в рамках проекта "Народный бюджет"</t>
  </si>
  <si>
    <t>01 2 1А S2900</t>
  </si>
  <si>
    <t>Иные бюджетные ассигнования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</si>
  <si>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</si>
  <si>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</si>
  <si>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</si>
  <si>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</si>
  <si>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Содержание автомобильных дорог общего пользования местного значения</t>
  </si>
  <si>
    <t>02 1 1A 00000</t>
  </si>
  <si>
    <t>Закупка товаров, работ и услуг для обеспечения государственных (муниципальных) нужд</t>
  </si>
  <si>
    <t>200</t>
  </si>
  <si>
    <t>02 1 1A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</si>
  <si>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</si>
  <si>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</si>
  <si>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</si>
  <si>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</si>
  <si>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</si>
  <si>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</si>
  <si>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</si>
  <si>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</si>
  <si>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</si>
  <si>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 населения"</t>
  </si>
  <si>
    <t>03 1 00 00000</t>
  </si>
  <si>
    <t>Обеспечение жильем отдельных категорий граждан</t>
  </si>
  <si>
    <t>03 1 1Д 00000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</si>
  <si>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</si>
  <si>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1Д 51760</t>
  </si>
  <si>
    <t>Социальное обеспечение и иные выплаты населению</t>
  </si>
  <si>
    <t>300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</si>
  <si>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</si>
  <si>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</si>
  <si>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</si>
  <si>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 1 1Е 73030</t>
  </si>
  <si>
    <t>Капитальные вложения в объекты государственной (муниципальной) собственности</t>
  </si>
  <si>
    <t>400</t>
  </si>
  <si>
    <t>03 1 1Е R0820</t>
  </si>
  <si>
    <t>Подпрограмма "Обеспечение населения качественными жилищно-коммунальными услугами"</t>
  </si>
  <si>
    <t>03 2 00 00000</t>
  </si>
  <si>
    <t>Оплата коммунальных услуг по муниципальному жилищному фонду</t>
  </si>
  <si>
    <t>03 2 2В 00000</t>
  </si>
  <si>
    <t>Реализация народых проектов в сфере благоустройства</t>
  </si>
  <si>
    <t>03 2 2Е 00000</t>
  </si>
  <si>
    <t>Реализация народных проектов в сфере БЛАГОУСТРОЙСТВА, прошедших отбор в рамках проекта "Народный проект"</t>
  </si>
  <si>
    <t>03 2 2Е S2300</t>
  </si>
  <si>
    <t>Межбюджетные трансферты</t>
  </si>
  <si>
    <t>Мероприятия по обустройству мест захоронения, транспортировки и вывоз в морг тел умерших</t>
  </si>
  <si>
    <t>03 2 2Л 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</si>
  <si>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</si>
  <si>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03 2 2С 00000</t>
  </si>
  <si>
    <t>03 2 2С S2200</t>
  </si>
  <si>
    <t>Подпрограмма "Градостроительная деятельность"</t>
  </si>
  <si>
    <t>03 3 00 00000</t>
  </si>
  <si>
    <t>Осуществление полномочий в области градостроительной деятельности</t>
  </si>
  <si>
    <t>03 3 3Г 00000</t>
  </si>
  <si>
    <t>03 3 3Г 64512</t>
  </si>
  <si>
    <t>Подпрограмма "Обращение с отходами производства и потребления"</t>
  </si>
  <si>
    <t>03 5 00 00000</t>
  </si>
  <si>
    <t>Проведение мероприятий муниципальными учреждениями услуг по обращению с твердыми коммунальными отходами</t>
  </si>
  <si>
    <t>03 5 5Б 00000</t>
  </si>
  <si>
    <t>Оплата муниципальными учреждениями услуг по обращению с твердыми коммунальными отходами</t>
  </si>
  <si>
    <t>03 5 5Б S2850</t>
  </si>
  <si>
    <t>Предоставление субсидий бюджетным, автономным учреждениям и иным некоммерческим организациям</t>
  </si>
  <si>
    <t>Подпрограмма "Обеспечение ветеринарного благополучия"</t>
  </si>
  <si>
    <t>03 6 00 00000</t>
  </si>
  <si>
    <t>Мероприятия по организации на территории соответствующего муниципального образования деятельности по обращению с животными без владельцев</t>
  </si>
  <si>
    <t>03 6 6А 00000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</si>
  <si>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</si>
  <si>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03 6 6А 73120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</si>
  <si>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</si>
  <si>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</si>
  <si>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</si>
  <si>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</si>
  <si>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</si>
  <si>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</si>
  <si>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</si>
  <si>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</si>
  <si>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</si>
  <si>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04 1 1А S2700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</si>
  <si>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</si>
  <si>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</si>
  <si>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</si>
  <si>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</si>
  <si>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</si>
  <si>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</si>
  <si>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 1 1Л S2010</t>
  </si>
  <si>
    <t>Предоставление доступа к сети Интернет</t>
  </si>
  <si>
    <t>04 1 1М 00000</t>
  </si>
  <si>
    <t>Реализация народных проектов в сфере образования, прошедших отбор в рамках проекта "Народный бюджет"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</si>
  <si>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</si>
  <si>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</si>
  <si>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</si>
  <si>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</si>
  <si>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</si>
  <si>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2А S2700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</si>
  <si>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</si>
  <si>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</si>
  <si>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</si>
  <si>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</si>
  <si>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</si>
  <si>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Укрепление материально-технической базы и создание безопасных условий в организациях в сфере образования в Республике Коми (создание новых мест)</t>
  </si>
  <si>
    <t>04 2 2Г 54910</t>
  </si>
  <si>
    <t>04 2 2Г S2010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</si>
  <si>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</si>
  <si>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 2 2И 00000</t>
  </si>
  <si>
    <t>04 2 2И 53031</t>
  </si>
  <si>
    <t>Организация бесплатного питания обучающихся, получающих начальное общее образование в муниципальных образовательных организациях</t>
  </si>
  <si>
    <t>04 2 2Р 00000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</si>
  <si>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</si>
  <si>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04 2 2Р L3040</t>
  </si>
  <si>
    <t>04 2 2С 00000</t>
  </si>
  <si>
    <t>04 2 2С S2Я00</t>
  </si>
  <si>
    <t>Подпрограмма "Дети и молодежь Княжпогостского района"</t>
  </si>
  <si>
    <t>04 3 00 00000</t>
  </si>
  <si>
    <t>Обеспечение жильем молодых семей на территории МР "Княжпогостский"</t>
  </si>
  <si>
    <t>04 3 3К 00000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</si>
  <si>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</si>
  <si>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 3 3К L4970</t>
  </si>
  <si>
    <t>04 3 3Л 00000</t>
  </si>
  <si>
    <t>04 3 3Л S2700</t>
  </si>
  <si>
    <t>Реализация народных проектов в сфере образования</t>
  </si>
  <si>
    <t>04 3 3С 00000</t>
  </si>
  <si>
    <t>04 3 3С S2Я00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</si>
  <si>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</si>
  <si>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</si>
  <si>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</si>
  <si>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</si>
  <si>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Организация оздоровления и отдыха детей на базе выездных оздоровительных лагерей</t>
  </si>
  <si>
    <t>04 4 4Б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</si>
  <si>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</si>
  <si>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</si>
  <si>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</si>
  <si>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</si>
  <si>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</si>
  <si>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</si>
  <si>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</si>
  <si>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</si>
  <si>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</si>
  <si>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</si>
  <si>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муниципального задания (ДШИ)</t>
  </si>
  <si>
    <t>05 1 1В 00000</t>
  </si>
  <si>
    <t>05 1 1В S2700</t>
  </si>
  <si>
    <t>Проведение капитальных ремонтов</t>
  </si>
  <si>
    <t>05 1 1Е 00000</t>
  </si>
  <si>
    <t>Подпрограмма "Развитие библиотечного дела"</t>
  </si>
  <si>
    <t>05 2 00 00000</t>
  </si>
  <si>
    <t>Выполнение муниципального задания</t>
  </si>
  <si>
    <t>05 2 2Д 00000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</si>
  <si>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</si>
  <si>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05 2 2Д S2690</t>
  </si>
  <si>
    <t>Проведение текущих ремонтов</t>
  </si>
  <si>
    <t>05 2 2Ж 00000</t>
  </si>
  <si>
    <t>Реализация народных проектов в сфере КУЛЬТУРЫ, прошедших отбор в рамках проекта "Народный бюджет"</t>
  </si>
  <si>
    <t>05 2 2Ж S2500</t>
  </si>
  <si>
    <t>Подпрограмма "Развитие музейного дела"</t>
  </si>
  <si>
    <t>05 3 00 00000</t>
  </si>
  <si>
    <t>05 3 3Б 00000</t>
  </si>
  <si>
    <t>05 3 3Б S2690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</si>
  <si>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</si>
  <si>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</si>
  <si>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</si>
  <si>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</si>
  <si>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</si>
  <si>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</si>
  <si>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</si>
  <si>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</si>
  <si>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</si>
  <si>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</si>
  <si>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 4 4В L4670</t>
  </si>
  <si>
    <t>Реализация народного проекта в сфере культуры</t>
  </si>
  <si>
    <t>05 4 4Л 00000</t>
  </si>
  <si>
    <t>05 4 4Л S2500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</si>
  <si>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</si>
  <si>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</si>
  <si>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</si>
  <si>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</si>
  <si>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</si>
  <si>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</si>
  <si>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</si>
  <si>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</si>
  <si>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05 6 6А S2690</t>
  </si>
  <si>
    <t>Подпрограмма "Развитие и сохранение национальных культур"</t>
  </si>
  <si>
    <t>05 7 00 00000</t>
  </si>
  <si>
    <t>Выполнение муниципального задания (КЦНК)</t>
  </si>
  <si>
    <t>05 7 1А 00000</t>
  </si>
  <si>
    <t>05 7 1А S2690</t>
  </si>
  <si>
    <t>Укрепление материально-технической базы муниципальных учреждений сферы культуры</t>
  </si>
  <si>
    <t>05 7 1Б 00000</t>
  </si>
  <si>
    <t>Укрепления материально-технической базы домов культуры (и их филиалов), расположенных в населенных пунктах с числом жителей до 50 тысяч человек</t>
  </si>
  <si>
    <t>05 7 1Б L4670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</si>
  <si>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</si>
  <si>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</si>
  <si>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"Развитие инфраструктуры физической культуры и спорта"</t>
  </si>
  <si>
    <t>06 1 00 00000</t>
  </si>
  <si>
    <t>Реализация народных проектов в сфере ФИЗИЧЕСКОЙ КУЛЬТУРЫ и СПОРТА, прошедших отбор в рамках проекта "Народный проект"</t>
  </si>
  <si>
    <t>06 1 1А 00000</t>
  </si>
  <si>
    <t>06 1 1А S2100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</si>
  <si>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</si>
  <si>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</si>
  <si>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</si>
  <si>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</si>
  <si>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</si>
  <si>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</si>
  <si>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</si>
  <si>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</si>
  <si>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</si>
  <si>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</si>
  <si>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(СШ)</t>
  </si>
  <si>
    <t>06 4 4А 00000</t>
  </si>
  <si>
    <t>06 4 4А S2700</t>
  </si>
  <si>
    <t>Выполнение муниципального задания МАУ "Княжпогостский ФСК"</t>
  </si>
  <si>
    <t>06 4 4В 00000</t>
  </si>
  <si>
    <t>Муниципальная программа "Развитие муниципального управления"</t>
  </si>
  <si>
    <t>07 0 00 00000</t>
  </si>
  <si>
    <t>Подпрограмма "Управление муниципальными финансами"</t>
  </si>
  <si>
    <t>07 1 00 00000</t>
  </si>
  <si>
    <t>Руководство и управление в сфере финансов</t>
  </si>
  <si>
    <t>07 1 1А 00000</t>
  </si>
  <si>
    <t>Осуществление полномочий по формированию, исполнению и контролю за исполнением бюджета поселений</t>
  </si>
  <si>
    <t>07 1 1А 64502</t>
  </si>
  <si>
    <t>Выравнивание бюджетной обеспеченности муниципальных районов и поселений из регионального фонда финансовой поддержки</t>
  </si>
  <si>
    <t>07 1 1Б 00000</t>
  </si>
  <si>
    <t>Реализация государственных полномочий по расчету и предоставлению дотаций на выравнивание бюджетной обеспеченности поселений</t>
  </si>
  <si>
    <t>07 1 1Б 73110</t>
  </si>
  <si>
    <t>Выравнивание бюджетной обеспеченности поселений из районного фонда финансовой поддержки</t>
  </si>
  <si>
    <t>07 1 1В 00000</t>
  </si>
  <si>
    <t>Подпрограмма "Управление муниципальным имуществом"</t>
  </si>
  <si>
    <t>07 2 00 00000</t>
  </si>
  <si>
    <t>Руководство и управление в сфере реализации подпрограммы</t>
  </si>
  <si>
    <t>07 2 2А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</si>
  <si>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</si>
  <si>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07 2 2Б 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</si>
  <si>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</si>
  <si>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2 2Б S2840</t>
  </si>
  <si>
    <t>Подпрограмма "Муниципальное управление"</t>
  </si>
  <si>
    <t>07 3 00 00000</t>
  </si>
  <si>
    <t>Муниципальная программа "Профилактика правонарушений и обеспечение безопасности на территории МР "Княжпогостский"</t>
  </si>
  <si>
    <t>08 0 00 00000</t>
  </si>
  <si>
    <t>Подпрограмма "Профилактика преступлений и иных правонарушений"</t>
  </si>
  <si>
    <t>08 1 00 00000</t>
  </si>
  <si>
    <t>Осуществление государственных полномочий в сфере административной ответственности</t>
  </si>
  <si>
    <t>08 1 3А 00000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</si>
  <si>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</si>
  <si>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73150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</si>
  <si>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</si>
  <si>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 1 3А 73160</t>
  </si>
  <si>
    <t>Создание безопасных условий в учреждениях социальной сферы</t>
  </si>
  <si>
    <t>08 1 5А 00000</t>
  </si>
  <si>
    <t>Укрепление материально-технической базы и создание безопасных условий в учреждениях социальной сферы</t>
  </si>
  <si>
    <t>08 1 5А S2010</t>
  </si>
  <si>
    <t>Подпрограмма "Профилактика безнадзорности, правонарушений и преступлений несовершеннолетних"</t>
  </si>
  <si>
    <t>08 2 00 00000</t>
  </si>
  <si>
    <t>Организация временного трудоустройства несовершеннолетних граждан в возрасте от 14 до 18 лет</t>
  </si>
  <si>
    <t>08 2 1А 00000</t>
  </si>
  <si>
    <t>Вовлечение несовершеннолетних, состоящих на профилактических учетах, в организационные формы досуга</t>
  </si>
  <si>
    <t>08 2 1В 00000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</si>
  <si>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</si>
  <si>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 2 1В S2040</t>
  </si>
  <si>
    <t>Подпрограмма "Гражданская оборона, защита населения и территорий от чрезвычайных ситуаций"</t>
  </si>
  <si>
    <t>08 4 00 00000</t>
  </si>
  <si>
    <t>Создание и содержание резерва материальных ресурсов в целях гражданской обороны и ликвидации чрезвычайных ситуаций</t>
  </si>
  <si>
    <t>08 4 2А 00000</t>
  </si>
  <si>
    <t>Резервный фонд по предупреждению и ликвидации чрезвычайных ситуаций и последствий стихийных бедствий</t>
  </si>
  <si>
    <t>08 4 2А 92710</t>
  </si>
  <si>
    <t>Подпрограмма "Профилактика терроризма и экстремизма"</t>
  </si>
  <si>
    <t>08 6 00 00000</t>
  </si>
  <si>
    <t>Антитеррористическая защищенность учреждений и объектов с массовым пребыванием людей</t>
  </si>
  <si>
    <t>08 6 1А 00000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</si>
  <si>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</si>
  <si>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08 6 1А S2150</t>
  </si>
  <si>
    <t>Муниципальная программа "Социальная защита населения"</t>
  </si>
  <si>
    <t>09 0 00 00000</t>
  </si>
  <si>
    <t>Подпрограмма "Содействие занятости населения"</t>
  </si>
  <si>
    <t>09 1 00 00000</t>
  </si>
  <si>
    <t>Содействия занятости населения</t>
  </si>
  <si>
    <t>09 1 1А 00000</t>
  </si>
  <si>
    <t>Реализация народных проектов в сфере ЗАНЯТОСТИ НАСЕЛЕНИЯ, прошедших отбор в рамках проекта "Народный бюджет"</t>
  </si>
  <si>
    <t>09 1 1А S2400</t>
  </si>
  <si>
    <t>Подпрограмма "Социальная защита населения"</t>
  </si>
  <si>
    <t>09 3 00 00000</t>
  </si>
  <si>
    <t>Социальная защита населения</t>
  </si>
  <si>
    <t>09 3 3А 00000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</si>
  <si>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</si>
  <si>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09 3 3А 73190</t>
  </si>
  <si>
    <t>Непрограммные мероприятия</t>
  </si>
  <si>
    <t>99 0 00 00000</t>
  </si>
  <si>
    <t>Непрограммные расходы</t>
  </si>
  <si>
    <t>99 9 00 00000</t>
  </si>
  <si>
    <t>Расходы по высшему должностному лицу органа местного самоуправления</t>
  </si>
  <si>
    <t>99 9 00 00100</t>
  </si>
  <si>
    <t>Руководитель контрольно-счетной палаты</t>
  </si>
  <si>
    <t>99 9 00 00300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</si>
  <si>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</si>
  <si>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</si>
  <si>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99 9 00 64502</t>
  </si>
  <si>
    <t>Осуществление полномочий по решению Совета МР "Княжпогостский" с 2020 года</t>
  </si>
  <si>
    <t>99 9 00 64585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</si>
  <si>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</si>
  <si>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99 9 00 73040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</si>
  <si>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</si>
  <si>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99 9 00 73050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</si>
  <si>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</si>
  <si>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</si>
  <si>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</si>
  <si>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</si>
  <si>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</si>
  <si>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</si>
  <si>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Выполнение других обязательств государства</t>
  </si>
  <si>
    <t>99 9 00 92920</t>
  </si>
  <si>
    <t>Условно утверждаемые (утвержденные) расходы</t>
  </si>
  <si>
    <t>99 9 00 99990</t>
  </si>
  <si>
    <t>НЕ УКАЗАНО</t>
  </si>
  <si>
    <t>Мин</t>
  </si>
  <si>
    <t>1</t>
  </si>
  <si>
    <t>2</t>
  </si>
  <si>
    <t>3</t>
  </si>
  <si>
    <t>4</t>
  </si>
  <si>
    <t>5</t>
  </si>
  <si>
    <t>6</t>
  </si>
  <si>
    <t>7</t>
  </si>
  <si>
    <t>КОНТРОЛЬНО-СЧЕТНАЯ ПАЛАТА КНЯЖПОГОСТСКОГО РАЙОНА</t>
  </si>
  <si>
    <t>905</t>
  </si>
  <si>
    <t>СОВЕТ МУНИЦИПАЛЬНОГО РАЙОНА "КНЯЖПОГОСТСКИЙ"</t>
  </si>
  <si>
    <t>921</t>
  </si>
  <si>
    <t>АДМИНИСТРАЦИЯ МУНИЦИПАЛЬНОГО РАЙОНА "КНЯЖПОГОСТСКИЙ"</t>
  </si>
  <si>
    <t>923</t>
  </si>
  <si>
    <t>УПРАВЛЕНИЕ КУЛЬТУРЫ И СПОРТА АДМИНИСТРАЦИИ МУНИЦИПАЛЬНОГО РАЙОНА "КНЯЖПОГОСТСКИЙ"</t>
  </si>
  <si>
    <t>956</t>
  </si>
  <si>
    <t>УПРАВЛЕНИЕ МУНИЦИПАЛЬНОГО ХОЗЯЙСТВА АДМИНИСТРАЦИИ МУНИЦИПАЛЬНОГО РАЙОНА "КНЯЖПОГОСТСКИЙ"</t>
  </si>
  <si>
    <t>963</t>
  </si>
  <si>
    <t>УПРАВЛЕНИЕ ОБРАЗОВАНИЯ АДМИНИСТРАЦИИ МУНИЦИПАЛЬНОГО РАЙОНА "КНЯЖПОГОСТСКИЙ"</t>
  </si>
  <si>
    <t>975</t>
  </si>
  <si>
    <t>ФИНАНСОВОЕ УПРАВЛЕНИЕ АДМИНИСТРАЦИИ МУНИЦИПАЛЬНОГО РАЙОНА "КНЯЖПОГОСТСКИЙ"</t>
  </si>
  <si>
    <t>ВЕДОМСТВЕННАЯ СТРУКТУРА РАСХОДОВ БЮДЖЕТА МО МР "КНЯЖПОГОСТСКИЙ"
НА 2022 ГОД И ПЛАНОВЫЙ ПЕРИОД 2023 И 2024 ГОДОВ</t>
  </si>
  <si>
    <t>Приложение 2</t>
  </si>
  <si>
    <t>Приложение 3</t>
  </si>
  <si>
    <t>Приложениe 7</t>
  </si>
  <si>
    <t>бюджета муниципального района "Княжпогостский" на 2022 год и плановый период 2023 и 2024 годов</t>
  </si>
  <si>
    <t>№ пп</t>
  </si>
  <si>
    <t xml:space="preserve">гарантий муниципального района "Княжпогостский" </t>
  </si>
  <si>
    <t>"Княжпогостский" по возможным гарантийным случаям</t>
  </si>
  <si>
    <t>Сумма гарантирования,  тыс. рублей</t>
  </si>
  <si>
    <t xml:space="preserve">     на выравнивание уровня  бюджетной обеспеченности из Фонда финансовой поддержки поселений за счет средств, поступающих из республиканского бюджета Республики Коми на 2022 год и плановый период 2023 и 2024 годов</t>
  </si>
  <si>
    <t>Всего сумма, тыс. рублей</t>
  </si>
  <si>
    <t>бюджетам поселений на реализацию  народных проектов в сфере занятости, прошедших отбор в рамках проекта "Народный бюджет" на 2022 год</t>
  </si>
  <si>
    <t>на 2022 год</t>
  </si>
  <si>
    <t xml:space="preserve">бюджетам поселений на реализацию народных проектов в сфере физической культуры и спорта, прошедших отбор в рамках проекта "Народный бюджет"                                  </t>
  </si>
  <si>
    <t>2 02 25467 00 0000 150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</si>
  <si>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</si>
  <si>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</si>
  <si>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</si>
  <si>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2 02 25519 00 0000 150</t>
  </si>
  <si>
    <t>Субсидии бюджетам на поддержку отрасли культуры</t>
  </si>
  <si>
    <t>2 02 25519 05 0000 150</t>
  </si>
  <si>
    <t>Субсидии бюджетам муниципальных районов на поддержку отрасли культуры</t>
  </si>
  <si>
    <t>Содержание улично-дорожной сети поселений</t>
  </si>
  <si>
    <t>02 1 1У 00000</t>
  </si>
  <si>
    <t>На выполнение мероприятий по содержанию улично-дорожной сети поселений</t>
  </si>
  <si>
    <t>02 1 1У 64599</t>
  </si>
  <si>
    <t>Мероприятия по проведению оздоровительной кампании детей</t>
  </si>
  <si>
    <t>04 4 4А S2040</t>
  </si>
  <si>
    <t>Комплектование книжных и документных фондов</t>
  </si>
  <si>
    <t>05 2 2А 00000</t>
  </si>
  <si>
    <t>Поддержка отрасли культура</t>
  </si>
  <si>
    <t>05 2 2А L5190</t>
  </si>
  <si>
    <t>05 2 2И 00000</t>
  </si>
  <si>
    <t>05 2 2И S2150</t>
  </si>
  <si>
    <t>Руководство и управление в сфере установленных функций органов местного самоуправления</t>
  </si>
  <si>
    <t>07 3 3А 00000</t>
  </si>
  <si>
    <t>Субвенции на осуществление государственных полномочий Республики Коми, предусмотренных пунктом 13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</si>
  <si>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99 9 00 73180</t>
  </si>
  <si>
    <t>Субвенции на осуществление государственных полномочий Республики Коми, предусмотренных пунктом 14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</si>
  <si>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99 9 00 73195</t>
  </si>
  <si>
    <t>Таблица 9</t>
  </si>
  <si>
    <t>к решению Совета муниципального района</t>
  </si>
  <si>
    <t>РОССИЙСКОЙ ФЕДЕРАЦИИ НА  2022 И 2024 ГОДЫ</t>
  </si>
  <si>
    <t>бюджетам поселений на выполнение мероприятий по содержанию улично-дорожной сети поселений</t>
  </si>
  <si>
    <t>бюджетам поселений на осуществление государственных полномочий Республики Коми, предусмотренных пунктом 6 статьи 1, статьи 2, 2/1 и 3 Закона Республики Коми "О наделении органов местного самоуправления в Республике Коми отдельными государственными полномочиями Республики Коми" на 2022 год и плановый период 2023 и 2024 годов</t>
  </si>
  <si>
    <t>бюджетам поселений на осуществление полномочий по решению Совета МР "Княжпогостский" на 2022 год и плановый период 2023 и 2024 годов</t>
  </si>
  <si>
    <t xml:space="preserve"> "Княжпогостский" от 23 декабря 2021 года № 227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</si>
</sst>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р_._-;\-* #,##0.00_р_._-;_-* &quot;-&quot;??_р_._-;_-@_-"/>
    <numFmt numFmtId="165" formatCode="0.0_)"/>
    <numFmt numFmtId="166" formatCode="#,##0.000"/>
    <numFmt numFmtId="167" formatCode="_(* #,##0_);_(* \(#,##0\);_(* &quot;-&quot;??_);_(@_)"/>
    <numFmt numFmtId="168" formatCode="#,##0.0"/>
    <numFmt numFmtId="169" formatCode="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ahoma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4"/>
      <name val="Arial Cyr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4"/>
      <name val="Arial"/>
      <family val="2"/>
      <charset val="204"/>
    </font>
    <font>
      <sz val="14"/>
      <color rgb="FF00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i/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9">
    <xf numFmtId="0" fontId="0" fillId="0" borderId="0"/>
    <xf numFmtId="0" fontId="2" fillId="0" borderId="0"/>
    <xf numFmtId="0" fontId="11" fillId="0" borderId="0"/>
    <xf numFmtId="0" fontId="14" fillId="0" borderId="0">
      <alignment vertical="top" wrapText="1"/>
    </xf>
    <xf numFmtId="0" fontId="1" fillId="0" borderId="0"/>
    <xf numFmtId="0" fontId="15" fillId="0" borderId="0"/>
    <xf numFmtId="0" fontId="3" fillId="0" borderId="0"/>
    <xf numFmtId="164" fontId="2" fillId="0" borderId="0" applyFont="0" applyFill="0" applyBorder="0" applyAlignment="0" applyProtection="0"/>
    <xf numFmtId="0" fontId="2" fillId="0" borderId="0"/>
  </cellStyleXfs>
  <cellXfs count="258">
    <xf numFmtId="0" fontId="0" fillId="0" borderId="0" xfId="0"/>
    <xf numFmtId="0" fontId="2" fillId="0" borderId="0" xfId="1"/>
    <xf numFmtId="0" fontId="4" fillId="0" borderId="0" xfId="1" applyFont="1" applyFill="1" applyBorder="1" applyAlignment="1"/>
    <xf numFmtId="0" fontId="7" fillId="0" borderId="0" xfId="6" applyFont="1" applyFill="1" applyBorder="1" applyAlignment="1">
      <alignment wrapText="1"/>
    </xf>
    <xf numFmtId="0" fontId="8" fillId="0" borderId="0" xfId="6" applyFont="1" applyFill="1" applyBorder="1" applyAlignment="1"/>
    <xf numFmtId="165" fontId="4" fillId="0" borderId="0" xfId="6" applyNumberFormat="1" applyFont="1" applyFill="1" applyBorder="1" applyAlignment="1"/>
    <xf numFmtId="165" fontId="10" fillId="0" borderId="0" xfId="6" applyNumberFormat="1" applyFont="1" applyFill="1" applyBorder="1" applyAlignment="1"/>
    <xf numFmtId="0" fontId="5" fillId="0" borderId="0" xfId="1" applyFont="1" applyFill="1" applyAlignment="1"/>
    <xf numFmtId="0" fontId="4" fillId="0" borderId="0" xfId="6" applyFont="1" applyFill="1" applyBorder="1" applyAlignment="1"/>
    <xf numFmtId="0" fontId="10" fillId="0" borderId="0" xfId="6" applyFont="1" applyFill="1" applyBorder="1" applyAlignment="1"/>
    <xf numFmtId="0" fontId="4" fillId="0" borderId="0" xfId="1" applyFont="1" applyFill="1" applyBorder="1"/>
    <xf numFmtId="0" fontId="11" fillId="0" borderId="0" xfId="1" applyFont="1" applyBorder="1"/>
    <xf numFmtId="0" fontId="2" fillId="0" borderId="0" xfId="1" applyFill="1" applyAlignment="1"/>
    <xf numFmtId="165" fontId="4" fillId="0" borderId="0" xfId="1" applyNumberFormat="1" applyFont="1" applyFill="1" applyBorder="1" applyAlignment="1"/>
    <xf numFmtId="165" fontId="4" fillId="0" borderId="0" xfId="1" applyNumberFormat="1" applyFont="1" applyFill="1"/>
    <xf numFmtId="0" fontId="12" fillId="0" borderId="0" xfId="1" applyFont="1" applyBorder="1"/>
    <xf numFmtId="167" fontId="11" fillId="0" borderId="0" xfId="7" applyNumberFormat="1" applyFont="1" applyFill="1" applyBorder="1"/>
    <xf numFmtId="167" fontId="12" fillId="0" borderId="0" xfId="7" applyNumberFormat="1" applyFont="1" applyFill="1" applyBorder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0" fontId="11" fillId="0" borderId="0" xfId="0" applyFont="1" applyFill="1" applyBorder="1"/>
    <xf numFmtId="167" fontId="0" fillId="0" borderId="0" xfId="7" applyNumberFormat="1" applyFont="1" applyFill="1" applyBorder="1"/>
    <xf numFmtId="0" fontId="12" fillId="0" borderId="0" xfId="0" applyFont="1" applyFill="1" applyBorder="1"/>
    <xf numFmtId="0" fontId="5" fillId="0" borderId="0" xfId="6" applyFont="1" applyFill="1" applyBorder="1" applyAlignment="1"/>
    <xf numFmtId="2" fontId="5" fillId="0" borderId="0" xfId="6" applyNumberFormat="1" applyFont="1" applyFill="1" applyBorder="1" applyAlignment="1"/>
    <xf numFmtId="4" fontId="4" fillId="0" borderId="0" xfId="6" applyNumberFormat="1" applyFont="1" applyFill="1" applyBorder="1" applyAlignment="1"/>
    <xf numFmtId="0" fontId="4" fillId="0" borderId="0" xfId="0" applyFont="1" applyFill="1" applyBorder="1" applyAlignment="1"/>
    <xf numFmtId="165" fontId="4" fillId="0" borderId="0" xfId="0" applyNumberFormat="1" applyFont="1" applyFill="1" applyBorder="1" applyAlignment="1"/>
    <xf numFmtId="165" fontId="4" fillId="0" borderId="0" xfId="0" applyNumberFormat="1" applyFont="1" applyFill="1"/>
    <xf numFmtId="0" fontId="0" fillId="0" borderId="0" xfId="0" applyAlignment="1">
      <alignment wrapText="1"/>
    </xf>
    <xf numFmtId="0" fontId="5" fillId="0" borderId="0" xfId="0" applyFont="1" applyFill="1" applyAlignment="1">
      <alignment horizontal="right"/>
    </xf>
    <xf numFmtId="0" fontId="0" fillId="0" borderId="0" xfId="0" applyFill="1"/>
    <xf numFmtId="0" fontId="9" fillId="0" borderId="0" xfId="0" applyFont="1" applyFill="1"/>
    <xf numFmtId="0" fontId="16" fillId="0" borderId="0" xfId="0" applyFont="1" applyFill="1"/>
    <xf numFmtId="166" fontId="5" fillId="0" borderId="0" xfId="0" applyNumberFormat="1" applyFont="1" applyFill="1" applyBorder="1"/>
    <xf numFmtId="168" fontId="5" fillId="0" borderId="14" xfId="0" applyNumberFormat="1" applyFont="1" applyFill="1" applyBorder="1" applyAlignment="1">
      <alignment horizontal="right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49" fontId="5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 wrapText="1"/>
    </xf>
    <xf numFmtId="166" fontId="6" fillId="0" borderId="0" xfId="0" applyNumberFormat="1" applyFont="1" applyBorder="1" applyAlignment="1">
      <alignment vertical="top"/>
    </xf>
    <xf numFmtId="166" fontId="5" fillId="0" borderId="0" xfId="0" applyNumberFormat="1" applyFont="1" applyBorder="1" applyAlignment="1">
      <alignment vertical="top"/>
    </xf>
    <xf numFmtId="0" fontId="5" fillId="0" borderId="0" xfId="0" applyFont="1" applyBorder="1" applyAlignment="1">
      <alignment vertical="top" wrapText="1"/>
    </xf>
    <xf numFmtId="166" fontId="5" fillId="0" borderId="0" xfId="0" applyNumberFormat="1" applyFont="1" applyFill="1" applyBorder="1" applyAlignment="1">
      <alignment vertical="top"/>
    </xf>
    <xf numFmtId="4" fontId="5" fillId="0" borderId="0" xfId="0" applyNumberFormat="1" applyFont="1" applyBorder="1" applyAlignment="1">
      <alignment vertical="top"/>
    </xf>
    <xf numFmtId="4" fontId="5" fillId="0" borderId="0" xfId="0" applyNumberFormat="1" applyFont="1" applyFill="1" applyBorder="1" applyAlignment="1">
      <alignment vertical="top"/>
    </xf>
    <xf numFmtId="49" fontId="9" fillId="0" borderId="0" xfId="0" applyNumberFormat="1" applyFont="1" applyBorder="1"/>
    <xf numFmtId="0" fontId="17" fillId="0" borderId="0" xfId="0" applyFont="1" applyBorder="1" applyAlignment="1">
      <alignment vertical="top"/>
    </xf>
    <xf numFmtId="168" fontId="9" fillId="0" borderId="0" xfId="0" applyNumberFormat="1" applyFont="1" applyBorder="1" applyAlignment="1">
      <alignment vertical="top"/>
    </xf>
    <xf numFmtId="49" fontId="0" fillId="0" borderId="0" xfId="0" applyNumberFormat="1" applyBorder="1"/>
    <xf numFmtId="0" fontId="0" fillId="0" borderId="0" xfId="0" applyBorder="1"/>
    <xf numFmtId="168" fontId="0" fillId="0" borderId="0" xfId="0" applyNumberFormat="1" applyBorder="1"/>
    <xf numFmtId="0" fontId="0" fillId="0" borderId="0" xfId="0" applyAlignment="1"/>
    <xf numFmtId="0" fontId="5" fillId="0" borderId="0" xfId="0" applyFont="1" applyAlignment="1"/>
    <xf numFmtId="0" fontId="5" fillId="0" borderId="0" xfId="8" applyFont="1" applyFill="1" applyAlignment="1">
      <alignment horizontal="right" wrapText="1"/>
    </xf>
    <xf numFmtId="0" fontId="5" fillId="0" borderId="0" xfId="0" applyFont="1" applyFill="1" applyBorder="1" applyAlignment="1">
      <alignment horizontal="right"/>
    </xf>
    <xf numFmtId="0" fontId="5" fillId="0" borderId="16" xfId="8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20" fillId="0" borderId="16" xfId="8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1" fillId="0" borderId="0" xfId="0" applyFont="1"/>
    <xf numFmtId="0" fontId="5" fillId="0" borderId="0" xfId="0" applyFont="1" applyAlignment="1">
      <alignment wrapText="1"/>
    </xf>
    <xf numFmtId="3" fontId="5" fillId="0" borderId="16" xfId="0" applyNumberFormat="1" applyFont="1" applyFill="1" applyBorder="1" applyAlignment="1">
      <alignment horizontal="center" vertical="top"/>
    </xf>
    <xf numFmtId="0" fontId="5" fillId="0" borderId="16" xfId="0" applyFont="1" applyBorder="1" applyAlignment="1" applyProtection="1">
      <alignment vertical="top" wrapText="1"/>
      <protection locked="0"/>
    </xf>
    <xf numFmtId="0" fontId="5" fillId="0" borderId="16" xfId="0" applyFont="1" applyBorder="1" applyAlignment="1">
      <alignment vertical="top" wrapText="1" shrinkToFit="1"/>
    </xf>
    <xf numFmtId="0" fontId="19" fillId="0" borderId="16" xfId="0" applyFont="1" applyFill="1" applyBorder="1" applyAlignment="1">
      <alignment horizontal="left" vertical="top" wrapText="1" shrinkToFit="1"/>
    </xf>
    <xf numFmtId="3" fontId="5" fillId="0" borderId="16" xfId="0" applyNumberFormat="1" applyFont="1" applyFill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>
      <alignment horizontal="center" vertical="top"/>
    </xf>
    <xf numFmtId="0" fontId="5" fillId="0" borderId="16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center"/>
    </xf>
    <xf numFmtId="0" fontId="5" fillId="0" borderId="16" xfId="0" applyFont="1" applyFill="1" applyBorder="1" applyAlignment="1" applyProtection="1">
      <alignment vertical="top" wrapText="1"/>
      <protection locked="0"/>
    </xf>
    <xf numFmtId="0" fontId="5" fillId="0" borderId="16" xfId="0" applyFont="1" applyFill="1" applyBorder="1" applyAlignment="1">
      <alignment vertical="top" wrapText="1" shrinkToFit="1"/>
    </xf>
    <xf numFmtId="0" fontId="5" fillId="0" borderId="16" xfId="0" applyFont="1" applyFill="1" applyBorder="1" applyAlignment="1">
      <alignment horizontal="left" vertical="top" wrapText="1" shrinkToFit="1"/>
    </xf>
    <xf numFmtId="0" fontId="5" fillId="0" borderId="16" xfId="0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center" vertical="top"/>
    </xf>
    <xf numFmtId="0" fontId="5" fillId="0" borderId="16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vertical="top" wrapText="1" shrinkToFit="1"/>
    </xf>
    <xf numFmtId="0" fontId="20" fillId="0" borderId="1" xfId="0" applyFont="1" applyBorder="1" applyAlignment="1">
      <alignment horizontal="center"/>
    </xf>
    <xf numFmtId="0" fontId="5" fillId="0" borderId="1" xfId="0" applyFont="1" applyBorder="1"/>
    <xf numFmtId="169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0" fillId="0" borderId="0" xfId="0" applyFont="1" applyFill="1" applyAlignment="1">
      <alignment vertical="top" wrapText="1"/>
    </xf>
    <xf numFmtId="0" fontId="24" fillId="2" borderId="1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top" wrapText="1"/>
    </xf>
    <xf numFmtId="0" fontId="18" fillId="2" borderId="17" xfId="0" applyFont="1" applyFill="1" applyBorder="1" applyAlignment="1">
      <alignment horizontal="left" vertical="top" wrapText="1"/>
    </xf>
    <xf numFmtId="0" fontId="24" fillId="2" borderId="0" xfId="0" applyFont="1" applyFill="1" applyAlignment="1">
      <alignment horizontal="center" vertical="top" wrapText="1"/>
    </xf>
    <xf numFmtId="0" fontId="24" fillId="2" borderId="18" xfId="0" applyFont="1" applyFill="1" applyBorder="1" applyAlignment="1">
      <alignment horizontal="center" vertical="center" wrapText="1"/>
    </xf>
    <xf numFmtId="3" fontId="18" fillId="2" borderId="17" xfId="0" applyNumberFormat="1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top" wrapText="1"/>
    </xf>
    <xf numFmtId="166" fontId="24" fillId="2" borderId="17" xfId="0" applyNumberFormat="1" applyFont="1" applyFill="1" applyBorder="1" applyAlignment="1">
      <alignment horizontal="right" vertical="center" wrapText="1"/>
    </xf>
    <xf numFmtId="0" fontId="18" fillId="2" borderId="17" xfId="0" applyFont="1" applyFill="1" applyBorder="1" applyAlignment="1">
      <alignment horizontal="center" vertical="center" wrapText="1"/>
    </xf>
    <xf numFmtId="166" fontId="18" fillId="2" borderId="17" xfId="0" applyNumberFormat="1" applyFont="1" applyFill="1" applyBorder="1" applyAlignment="1">
      <alignment horizontal="right" vertical="center" wrapText="1"/>
    </xf>
    <xf numFmtId="0" fontId="18" fillId="0" borderId="17" xfId="0" applyFont="1" applyFill="1" applyBorder="1" applyAlignment="1">
      <alignment horizontal="center" vertical="center" wrapText="1"/>
    </xf>
    <xf numFmtId="166" fontId="18" fillId="0" borderId="17" xfId="0" applyNumberFormat="1" applyFont="1" applyFill="1" applyBorder="1" applyAlignment="1">
      <alignment horizontal="right" vertical="center" wrapText="1"/>
    </xf>
    <xf numFmtId="0" fontId="24" fillId="2" borderId="17" xfId="0" applyFont="1" applyFill="1" applyBorder="1" applyAlignment="1">
      <alignment horizontal="left" vertical="top" wrapText="1"/>
    </xf>
    <xf numFmtId="166" fontId="24" fillId="0" borderId="17" xfId="0" applyNumberFormat="1" applyFont="1" applyFill="1" applyBorder="1" applyAlignment="1">
      <alignment horizontal="right" vertical="center" wrapText="1"/>
    </xf>
    <xf numFmtId="166" fontId="0" fillId="0" borderId="0" xfId="0" applyNumberFormat="1" applyFont="1" applyFill="1" applyAlignment="1">
      <alignment vertical="top" wrapText="1"/>
    </xf>
    <xf numFmtId="0" fontId="23" fillId="0" borderId="0" xfId="0" applyFont="1" applyFill="1" applyAlignment="1">
      <alignment horizontal="right" vertical="center" wrapText="1"/>
    </xf>
    <xf numFmtId="0" fontId="23" fillId="0" borderId="0" xfId="0" applyFont="1" applyFill="1" applyAlignment="1">
      <alignment horizontal="right" vertical="top" wrapText="1"/>
    </xf>
    <xf numFmtId="0" fontId="24" fillId="2" borderId="0" xfId="0" applyFont="1" applyFill="1" applyAlignment="1">
      <alignment horizontal="center" vertical="top" wrapText="1"/>
    </xf>
    <xf numFmtId="0" fontId="5" fillId="0" borderId="0" xfId="0" applyFont="1" applyFill="1" applyAlignment="1">
      <alignment horizontal="right"/>
    </xf>
    <xf numFmtId="0" fontId="23" fillId="0" borderId="0" xfId="0" applyFont="1" applyFill="1" applyAlignment="1">
      <alignment vertical="center" wrapText="1"/>
    </xf>
    <xf numFmtId="0" fontId="18" fillId="2" borderId="0" xfId="0" applyFont="1" applyFill="1" applyAlignment="1">
      <alignment vertical="top" wrapText="1"/>
    </xf>
    <xf numFmtId="0" fontId="5" fillId="0" borderId="0" xfId="0" applyFont="1" applyAlignment="1">
      <alignment horizontal="right" vertical="center" wrapText="1"/>
    </xf>
    <xf numFmtId="0" fontId="0" fillId="0" borderId="0" xfId="0" applyFont="1" applyFill="1" applyAlignment="1">
      <alignment horizontal="right" vertical="center" wrapText="1"/>
    </xf>
    <xf numFmtId="0" fontId="24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4" fontId="5" fillId="0" borderId="0" xfId="0" applyNumberFormat="1" applyFont="1" applyAlignment="1"/>
    <xf numFmtId="0" fontId="5" fillId="0" borderId="6" xfId="0" applyFont="1" applyBorder="1" applyAlignment="1"/>
    <xf numFmtId="0" fontId="5" fillId="0" borderId="5" xfId="0" applyFont="1" applyBorder="1" applyAlignment="1"/>
    <xf numFmtId="0" fontId="5" fillId="0" borderId="0" xfId="1" applyFont="1" applyFill="1" applyAlignment="1">
      <alignment horizontal="right" vertical="center"/>
    </xf>
    <xf numFmtId="0" fontId="6" fillId="0" borderId="2" xfId="6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 wrapText="1"/>
    </xf>
    <xf numFmtId="0" fontId="7" fillId="0" borderId="0" xfId="6" applyFont="1" applyFill="1" applyBorder="1" applyAlignment="1">
      <alignment horizontal="left" vertical="center" wrapText="1"/>
    </xf>
    <xf numFmtId="0" fontId="5" fillId="0" borderId="0" xfId="6" applyFont="1" applyFill="1" applyBorder="1" applyAlignment="1">
      <alignment horizontal="left" vertical="center" wrapText="1"/>
    </xf>
    <xf numFmtId="166" fontId="6" fillId="0" borderId="0" xfId="6" applyNumberFormat="1" applyFont="1" applyFill="1" applyBorder="1" applyAlignment="1">
      <alignment horizontal="right" vertical="center"/>
    </xf>
    <xf numFmtId="0" fontId="2" fillId="0" borderId="0" xfId="1" applyAlignment="1">
      <alignment horizontal="right" vertical="center"/>
    </xf>
    <xf numFmtId="0" fontId="2" fillId="0" borderId="0" xfId="1" applyFill="1" applyAlignment="1">
      <alignment horizontal="right" vertical="center"/>
    </xf>
    <xf numFmtId="166" fontId="5" fillId="0" borderId="0" xfId="6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166" fontId="6" fillId="0" borderId="0" xfId="6" applyNumberFormat="1" applyFont="1" applyFill="1" applyBorder="1" applyAlignment="1">
      <alignment horizontal="right" vertical="center" wrapText="1"/>
    </xf>
    <xf numFmtId="166" fontId="4" fillId="0" borderId="0" xfId="0" applyNumberFormat="1" applyFont="1" applyFill="1" applyAlignment="1">
      <alignment horizontal="right" vertical="center"/>
    </xf>
    <xf numFmtId="166" fontId="5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 wrapText="1"/>
    </xf>
    <xf numFmtId="0" fontId="26" fillId="0" borderId="5" xfId="6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166" fontId="5" fillId="0" borderId="8" xfId="0" applyNumberFormat="1" applyFont="1" applyFill="1" applyBorder="1" applyAlignment="1">
      <alignment horizontal="right" vertical="center"/>
    </xf>
    <xf numFmtId="166" fontId="5" fillId="0" borderId="12" xfId="0" applyNumberFormat="1" applyFont="1" applyFill="1" applyBorder="1" applyAlignment="1">
      <alignment horizontal="right" vertical="center"/>
    </xf>
    <xf numFmtId="166" fontId="5" fillId="0" borderId="4" xfId="0" applyNumberFormat="1" applyFont="1" applyFill="1" applyBorder="1" applyAlignment="1">
      <alignment horizontal="right" vertical="center"/>
    </xf>
    <xf numFmtId="166" fontId="5" fillId="0" borderId="2" xfId="0" applyNumberFormat="1" applyFont="1" applyFill="1" applyBorder="1" applyAlignment="1">
      <alignment horizontal="right" vertical="center"/>
    </xf>
    <xf numFmtId="0" fontId="6" fillId="0" borderId="9" xfId="6" applyFont="1" applyFill="1" applyBorder="1" applyAlignment="1">
      <alignment horizontal="left" vertical="center" wrapText="1"/>
    </xf>
    <xf numFmtId="0" fontId="5" fillId="0" borderId="11" xfId="6" applyFont="1" applyFill="1" applyBorder="1" applyAlignment="1">
      <alignment horizontal="left" vertical="center" wrapText="1"/>
    </xf>
    <xf numFmtId="0" fontId="5" fillId="0" borderId="13" xfId="6" applyFont="1" applyFill="1" applyBorder="1" applyAlignment="1">
      <alignment horizontal="left" vertical="center" wrapText="1"/>
    </xf>
    <xf numFmtId="166" fontId="6" fillId="0" borderId="3" xfId="0" applyNumberFormat="1" applyFont="1" applyFill="1" applyBorder="1" applyAlignment="1">
      <alignment horizontal="right" vertical="center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6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166" fontId="6" fillId="0" borderId="15" xfId="0" applyNumberFormat="1" applyFont="1" applyFill="1" applyBorder="1" applyAlignment="1">
      <alignment horizontal="right" vertical="center"/>
    </xf>
    <xf numFmtId="166" fontId="6" fillId="0" borderId="0" xfId="0" applyNumberFormat="1" applyFont="1" applyFill="1" applyBorder="1" applyAlignment="1">
      <alignment horizontal="right" vertical="center"/>
    </xf>
    <xf numFmtId="166" fontId="6" fillId="0" borderId="12" xfId="0" applyNumberFormat="1" applyFont="1" applyFill="1" applyBorder="1" applyAlignment="1">
      <alignment horizontal="right" vertical="center"/>
    </xf>
    <xf numFmtId="166" fontId="5" fillId="0" borderId="0" xfId="0" applyNumberFormat="1" applyFont="1" applyFill="1" applyBorder="1" applyAlignment="1">
      <alignment horizontal="right" vertical="center"/>
    </xf>
    <xf numFmtId="166" fontId="5" fillId="0" borderId="14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right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4" fillId="0" borderId="17" xfId="0" applyFont="1" applyFill="1" applyBorder="1" applyAlignment="1">
      <alignment vertical="top" wrapText="1"/>
    </xf>
    <xf numFmtId="166" fontId="24" fillId="0" borderId="17" xfId="0" applyNumberFormat="1" applyFont="1" applyFill="1" applyBorder="1" applyAlignment="1">
      <alignment vertical="top" wrapText="1"/>
    </xf>
    <xf numFmtId="166" fontId="18" fillId="0" borderId="17" xfId="0" applyNumberFormat="1" applyFont="1" applyFill="1" applyBorder="1" applyAlignment="1">
      <alignment vertical="top" wrapText="1"/>
    </xf>
    <xf numFmtId="0" fontId="24" fillId="2" borderId="17" xfId="0" applyFont="1" applyFill="1" applyBorder="1" applyAlignment="1">
      <alignment horizontal="left" vertical="top" wrapText="1" indent="1"/>
    </xf>
    <xf numFmtId="0" fontId="24" fillId="2" borderId="17" xfId="0" applyFont="1" applyFill="1" applyBorder="1" applyAlignment="1">
      <alignment vertical="center" wrapText="1"/>
    </xf>
    <xf numFmtId="0" fontId="18" fillId="2" borderId="17" xfId="0" applyFont="1" applyFill="1" applyBorder="1" applyAlignment="1">
      <alignment vertical="center" wrapText="1"/>
    </xf>
    <xf numFmtId="0" fontId="18" fillId="0" borderId="17" xfId="0" applyFont="1" applyFill="1" applyBorder="1" applyAlignment="1">
      <alignment vertical="top" wrapText="1"/>
    </xf>
    <xf numFmtId="0" fontId="24" fillId="0" borderId="17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0" fillId="0" borderId="0" xfId="6" applyFont="1" applyFill="1" applyBorder="1" applyAlignment="1">
      <alignment horizontal="left" vertical="center" wrapText="1"/>
    </xf>
    <xf numFmtId="166" fontId="4" fillId="0" borderId="0" xfId="0" applyNumberFormat="1" applyFont="1" applyFill="1" applyBorder="1" applyAlignment="1">
      <alignment horizontal="right" vertical="center"/>
    </xf>
    <xf numFmtId="0" fontId="24" fillId="2" borderId="1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right" wrapText="1"/>
    </xf>
    <xf numFmtId="0" fontId="23" fillId="0" borderId="0" xfId="0" applyFont="1" applyFill="1" applyAlignment="1">
      <alignment horizontal="right" vertical="center" wrapText="1"/>
    </xf>
    <xf numFmtId="0" fontId="24" fillId="0" borderId="0" xfId="0" applyFont="1" applyFill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0" fontId="24" fillId="2" borderId="0" xfId="0" applyFont="1" applyFill="1" applyAlignment="1">
      <alignment horizontal="center" vertical="top" wrapText="1"/>
    </xf>
    <xf numFmtId="0" fontId="24" fillId="2" borderId="18" xfId="0" applyFont="1" applyFill="1" applyBorder="1" applyAlignment="1">
      <alignment horizontal="center" vertical="top" wrapText="1"/>
    </xf>
    <xf numFmtId="0" fontId="24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24" fillId="2" borderId="0" xfId="0" applyFont="1" applyFill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4" fontId="5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vertical="top" wrapText="1"/>
    </xf>
    <xf numFmtId="169" fontId="5" fillId="0" borderId="6" xfId="0" applyNumberFormat="1" applyFont="1" applyBorder="1" applyAlignment="1">
      <alignment horizontal="center" vertical="top" wrapText="1"/>
    </xf>
    <xf numFmtId="169" fontId="5" fillId="0" borderId="5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vertical="top"/>
    </xf>
    <xf numFmtId="169" fontId="5" fillId="0" borderId="6" xfId="0" applyNumberFormat="1" applyFont="1" applyFill="1" applyBorder="1" applyAlignment="1">
      <alignment horizontal="center" vertical="top" wrapText="1"/>
    </xf>
    <xf numFmtId="169" fontId="5" fillId="0" borderId="5" xfId="0" applyNumberFormat="1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3" xfId="6" applyFont="1" applyFill="1" applyBorder="1" applyAlignment="1">
      <alignment horizontal="center" vertical="center" wrapText="1"/>
    </xf>
    <xf numFmtId="0" fontId="2" fillId="0" borderId="4" xfId="1" applyBorder="1" applyAlignment="1">
      <alignment horizontal="center" vertical="center" wrapText="1"/>
    </xf>
    <xf numFmtId="0" fontId="6" fillId="0" borderId="6" xfId="6" applyFont="1" applyFill="1" applyBorder="1" applyAlignment="1">
      <alignment horizontal="center" vertical="center" wrapText="1"/>
    </xf>
    <xf numFmtId="0" fontId="13" fillId="0" borderId="7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 wrapText="1"/>
    </xf>
    <xf numFmtId="0" fontId="5" fillId="0" borderId="0" xfId="1" applyFont="1" applyFill="1" applyAlignment="1">
      <alignment horizontal="right" vertical="center" wrapText="1"/>
    </xf>
    <xf numFmtId="0" fontId="5" fillId="0" borderId="0" xfId="1" applyFont="1" applyAlignment="1">
      <alignment horizontal="right" vertical="center" wrapText="1"/>
    </xf>
    <xf numFmtId="0" fontId="5" fillId="0" borderId="0" xfId="1" applyFont="1" applyFill="1" applyAlignment="1">
      <alignment horizontal="right"/>
    </xf>
    <xf numFmtId="0" fontId="2" fillId="0" borderId="0" xfId="1" applyAlignment="1"/>
    <xf numFmtId="0" fontId="6" fillId="0" borderId="0" xfId="6" applyFont="1" applyFill="1" applyBorder="1" applyAlignment="1">
      <alignment horizontal="center" wrapText="1"/>
    </xf>
    <xf numFmtId="0" fontId="5" fillId="0" borderId="0" xfId="1" applyFont="1" applyFill="1" applyAlignment="1">
      <alignment wrapText="1"/>
    </xf>
    <xf numFmtId="0" fontId="2" fillId="0" borderId="0" xfId="1" applyAlignment="1">
      <alignment wrapText="1"/>
    </xf>
    <xf numFmtId="0" fontId="9" fillId="0" borderId="0" xfId="1" applyFont="1" applyFill="1" applyAlignment="1"/>
    <xf numFmtId="0" fontId="5" fillId="0" borderId="0" xfId="1" applyFont="1" applyFill="1" applyAlignment="1">
      <alignment horizontal="right" vertical="center"/>
    </xf>
    <xf numFmtId="0" fontId="6" fillId="0" borderId="0" xfId="6" applyNumberFormat="1" applyFont="1" applyFill="1" applyBorder="1" applyAlignment="1">
      <alignment horizontal="center" wrapText="1" shrinkToFit="1"/>
    </xf>
    <xf numFmtId="0" fontId="5" fillId="0" borderId="0" xfId="0" applyFont="1" applyFill="1" applyAlignment="1">
      <alignment wrapText="1"/>
    </xf>
    <xf numFmtId="0" fontId="9" fillId="0" borderId="0" xfId="0" applyFont="1" applyFill="1" applyAlignment="1">
      <alignment horizontal="center" wrapText="1" shrinkToFit="1"/>
    </xf>
    <xf numFmtId="0" fontId="0" fillId="0" borderId="4" xfId="0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5" fillId="0" borderId="0" xfId="0" applyFont="1" applyFill="1" applyAlignment="1">
      <alignment horizontal="right" wrapText="1"/>
    </xf>
    <xf numFmtId="0" fontId="0" fillId="0" borderId="0" xfId="0" applyAlignment="1"/>
    <xf numFmtId="0" fontId="5" fillId="0" borderId="0" xfId="0" applyFont="1" applyFill="1" applyAlignment="1">
      <alignment horizontal="right"/>
    </xf>
    <xf numFmtId="0" fontId="27" fillId="0" borderId="3" xfId="6" applyFont="1" applyFill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Fill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right" vertical="center" wrapText="1"/>
    </xf>
    <xf numFmtId="0" fontId="9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0" borderId="0" xfId="0" applyFont="1" applyFill="1" applyAlignment="1">
      <alignment wrapText="1"/>
    </xf>
    <xf numFmtId="0" fontId="29" fillId="0" borderId="4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2" xfId="2"/>
    <cellStyle name="Обычный 2 2" xfId="3"/>
    <cellStyle name="Обычный 3" xfId="4"/>
    <cellStyle name="Обычный 4" xfId="1"/>
    <cellStyle name="Обычный 5" xfId="5"/>
    <cellStyle name="Обычный_Лист1" xfId="6"/>
    <cellStyle name="Обычный_Лист2" xfId="8"/>
    <cellStyle name="Финансовый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17"/>
  <sheetViews>
    <sheetView tabSelected="1" view="pageBreakPreview" zoomScaleNormal="100" zoomScaleSheetLayoutView="100" workbookViewId="0">
      <selection activeCell="B1" sqref="B1:E1"/>
    </sheetView>
  </sheetViews>
  <sheetFormatPr defaultRowHeight="15" x14ac:dyDescent="0.25"/>
  <cols>
    <col min="1" max="1" width="30.5703125" style="86" customWidth="1"/>
    <col min="2" max="2" width="60.42578125" style="86" customWidth="1"/>
    <col min="3" max="5" width="17.7109375" style="86" customWidth="1"/>
    <col min="6" max="16384" width="9.140625" style="86"/>
  </cols>
  <sheetData>
    <row r="1" spans="1:5" ht="18.75" customHeight="1" x14ac:dyDescent="0.25">
      <c r="A1" s="104" t="s">
        <v>176</v>
      </c>
      <c r="B1" s="177" t="s">
        <v>177</v>
      </c>
      <c r="C1" s="177"/>
      <c r="D1" s="177"/>
      <c r="E1" s="177"/>
    </row>
    <row r="2" spans="1:5" ht="18.75" customHeight="1" x14ac:dyDescent="0.25">
      <c r="A2" s="108"/>
      <c r="B2" s="181" t="s">
        <v>721</v>
      </c>
      <c r="C2" s="177"/>
      <c r="D2" s="177"/>
      <c r="E2" s="177"/>
    </row>
    <row r="3" spans="1:5" ht="18.75" customHeight="1" x14ac:dyDescent="0.25">
      <c r="A3" s="104" t="s">
        <v>176</v>
      </c>
      <c r="B3" s="181" t="s">
        <v>726</v>
      </c>
      <c r="C3" s="177"/>
      <c r="D3" s="177"/>
      <c r="E3" s="177"/>
    </row>
    <row r="4" spans="1:5" ht="18.75" customHeight="1" x14ac:dyDescent="0.25">
      <c r="A4" s="105"/>
      <c r="B4" s="105"/>
      <c r="C4" s="105"/>
      <c r="D4" s="105"/>
      <c r="E4" s="105"/>
    </row>
    <row r="5" spans="1:5" ht="45" customHeight="1" x14ac:dyDescent="0.25">
      <c r="A5" s="178" t="s">
        <v>178</v>
      </c>
      <c r="B5" s="178"/>
      <c r="C5" s="178"/>
      <c r="D5" s="178"/>
      <c r="E5" s="178"/>
    </row>
    <row r="6" spans="1:5" ht="18.75" x14ac:dyDescent="0.25">
      <c r="A6" s="179" t="s">
        <v>179</v>
      </c>
      <c r="B6" s="179" t="s">
        <v>180</v>
      </c>
      <c r="C6" s="179" t="s">
        <v>181</v>
      </c>
      <c r="D6" s="179"/>
      <c r="E6" s="179"/>
    </row>
    <row r="7" spans="1:5" ht="64.5" customHeight="1" x14ac:dyDescent="0.25">
      <c r="A7" s="180" t="s">
        <v>176</v>
      </c>
      <c r="B7" s="180" t="s">
        <v>176</v>
      </c>
      <c r="C7" s="88" t="s">
        <v>3</v>
      </c>
      <c r="D7" s="88" t="s">
        <v>4</v>
      </c>
      <c r="E7" s="88" t="s">
        <v>14</v>
      </c>
    </row>
    <row r="8" spans="1:5" ht="18.75" customHeight="1" x14ac:dyDescent="0.25">
      <c r="A8" s="99">
        <v>1</v>
      </c>
      <c r="B8" s="99">
        <v>2</v>
      </c>
      <c r="C8" s="99">
        <v>3</v>
      </c>
      <c r="D8" s="99">
        <v>4</v>
      </c>
      <c r="E8" s="99">
        <v>5</v>
      </c>
    </row>
    <row r="9" spans="1:5" ht="18.75" x14ac:dyDescent="0.25">
      <c r="A9" s="89" t="s">
        <v>182</v>
      </c>
      <c r="B9" s="163" t="s">
        <v>183</v>
      </c>
      <c r="C9" s="164">
        <v>282661.95030999999</v>
      </c>
      <c r="D9" s="164">
        <v>283419.41071999999</v>
      </c>
      <c r="E9" s="164">
        <v>283180.00955000002</v>
      </c>
    </row>
    <row r="10" spans="1:5" ht="18.75" x14ac:dyDescent="0.25">
      <c r="A10" s="89" t="s">
        <v>184</v>
      </c>
      <c r="B10" s="163" t="s">
        <v>185</v>
      </c>
      <c r="C10" s="164">
        <v>238507.94</v>
      </c>
      <c r="D10" s="164">
        <v>233946.21</v>
      </c>
      <c r="E10" s="164">
        <v>232351.98</v>
      </c>
    </row>
    <row r="11" spans="1:5" ht="18.75" x14ac:dyDescent="0.25">
      <c r="A11" s="89" t="s">
        <v>186</v>
      </c>
      <c r="B11" s="163" t="s">
        <v>187</v>
      </c>
      <c r="C11" s="164">
        <v>238507.94</v>
      </c>
      <c r="D11" s="164">
        <v>233946.21</v>
      </c>
      <c r="E11" s="164">
        <v>232351.98</v>
      </c>
    </row>
    <row r="12" spans="1:5" ht="131.25" x14ac:dyDescent="0.25">
      <c r="A12" s="89" t="s">
        <v>188</v>
      </c>
      <c r="B12" s="163" t="s">
        <v>189</v>
      </c>
      <c r="C12" s="164">
        <v>234259.94</v>
      </c>
      <c r="D12" s="164">
        <v>229703.21</v>
      </c>
      <c r="E12" s="164">
        <v>228108.98</v>
      </c>
    </row>
    <row r="13" spans="1:5" ht="112.5" x14ac:dyDescent="0.25">
      <c r="A13" s="90" t="s">
        <v>188</v>
      </c>
      <c r="B13" s="91" t="s">
        <v>189</v>
      </c>
      <c r="C13" s="165">
        <v>234259.94</v>
      </c>
      <c r="D13" s="165">
        <v>229703.21</v>
      </c>
      <c r="E13" s="165">
        <v>228108.98</v>
      </c>
    </row>
    <row r="14" spans="1:5" ht="190.5" customHeight="1" x14ac:dyDescent="0.25">
      <c r="A14" s="89" t="s">
        <v>190</v>
      </c>
      <c r="B14" s="163" t="s">
        <v>191</v>
      </c>
      <c r="C14" s="164">
        <v>244</v>
      </c>
      <c r="D14" s="164">
        <v>226</v>
      </c>
      <c r="E14" s="164">
        <v>226</v>
      </c>
    </row>
    <row r="15" spans="1:5" ht="168.75" x14ac:dyDescent="0.25">
      <c r="A15" s="90" t="s">
        <v>190</v>
      </c>
      <c r="B15" s="91" t="s">
        <v>191</v>
      </c>
      <c r="C15" s="165">
        <v>244</v>
      </c>
      <c r="D15" s="165">
        <v>226</v>
      </c>
      <c r="E15" s="165">
        <v>226</v>
      </c>
    </row>
    <row r="16" spans="1:5" ht="75" x14ac:dyDescent="0.25">
      <c r="A16" s="89" t="s">
        <v>192</v>
      </c>
      <c r="B16" s="163" t="s">
        <v>193</v>
      </c>
      <c r="C16" s="164">
        <v>269</v>
      </c>
      <c r="D16" s="164">
        <v>282</v>
      </c>
      <c r="E16" s="164">
        <v>282</v>
      </c>
    </row>
    <row r="17" spans="1:5" ht="75" x14ac:dyDescent="0.25">
      <c r="A17" s="90" t="s">
        <v>192</v>
      </c>
      <c r="B17" s="91" t="s">
        <v>193</v>
      </c>
      <c r="C17" s="165">
        <v>269</v>
      </c>
      <c r="D17" s="165">
        <v>282</v>
      </c>
      <c r="E17" s="165">
        <v>282</v>
      </c>
    </row>
    <row r="18" spans="1:5" ht="150" x14ac:dyDescent="0.25">
      <c r="A18" s="89" t="s">
        <v>194</v>
      </c>
      <c r="B18" s="163" t="s">
        <v>195</v>
      </c>
      <c r="C18" s="164">
        <v>3735</v>
      </c>
      <c r="D18" s="164">
        <v>3735</v>
      </c>
      <c r="E18" s="164">
        <v>3735</v>
      </c>
    </row>
    <row r="19" spans="1:5" ht="131.25" x14ac:dyDescent="0.25">
      <c r="A19" s="90" t="s">
        <v>194</v>
      </c>
      <c r="B19" s="91" t="s">
        <v>195</v>
      </c>
      <c r="C19" s="165">
        <v>3735</v>
      </c>
      <c r="D19" s="165">
        <v>3735</v>
      </c>
      <c r="E19" s="165">
        <v>3735</v>
      </c>
    </row>
    <row r="20" spans="1:5" ht="57" customHeight="1" x14ac:dyDescent="0.25">
      <c r="A20" s="89" t="s">
        <v>196</v>
      </c>
      <c r="B20" s="163" t="s">
        <v>197</v>
      </c>
      <c r="C20" s="164">
        <v>11625.25</v>
      </c>
      <c r="D20" s="164">
        <v>11657.73</v>
      </c>
      <c r="E20" s="164">
        <v>11858.58</v>
      </c>
    </row>
    <row r="21" spans="1:5" ht="56.25" x14ac:dyDescent="0.25">
      <c r="A21" s="89" t="s">
        <v>198</v>
      </c>
      <c r="B21" s="163" t="s">
        <v>199</v>
      </c>
      <c r="C21" s="164">
        <v>11625.25</v>
      </c>
      <c r="D21" s="164">
        <v>11657.73</v>
      </c>
      <c r="E21" s="164">
        <v>11858.58</v>
      </c>
    </row>
    <row r="22" spans="1:5" ht="112.5" x14ac:dyDescent="0.25">
      <c r="A22" s="89" t="s">
        <v>200</v>
      </c>
      <c r="B22" s="163" t="s">
        <v>201</v>
      </c>
      <c r="C22" s="164">
        <v>5256.13</v>
      </c>
      <c r="D22" s="164">
        <v>5215.6400000000003</v>
      </c>
      <c r="E22" s="164">
        <v>5221.18</v>
      </c>
    </row>
    <row r="23" spans="1:5" ht="187.5" x14ac:dyDescent="0.25">
      <c r="A23" s="90" t="s">
        <v>202</v>
      </c>
      <c r="B23" s="91" t="s">
        <v>203</v>
      </c>
      <c r="C23" s="165">
        <v>5256.13</v>
      </c>
      <c r="D23" s="165">
        <v>5215.6400000000003</v>
      </c>
      <c r="E23" s="165">
        <v>5221.18</v>
      </c>
    </row>
    <row r="24" spans="1:5" ht="150" x14ac:dyDescent="0.25">
      <c r="A24" s="89" t="s">
        <v>204</v>
      </c>
      <c r="B24" s="163" t="s">
        <v>205</v>
      </c>
      <c r="C24" s="164">
        <v>29.09</v>
      </c>
      <c r="D24" s="164">
        <v>29.21</v>
      </c>
      <c r="E24" s="164">
        <v>30.17</v>
      </c>
    </row>
    <row r="25" spans="1:5" ht="206.25" x14ac:dyDescent="0.25">
      <c r="A25" s="90" t="s">
        <v>206</v>
      </c>
      <c r="B25" s="91" t="s">
        <v>207</v>
      </c>
      <c r="C25" s="165">
        <v>29.09</v>
      </c>
      <c r="D25" s="165">
        <v>29.21</v>
      </c>
      <c r="E25" s="165">
        <v>30.17</v>
      </c>
    </row>
    <row r="26" spans="1:5" ht="114" customHeight="1" x14ac:dyDescent="0.25">
      <c r="A26" s="89" t="s">
        <v>208</v>
      </c>
      <c r="B26" s="163" t="s">
        <v>209</v>
      </c>
      <c r="C26" s="164">
        <v>6340.03</v>
      </c>
      <c r="D26" s="164">
        <v>6412.88</v>
      </c>
      <c r="E26" s="164">
        <v>6607.23</v>
      </c>
    </row>
    <row r="27" spans="1:5" ht="187.5" x14ac:dyDescent="0.25">
      <c r="A27" s="90" t="s">
        <v>210</v>
      </c>
      <c r="B27" s="91" t="s">
        <v>211</v>
      </c>
      <c r="C27" s="165">
        <v>6340.03</v>
      </c>
      <c r="D27" s="165">
        <v>6412.88</v>
      </c>
      <c r="E27" s="165">
        <v>6607.23</v>
      </c>
    </row>
    <row r="28" spans="1:5" ht="18.75" x14ac:dyDescent="0.25">
      <c r="A28" s="89" t="s">
        <v>212</v>
      </c>
      <c r="B28" s="163" t="s">
        <v>213</v>
      </c>
      <c r="C28" s="164">
        <v>9956</v>
      </c>
      <c r="D28" s="164">
        <v>15291</v>
      </c>
      <c r="E28" s="164">
        <v>17116</v>
      </c>
    </row>
    <row r="29" spans="1:5" ht="37.5" x14ac:dyDescent="0.25">
      <c r="A29" s="89" t="s">
        <v>214</v>
      </c>
      <c r="B29" s="163" t="s">
        <v>215</v>
      </c>
      <c r="C29" s="164">
        <v>7300</v>
      </c>
      <c r="D29" s="164">
        <v>12775</v>
      </c>
      <c r="E29" s="164">
        <v>14600</v>
      </c>
    </row>
    <row r="30" spans="1:5" ht="56.25" x14ac:dyDescent="0.25">
      <c r="A30" s="89" t="s">
        <v>216</v>
      </c>
      <c r="B30" s="163" t="s">
        <v>217</v>
      </c>
      <c r="C30" s="164">
        <v>4500</v>
      </c>
      <c r="D30" s="164">
        <v>7875</v>
      </c>
      <c r="E30" s="164">
        <v>9000</v>
      </c>
    </row>
    <row r="31" spans="1:5" ht="56.25" x14ac:dyDescent="0.25">
      <c r="A31" s="90" t="s">
        <v>218</v>
      </c>
      <c r="B31" s="91" t="s">
        <v>217</v>
      </c>
      <c r="C31" s="165">
        <v>4500</v>
      </c>
      <c r="D31" s="165">
        <v>7875</v>
      </c>
      <c r="E31" s="165">
        <v>9000</v>
      </c>
    </row>
    <row r="32" spans="1:5" ht="75" x14ac:dyDescent="0.25">
      <c r="A32" s="89" t="s">
        <v>219</v>
      </c>
      <c r="B32" s="163" t="s">
        <v>220</v>
      </c>
      <c r="C32" s="164">
        <v>2800</v>
      </c>
      <c r="D32" s="164">
        <v>4900</v>
      </c>
      <c r="E32" s="164">
        <v>5600</v>
      </c>
    </row>
    <row r="33" spans="1:5" ht="93.75" x14ac:dyDescent="0.25">
      <c r="A33" s="90" t="s">
        <v>221</v>
      </c>
      <c r="B33" s="91" t="s">
        <v>222</v>
      </c>
      <c r="C33" s="165">
        <v>2800</v>
      </c>
      <c r="D33" s="165">
        <v>4900</v>
      </c>
      <c r="E33" s="165">
        <v>5600</v>
      </c>
    </row>
    <row r="34" spans="1:5" ht="37.5" x14ac:dyDescent="0.25">
      <c r="A34" s="89" t="s">
        <v>223</v>
      </c>
      <c r="B34" s="163" t="s">
        <v>224</v>
      </c>
      <c r="C34" s="164">
        <v>150</v>
      </c>
      <c r="D34" s="164">
        <v>0</v>
      </c>
      <c r="E34" s="164">
        <v>0</v>
      </c>
    </row>
    <row r="35" spans="1:5" ht="37.5" x14ac:dyDescent="0.25">
      <c r="A35" s="89" t="s">
        <v>225</v>
      </c>
      <c r="B35" s="163" t="s">
        <v>224</v>
      </c>
      <c r="C35" s="164">
        <v>150</v>
      </c>
      <c r="D35" s="164">
        <v>0</v>
      </c>
      <c r="E35" s="164">
        <v>0</v>
      </c>
    </row>
    <row r="36" spans="1:5" ht="37.5" x14ac:dyDescent="0.25">
      <c r="A36" s="90" t="s">
        <v>225</v>
      </c>
      <c r="B36" s="91" t="s">
        <v>224</v>
      </c>
      <c r="C36" s="165">
        <v>150</v>
      </c>
      <c r="D36" s="165">
        <v>0</v>
      </c>
      <c r="E36" s="165">
        <v>0</v>
      </c>
    </row>
    <row r="37" spans="1:5" ht="18.75" x14ac:dyDescent="0.25">
      <c r="A37" s="89" t="s">
        <v>226</v>
      </c>
      <c r="B37" s="163" t="s">
        <v>227</v>
      </c>
      <c r="C37" s="164">
        <v>176</v>
      </c>
      <c r="D37" s="164">
        <v>176</v>
      </c>
      <c r="E37" s="164">
        <v>176</v>
      </c>
    </row>
    <row r="38" spans="1:5" ht="18.75" x14ac:dyDescent="0.25">
      <c r="A38" s="89" t="s">
        <v>228</v>
      </c>
      <c r="B38" s="163" t="s">
        <v>227</v>
      </c>
      <c r="C38" s="164">
        <v>176</v>
      </c>
      <c r="D38" s="164">
        <v>176</v>
      </c>
      <c r="E38" s="164">
        <v>176</v>
      </c>
    </row>
    <row r="39" spans="1:5" ht="18.75" x14ac:dyDescent="0.25">
      <c r="A39" s="90" t="s">
        <v>228</v>
      </c>
      <c r="B39" s="91" t="s">
        <v>227</v>
      </c>
      <c r="C39" s="165">
        <v>176</v>
      </c>
      <c r="D39" s="165">
        <v>176</v>
      </c>
      <c r="E39" s="165">
        <v>176</v>
      </c>
    </row>
    <row r="40" spans="1:5" ht="37.5" x14ac:dyDescent="0.25">
      <c r="A40" s="89" t="s">
        <v>229</v>
      </c>
      <c r="B40" s="163" t="s">
        <v>230</v>
      </c>
      <c r="C40" s="164">
        <v>2330</v>
      </c>
      <c r="D40" s="164">
        <v>2340</v>
      </c>
      <c r="E40" s="164">
        <v>2340</v>
      </c>
    </row>
    <row r="41" spans="1:5" ht="75" x14ac:dyDescent="0.25">
      <c r="A41" s="89" t="s">
        <v>231</v>
      </c>
      <c r="B41" s="163" t="s">
        <v>232</v>
      </c>
      <c r="C41" s="164">
        <v>2330</v>
      </c>
      <c r="D41" s="164">
        <v>2340</v>
      </c>
      <c r="E41" s="164">
        <v>2340</v>
      </c>
    </row>
    <row r="42" spans="1:5" ht="57.75" customHeight="1" x14ac:dyDescent="0.25">
      <c r="A42" s="90" t="s">
        <v>231</v>
      </c>
      <c r="B42" s="91" t="s">
        <v>232</v>
      </c>
      <c r="C42" s="165">
        <v>2330</v>
      </c>
      <c r="D42" s="165">
        <v>2340</v>
      </c>
      <c r="E42" s="165">
        <v>2340</v>
      </c>
    </row>
    <row r="43" spans="1:5" ht="18.75" x14ac:dyDescent="0.25">
      <c r="A43" s="89" t="s">
        <v>233</v>
      </c>
      <c r="B43" s="163" t="s">
        <v>234</v>
      </c>
      <c r="C43" s="164">
        <v>3790</v>
      </c>
      <c r="D43" s="164">
        <v>3790</v>
      </c>
      <c r="E43" s="164">
        <v>3790</v>
      </c>
    </row>
    <row r="44" spans="1:5" ht="56.25" x14ac:dyDescent="0.25">
      <c r="A44" s="89" t="s">
        <v>235</v>
      </c>
      <c r="B44" s="163" t="s">
        <v>236</v>
      </c>
      <c r="C44" s="164">
        <v>3790</v>
      </c>
      <c r="D44" s="164">
        <v>3790</v>
      </c>
      <c r="E44" s="164">
        <v>3790</v>
      </c>
    </row>
    <row r="45" spans="1:5" ht="78.75" customHeight="1" x14ac:dyDescent="0.25">
      <c r="A45" s="89" t="s">
        <v>237</v>
      </c>
      <c r="B45" s="163" t="s">
        <v>238</v>
      </c>
      <c r="C45" s="164">
        <v>3790</v>
      </c>
      <c r="D45" s="164">
        <v>3790</v>
      </c>
      <c r="E45" s="164">
        <v>3790</v>
      </c>
    </row>
    <row r="46" spans="1:5" ht="75" x14ac:dyDescent="0.25">
      <c r="A46" s="90" t="s">
        <v>237</v>
      </c>
      <c r="B46" s="91" t="s">
        <v>238</v>
      </c>
      <c r="C46" s="165">
        <v>3790</v>
      </c>
      <c r="D46" s="165">
        <v>3790</v>
      </c>
      <c r="E46" s="165">
        <v>3790</v>
      </c>
    </row>
    <row r="47" spans="1:5" ht="75" x14ac:dyDescent="0.25">
      <c r="A47" s="89" t="s">
        <v>239</v>
      </c>
      <c r="B47" s="163" t="s">
        <v>240</v>
      </c>
      <c r="C47" s="164">
        <v>9590</v>
      </c>
      <c r="D47" s="164">
        <v>9505</v>
      </c>
      <c r="E47" s="164">
        <v>9505</v>
      </c>
    </row>
    <row r="48" spans="1:5" ht="150.75" customHeight="1" x14ac:dyDescent="0.25">
      <c r="A48" s="89" t="s">
        <v>241</v>
      </c>
      <c r="B48" s="163" t="s">
        <v>242</v>
      </c>
      <c r="C48" s="164">
        <v>9480</v>
      </c>
      <c r="D48" s="164">
        <v>9395</v>
      </c>
      <c r="E48" s="164">
        <v>9395</v>
      </c>
    </row>
    <row r="49" spans="1:5" ht="112.5" x14ac:dyDescent="0.25">
      <c r="A49" s="89" t="s">
        <v>243</v>
      </c>
      <c r="B49" s="163" t="s">
        <v>244</v>
      </c>
      <c r="C49" s="164">
        <v>3350</v>
      </c>
      <c r="D49" s="164">
        <v>3265</v>
      </c>
      <c r="E49" s="164">
        <v>3265</v>
      </c>
    </row>
    <row r="50" spans="1:5" ht="150" x14ac:dyDescent="0.25">
      <c r="A50" s="90" t="s">
        <v>98</v>
      </c>
      <c r="B50" s="91" t="s">
        <v>99</v>
      </c>
      <c r="C50" s="165">
        <v>1800</v>
      </c>
      <c r="D50" s="165">
        <v>1765</v>
      </c>
      <c r="E50" s="165">
        <v>1765</v>
      </c>
    </row>
    <row r="51" spans="1:5" ht="131.25" x14ac:dyDescent="0.25">
      <c r="A51" s="90" t="s">
        <v>100</v>
      </c>
      <c r="B51" s="91" t="s">
        <v>101</v>
      </c>
      <c r="C51" s="165">
        <v>1550</v>
      </c>
      <c r="D51" s="165">
        <v>1500</v>
      </c>
      <c r="E51" s="165">
        <v>1500</v>
      </c>
    </row>
    <row r="52" spans="1:5" ht="135" customHeight="1" x14ac:dyDescent="0.25">
      <c r="A52" s="89" t="s">
        <v>245</v>
      </c>
      <c r="B52" s="163" t="s">
        <v>246</v>
      </c>
      <c r="C52" s="164">
        <v>130</v>
      </c>
      <c r="D52" s="164">
        <v>130</v>
      </c>
      <c r="E52" s="164">
        <v>130</v>
      </c>
    </row>
    <row r="53" spans="1:5" ht="113.25" customHeight="1" x14ac:dyDescent="0.25">
      <c r="A53" s="90" t="s">
        <v>102</v>
      </c>
      <c r="B53" s="91" t="s">
        <v>103</v>
      </c>
      <c r="C53" s="165">
        <v>130</v>
      </c>
      <c r="D53" s="165">
        <v>130</v>
      </c>
      <c r="E53" s="165">
        <v>130</v>
      </c>
    </row>
    <row r="54" spans="1:5" ht="75" x14ac:dyDescent="0.25">
      <c r="A54" s="89" t="s">
        <v>247</v>
      </c>
      <c r="B54" s="163" t="s">
        <v>248</v>
      </c>
      <c r="C54" s="164">
        <v>6000</v>
      </c>
      <c r="D54" s="164">
        <v>6000</v>
      </c>
      <c r="E54" s="164">
        <v>6000</v>
      </c>
    </row>
    <row r="55" spans="1:5" ht="56.25" x14ac:dyDescent="0.25">
      <c r="A55" s="90" t="s">
        <v>104</v>
      </c>
      <c r="B55" s="91" t="s">
        <v>249</v>
      </c>
      <c r="C55" s="165">
        <v>6000</v>
      </c>
      <c r="D55" s="165">
        <v>6000</v>
      </c>
      <c r="E55" s="165">
        <v>6000</v>
      </c>
    </row>
    <row r="56" spans="1:5" ht="134.25" customHeight="1" x14ac:dyDescent="0.25">
      <c r="A56" s="89" t="s">
        <v>250</v>
      </c>
      <c r="B56" s="163" t="s">
        <v>251</v>
      </c>
      <c r="C56" s="164">
        <v>110</v>
      </c>
      <c r="D56" s="164">
        <v>110</v>
      </c>
      <c r="E56" s="164">
        <v>110</v>
      </c>
    </row>
    <row r="57" spans="1:5" ht="134.25" customHeight="1" x14ac:dyDescent="0.25">
      <c r="A57" s="89" t="s">
        <v>252</v>
      </c>
      <c r="B57" s="163" t="s">
        <v>253</v>
      </c>
      <c r="C57" s="164">
        <v>110</v>
      </c>
      <c r="D57" s="164">
        <v>110</v>
      </c>
      <c r="E57" s="164">
        <v>110</v>
      </c>
    </row>
    <row r="58" spans="1:5" ht="116.25" customHeight="1" x14ac:dyDescent="0.25">
      <c r="A58" s="90" t="s">
        <v>82</v>
      </c>
      <c r="B58" s="91" t="s">
        <v>83</v>
      </c>
      <c r="C58" s="165">
        <v>110</v>
      </c>
      <c r="D58" s="165">
        <v>110</v>
      </c>
      <c r="E58" s="165">
        <v>110</v>
      </c>
    </row>
    <row r="59" spans="1:5" ht="37.5" x14ac:dyDescent="0.25">
      <c r="A59" s="89" t="s">
        <v>254</v>
      </c>
      <c r="B59" s="163" t="s">
        <v>255</v>
      </c>
      <c r="C59" s="164">
        <v>7667.7603099999997</v>
      </c>
      <c r="D59" s="164">
        <v>7974.4707200000003</v>
      </c>
      <c r="E59" s="164">
        <v>8293.4495499999994</v>
      </c>
    </row>
    <row r="60" spans="1:5" ht="37.5" x14ac:dyDescent="0.25">
      <c r="A60" s="89" t="s">
        <v>256</v>
      </c>
      <c r="B60" s="163" t="s">
        <v>257</v>
      </c>
      <c r="C60" s="164">
        <v>7667.7603099999997</v>
      </c>
      <c r="D60" s="164">
        <v>7974.4707200000003</v>
      </c>
      <c r="E60" s="164">
        <v>8293.4495499999994</v>
      </c>
    </row>
    <row r="61" spans="1:5" ht="56.25" x14ac:dyDescent="0.25">
      <c r="A61" s="89" t="s">
        <v>258</v>
      </c>
      <c r="B61" s="163" t="s">
        <v>259</v>
      </c>
      <c r="C61" s="164">
        <v>774.05265999999995</v>
      </c>
      <c r="D61" s="164">
        <v>805.01477</v>
      </c>
      <c r="E61" s="164">
        <v>837.21536000000003</v>
      </c>
    </row>
    <row r="62" spans="1:5" ht="37.5" x14ac:dyDescent="0.25">
      <c r="A62" s="90" t="s">
        <v>258</v>
      </c>
      <c r="B62" s="91" t="s">
        <v>259</v>
      </c>
      <c r="C62" s="165">
        <v>774.05265999999995</v>
      </c>
      <c r="D62" s="165">
        <v>805.01477</v>
      </c>
      <c r="E62" s="165">
        <v>837.21536000000003</v>
      </c>
    </row>
    <row r="63" spans="1:5" ht="37.5" x14ac:dyDescent="0.25">
      <c r="A63" s="89" t="s">
        <v>260</v>
      </c>
      <c r="B63" s="163" t="s">
        <v>261</v>
      </c>
      <c r="C63" s="164">
        <v>39.594110000000001</v>
      </c>
      <c r="D63" s="164">
        <v>41.177869999999999</v>
      </c>
      <c r="E63" s="164">
        <v>42.82499</v>
      </c>
    </row>
    <row r="64" spans="1:5" ht="37.5" x14ac:dyDescent="0.25">
      <c r="A64" s="90" t="s">
        <v>260</v>
      </c>
      <c r="B64" s="91" t="s">
        <v>261</v>
      </c>
      <c r="C64" s="165">
        <v>39.594110000000001</v>
      </c>
      <c r="D64" s="165">
        <v>41.177869999999999</v>
      </c>
      <c r="E64" s="165">
        <v>42.82499</v>
      </c>
    </row>
    <row r="65" spans="1:5" ht="37.5" x14ac:dyDescent="0.25">
      <c r="A65" s="89" t="s">
        <v>262</v>
      </c>
      <c r="B65" s="163" t="s">
        <v>263</v>
      </c>
      <c r="C65" s="164">
        <v>6854.1135400000003</v>
      </c>
      <c r="D65" s="164">
        <v>7128.27808</v>
      </c>
      <c r="E65" s="164">
        <v>7413.4092000000001</v>
      </c>
    </row>
    <row r="66" spans="1:5" ht="18.75" x14ac:dyDescent="0.25">
      <c r="A66" s="90" t="s">
        <v>264</v>
      </c>
      <c r="B66" s="91" t="s">
        <v>265</v>
      </c>
      <c r="C66" s="165">
        <v>6854.1135400000003</v>
      </c>
      <c r="D66" s="165">
        <v>7128.27808</v>
      </c>
      <c r="E66" s="165">
        <v>7413.4092000000001</v>
      </c>
    </row>
    <row r="67" spans="1:5" ht="37.5" x14ac:dyDescent="0.25">
      <c r="A67" s="89" t="s">
        <v>266</v>
      </c>
      <c r="B67" s="163" t="s">
        <v>267</v>
      </c>
      <c r="C67" s="164">
        <v>545</v>
      </c>
      <c r="D67" s="164">
        <v>275</v>
      </c>
      <c r="E67" s="164">
        <v>265</v>
      </c>
    </row>
    <row r="68" spans="1:5" ht="150" x14ac:dyDescent="0.25">
      <c r="A68" s="89" t="s">
        <v>268</v>
      </c>
      <c r="B68" s="163" t="s">
        <v>269</v>
      </c>
      <c r="C68" s="164">
        <v>250</v>
      </c>
      <c r="D68" s="164">
        <v>0</v>
      </c>
      <c r="E68" s="164">
        <v>0</v>
      </c>
    </row>
    <row r="69" spans="1:5" ht="168.75" x14ac:dyDescent="0.25">
      <c r="A69" s="89" t="s">
        <v>270</v>
      </c>
      <c r="B69" s="163" t="s">
        <v>271</v>
      </c>
      <c r="C69" s="164">
        <v>250</v>
      </c>
      <c r="D69" s="164">
        <v>0</v>
      </c>
      <c r="E69" s="164">
        <v>0</v>
      </c>
    </row>
    <row r="70" spans="1:5" ht="150" x14ac:dyDescent="0.25">
      <c r="A70" s="90" t="s">
        <v>105</v>
      </c>
      <c r="B70" s="91" t="s">
        <v>106</v>
      </c>
      <c r="C70" s="165">
        <v>250</v>
      </c>
      <c r="D70" s="165">
        <v>0</v>
      </c>
      <c r="E70" s="165">
        <v>0</v>
      </c>
    </row>
    <row r="71" spans="1:5" ht="56.25" x14ac:dyDescent="0.25">
      <c r="A71" s="89" t="s">
        <v>272</v>
      </c>
      <c r="B71" s="163" t="s">
        <v>273</v>
      </c>
      <c r="C71" s="164">
        <v>260</v>
      </c>
      <c r="D71" s="164">
        <v>240</v>
      </c>
      <c r="E71" s="164">
        <v>230</v>
      </c>
    </row>
    <row r="72" spans="1:5" ht="56.25" x14ac:dyDescent="0.25">
      <c r="A72" s="89" t="s">
        <v>274</v>
      </c>
      <c r="B72" s="163" t="s">
        <v>275</v>
      </c>
      <c r="C72" s="164">
        <v>260</v>
      </c>
      <c r="D72" s="164">
        <v>240</v>
      </c>
      <c r="E72" s="164">
        <v>230</v>
      </c>
    </row>
    <row r="73" spans="1:5" ht="93.75" x14ac:dyDescent="0.25">
      <c r="A73" s="90" t="s">
        <v>107</v>
      </c>
      <c r="B73" s="91" t="s">
        <v>276</v>
      </c>
      <c r="C73" s="165">
        <v>10</v>
      </c>
      <c r="D73" s="165">
        <v>10</v>
      </c>
      <c r="E73" s="165">
        <v>10</v>
      </c>
    </row>
    <row r="74" spans="1:5" ht="75" x14ac:dyDescent="0.25">
      <c r="A74" s="90" t="s">
        <v>108</v>
      </c>
      <c r="B74" s="91" t="s">
        <v>109</v>
      </c>
      <c r="C74" s="165">
        <v>250</v>
      </c>
      <c r="D74" s="165">
        <v>230</v>
      </c>
      <c r="E74" s="165">
        <v>220</v>
      </c>
    </row>
    <row r="75" spans="1:5" ht="131.25" x14ac:dyDescent="0.25">
      <c r="A75" s="89" t="s">
        <v>277</v>
      </c>
      <c r="B75" s="163" t="s">
        <v>278</v>
      </c>
      <c r="C75" s="164">
        <v>35</v>
      </c>
      <c r="D75" s="164">
        <v>35</v>
      </c>
      <c r="E75" s="164">
        <v>35</v>
      </c>
    </row>
    <row r="76" spans="1:5" ht="131.25" x14ac:dyDescent="0.25">
      <c r="A76" s="89" t="s">
        <v>279</v>
      </c>
      <c r="B76" s="163" t="s">
        <v>280</v>
      </c>
      <c r="C76" s="164">
        <v>35</v>
      </c>
      <c r="D76" s="164">
        <v>35</v>
      </c>
      <c r="E76" s="164">
        <v>35</v>
      </c>
    </row>
    <row r="77" spans="1:5" ht="152.25" customHeight="1" x14ac:dyDescent="0.25">
      <c r="A77" s="90" t="s">
        <v>281</v>
      </c>
      <c r="B77" s="91" t="s">
        <v>282</v>
      </c>
      <c r="C77" s="165">
        <v>10</v>
      </c>
      <c r="D77" s="165">
        <v>10</v>
      </c>
      <c r="E77" s="165">
        <v>10</v>
      </c>
    </row>
    <row r="78" spans="1:5" ht="134.25" customHeight="1" x14ac:dyDescent="0.25">
      <c r="A78" s="90" t="s">
        <v>283</v>
      </c>
      <c r="B78" s="91" t="s">
        <v>284</v>
      </c>
      <c r="C78" s="165">
        <v>25</v>
      </c>
      <c r="D78" s="165">
        <v>25</v>
      </c>
      <c r="E78" s="165">
        <v>25</v>
      </c>
    </row>
    <row r="79" spans="1:5" ht="37.5" x14ac:dyDescent="0.25">
      <c r="A79" s="89" t="s">
        <v>285</v>
      </c>
      <c r="B79" s="163" t="s">
        <v>286</v>
      </c>
      <c r="C79" s="164">
        <v>980</v>
      </c>
      <c r="D79" s="164">
        <v>980</v>
      </c>
      <c r="E79" s="164">
        <v>0</v>
      </c>
    </row>
    <row r="80" spans="1:5" ht="37.5" x14ac:dyDescent="0.25">
      <c r="A80" s="89" t="s">
        <v>287</v>
      </c>
      <c r="B80" s="163" t="s">
        <v>288</v>
      </c>
      <c r="C80" s="164">
        <v>980</v>
      </c>
      <c r="D80" s="164">
        <v>980</v>
      </c>
      <c r="E80" s="164">
        <v>0</v>
      </c>
    </row>
    <row r="81" spans="1:5" ht="114" customHeight="1" x14ac:dyDescent="0.25">
      <c r="A81" s="89" t="s">
        <v>289</v>
      </c>
      <c r="B81" s="163" t="s">
        <v>290</v>
      </c>
      <c r="C81" s="164">
        <v>980</v>
      </c>
      <c r="D81" s="164">
        <v>980</v>
      </c>
      <c r="E81" s="164">
        <v>0</v>
      </c>
    </row>
    <row r="82" spans="1:5" ht="112.5" x14ac:dyDescent="0.25">
      <c r="A82" s="90" t="s">
        <v>291</v>
      </c>
      <c r="B82" s="91" t="s">
        <v>292</v>
      </c>
      <c r="C82" s="165">
        <v>980</v>
      </c>
      <c r="D82" s="165">
        <v>980</v>
      </c>
      <c r="E82" s="165">
        <v>0</v>
      </c>
    </row>
    <row r="83" spans="1:5" ht="18.75" x14ac:dyDescent="0.25">
      <c r="A83" s="89" t="s">
        <v>293</v>
      </c>
      <c r="B83" s="163" t="s">
        <v>294</v>
      </c>
      <c r="C83" s="164">
        <v>398430.66837999999</v>
      </c>
      <c r="D83" s="164">
        <v>374185.54538999998</v>
      </c>
      <c r="E83" s="164">
        <v>375727.02239</v>
      </c>
    </row>
    <row r="84" spans="1:5" ht="56.25" x14ac:dyDescent="0.25">
      <c r="A84" s="89" t="s">
        <v>295</v>
      </c>
      <c r="B84" s="163" t="s">
        <v>296</v>
      </c>
      <c r="C84" s="164">
        <v>398430.66837999999</v>
      </c>
      <c r="D84" s="164">
        <v>374185.54538999998</v>
      </c>
      <c r="E84" s="164">
        <v>375727.02239</v>
      </c>
    </row>
    <row r="85" spans="1:5" ht="37.5" x14ac:dyDescent="0.25">
      <c r="A85" s="89" t="s">
        <v>297</v>
      </c>
      <c r="B85" s="163" t="s">
        <v>298</v>
      </c>
      <c r="C85" s="164">
        <v>7959.6</v>
      </c>
      <c r="D85" s="164">
        <v>16.7</v>
      </c>
      <c r="E85" s="164">
        <v>27</v>
      </c>
    </row>
    <row r="86" spans="1:5" ht="37.5" x14ac:dyDescent="0.25">
      <c r="A86" s="89" t="s">
        <v>299</v>
      </c>
      <c r="B86" s="163" t="s">
        <v>300</v>
      </c>
      <c r="C86" s="164">
        <v>7959.6</v>
      </c>
      <c r="D86" s="164">
        <v>16.7</v>
      </c>
      <c r="E86" s="164">
        <v>27</v>
      </c>
    </row>
    <row r="87" spans="1:5" ht="56.25" x14ac:dyDescent="0.25">
      <c r="A87" s="90" t="s">
        <v>115</v>
      </c>
      <c r="B87" s="91" t="s">
        <v>301</v>
      </c>
      <c r="C87" s="165">
        <v>7959.6</v>
      </c>
      <c r="D87" s="165">
        <v>16.7</v>
      </c>
      <c r="E87" s="165">
        <v>27</v>
      </c>
    </row>
    <row r="88" spans="1:5" ht="56.25" x14ac:dyDescent="0.25">
      <c r="A88" s="89" t="s">
        <v>302</v>
      </c>
      <c r="B88" s="163" t="s">
        <v>303</v>
      </c>
      <c r="C88" s="164">
        <v>82559.289380000002</v>
      </c>
      <c r="D88" s="164">
        <v>66555.001390000005</v>
      </c>
      <c r="E88" s="164">
        <v>67139.601389999996</v>
      </c>
    </row>
    <row r="89" spans="1:5" ht="112.5" x14ac:dyDescent="0.25">
      <c r="A89" s="89" t="s">
        <v>304</v>
      </c>
      <c r="B89" s="163" t="s">
        <v>305</v>
      </c>
      <c r="C89" s="164">
        <v>9510.5</v>
      </c>
      <c r="D89" s="164">
        <v>9054.7000000000007</v>
      </c>
      <c r="E89" s="164">
        <v>9304.7000000000007</v>
      </c>
    </row>
    <row r="90" spans="1:5" ht="93.75" x14ac:dyDescent="0.25">
      <c r="A90" s="90" t="s">
        <v>306</v>
      </c>
      <c r="B90" s="91" t="s">
        <v>307</v>
      </c>
      <c r="C90" s="165">
        <v>9510.5</v>
      </c>
      <c r="D90" s="165">
        <v>9054.7000000000007</v>
      </c>
      <c r="E90" s="165">
        <v>9304.7000000000007</v>
      </c>
    </row>
    <row r="91" spans="1:5" ht="93.75" x14ac:dyDescent="0.25">
      <c r="A91" s="89" t="s">
        <v>694</v>
      </c>
      <c r="B91" s="163" t="s">
        <v>695</v>
      </c>
      <c r="C91" s="164">
        <v>895.54682000000003</v>
      </c>
      <c r="D91" s="164">
        <v>0</v>
      </c>
      <c r="E91" s="164">
        <v>0</v>
      </c>
    </row>
    <row r="92" spans="1:5" ht="75" x14ac:dyDescent="0.25">
      <c r="A92" s="90" t="s">
        <v>696</v>
      </c>
      <c r="B92" s="91" t="s">
        <v>697</v>
      </c>
      <c r="C92" s="165">
        <v>895.54682000000003</v>
      </c>
      <c r="D92" s="165">
        <v>0</v>
      </c>
      <c r="E92" s="165">
        <v>0</v>
      </c>
    </row>
    <row r="93" spans="1:5" ht="93.75" x14ac:dyDescent="0.25">
      <c r="A93" s="89" t="s">
        <v>308</v>
      </c>
      <c r="B93" s="163" t="s">
        <v>309</v>
      </c>
      <c r="C93" s="164">
        <v>0</v>
      </c>
      <c r="D93" s="164">
        <v>0</v>
      </c>
      <c r="E93" s="164">
        <v>416.9</v>
      </c>
    </row>
    <row r="94" spans="1:5" ht="93.75" x14ac:dyDescent="0.25">
      <c r="A94" s="90" t="s">
        <v>310</v>
      </c>
      <c r="B94" s="91" t="s">
        <v>311</v>
      </c>
      <c r="C94" s="165">
        <v>0</v>
      </c>
      <c r="D94" s="165">
        <v>0</v>
      </c>
      <c r="E94" s="165">
        <v>416.9</v>
      </c>
    </row>
    <row r="95" spans="1:5" ht="37.5" x14ac:dyDescent="0.25">
      <c r="A95" s="89" t="s">
        <v>698</v>
      </c>
      <c r="B95" s="163" t="s">
        <v>699</v>
      </c>
      <c r="C95" s="164">
        <v>149.15</v>
      </c>
      <c r="D95" s="164">
        <v>0</v>
      </c>
      <c r="E95" s="164">
        <v>0</v>
      </c>
    </row>
    <row r="96" spans="1:5" ht="37.5" x14ac:dyDescent="0.25">
      <c r="A96" s="90" t="s">
        <v>700</v>
      </c>
      <c r="B96" s="91" t="s">
        <v>701</v>
      </c>
      <c r="C96" s="165">
        <v>149.15</v>
      </c>
      <c r="D96" s="165">
        <v>0</v>
      </c>
      <c r="E96" s="165">
        <v>0</v>
      </c>
    </row>
    <row r="97" spans="1:5" ht="18.75" x14ac:dyDescent="0.25">
      <c r="A97" s="89" t="s">
        <v>312</v>
      </c>
      <c r="B97" s="163" t="s">
        <v>313</v>
      </c>
      <c r="C97" s="164">
        <v>72004.092560000005</v>
      </c>
      <c r="D97" s="164">
        <v>57500.301390000001</v>
      </c>
      <c r="E97" s="164">
        <v>57418.001389999998</v>
      </c>
    </row>
    <row r="98" spans="1:5" ht="37.5" x14ac:dyDescent="0.25">
      <c r="A98" s="90" t="s">
        <v>89</v>
      </c>
      <c r="B98" s="91" t="s">
        <v>90</v>
      </c>
      <c r="C98" s="165">
        <v>72004.092560000005</v>
      </c>
      <c r="D98" s="165">
        <v>57500.301390000001</v>
      </c>
      <c r="E98" s="165">
        <v>57418.001389999998</v>
      </c>
    </row>
    <row r="99" spans="1:5" ht="39" customHeight="1" x14ac:dyDescent="0.25">
      <c r="A99" s="89" t="s">
        <v>314</v>
      </c>
      <c r="B99" s="163" t="s">
        <v>315</v>
      </c>
      <c r="C99" s="164">
        <v>292317.54700000002</v>
      </c>
      <c r="D99" s="164">
        <v>292019.61200000002</v>
      </c>
      <c r="E99" s="164">
        <v>292013.58899999998</v>
      </c>
    </row>
    <row r="100" spans="1:5" ht="56.25" x14ac:dyDescent="0.25">
      <c r="A100" s="89" t="s">
        <v>316</v>
      </c>
      <c r="B100" s="163" t="s">
        <v>317</v>
      </c>
      <c r="C100" s="164">
        <v>10486.254000000001</v>
      </c>
      <c r="D100" s="164">
        <v>10571.239</v>
      </c>
      <c r="E100" s="164">
        <v>10567.239</v>
      </c>
    </row>
    <row r="101" spans="1:5" ht="56.25" x14ac:dyDescent="0.25">
      <c r="A101" s="90" t="s">
        <v>91</v>
      </c>
      <c r="B101" s="91" t="s">
        <v>92</v>
      </c>
      <c r="C101" s="165">
        <v>10486.254000000001</v>
      </c>
      <c r="D101" s="165">
        <v>10571.239</v>
      </c>
      <c r="E101" s="165">
        <v>10567.239</v>
      </c>
    </row>
    <row r="102" spans="1:5" ht="112.5" x14ac:dyDescent="0.25">
      <c r="A102" s="89" t="s">
        <v>318</v>
      </c>
      <c r="B102" s="163" t="s">
        <v>319</v>
      </c>
      <c r="C102" s="164">
        <v>2883.9</v>
      </c>
      <c r="D102" s="164">
        <v>2883.9</v>
      </c>
      <c r="E102" s="164">
        <v>2883.9</v>
      </c>
    </row>
    <row r="103" spans="1:5" ht="113.25" customHeight="1" x14ac:dyDescent="0.25">
      <c r="A103" s="90" t="s">
        <v>112</v>
      </c>
      <c r="B103" s="91" t="s">
        <v>113</v>
      </c>
      <c r="C103" s="165">
        <v>2883.9</v>
      </c>
      <c r="D103" s="165">
        <v>2883.9</v>
      </c>
      <c r="E103" s="165">
        <v>2883.9</v>
      </c>
    </row>
    <row r="104" spans="1:5" ht="112.5" x14ac:dyDescent="0.25">
      <c r="A104" s="89" t="s">
        <v>320</v>
      </c>
      <c r="B104" s="163" t="s">
        <v>321</v>
      </c>
      <c r="C104" s="164">
        <v>5200.732</v>
      </c>
      <c r="D104" s="164">
        <v>5200.732</v>
      </c>
      <c r="E104" s="164">
        <v>5200.732</v>
      </c>
    </row>
    <row r="105" spans="1:5" ht="93.75" x14ac:dyDescent="0.25">
      <c r="A105" s="90" t="s">
        <v>110</v>
      </c>
      <c r="B105" s="91" t="s">
        <v>111</v>
      </c>
      <c r="C105" s="165">
        <v>5200.732</v>
      </c>
      <c r="D105" s="165">
        <v>5200.732</v>
      </c>
      <c r="E105" s="165">
        <v>5200.732</v>
      </c>
    </row>
    <row r="106" spans="1:5" ht="93.75" x14ac:dyDescent="0.25">
      <c r="A106" s="89" t="s">
        <v>322</v>
      </c>
      <c r="B106" s="163" t="s">
        <v>323</v>
      </c>
      <c r="C106" s="164">
        <v>400.77699999999999</v>
      </c>
      <c r="D106" s="164">
        <v>17.856999999999999</v>
      </c>
      <c r="E106" s="164">
        <v>15.834</v>
      </c>
    </row>
    <row r="107" spans="1:5" ht="93.75" x14ac:dyDescent="0.25">
      <c r="A107" s="90" t="s">
        <v>93</v>
      </c>
      <c r="B107" s="91" t="s">
        <v>324</v>
      </c>
      <c r="C107" s="165">
        <v>400.77699999999999</v>
      </c>
      <c r="D107" s="165">
        <v>17.856999999999999</v>
      </c>
      <c r="E107" s="165">
        <v>15.834</v>
      </c>
    </row>
    <row r="108" spans="1:5" ht="112.5" x14ac:dyDescent="0.25">
      <c r="A108" s="89" t="s">
        <v>325</v>
      </c>
      <c r="B108" s="163" t="s">
        <v>326</v>
      </c>
      <c r="C108" s="164">
        <v>872.78399999999999</v>
      </c>
      <c r="D108" s="164">
        <v>872.78399999999999</v>
      </c>
      <c r="E108" s="164">
        <v>872.78399999999999</v>
      </c>
    </row>
    <row r="109" spans="1:5" ht="94.5" customHeight="1" x14ac:dyDescent="0.25">
      <c r="A109" s="90" t="s">
        <v>94</v>
      </c>
      <c r="B109" s="91" t="s">
        <v>327</v>
      </c>
      <c r="C109" s="165">
        <v>872.78399999999999</v>
      </c>
      <c r="D109" s="165">
        <v>872.78399999999999</v>
      </c>
      <c r="E109" s="165">
        <v>872.78399999999999</v>
      </c>
    </row>
    <row r="110" spans="1:5" ht="18.75" x14ac:dyDescent="0.25">
      <c r="A110" s="89" t="s">
        <v>328</v>
      </c>
      <c r="B110" s="163" t="s">
        <v>329</v>
      </c>
      <c r="C110" s="164">
        <v>272473.09999999998</v>
      </c>
      <c r="D110" s="164">
        <v>272473.09999999998</v>
      </c>
      <c r="E110" s="164">
        <v>272473.09999999998</v>
      </c>
    </row>
    <row r="111" spans="1:5" ht="37.5" x14ac:dyDescent="0.25">
      <c r="A111" s="90" t="s">
        <v>95</v>
      </c>
      <c r="B111" s="91" t="s">
        <v>96</v>
      </c>
      <c r="C111" s="165">
        <v>272473.09999999998</v>
      </c>
      <c r="D111" s="165">
        <v>272473.09999999998</v>
      </c>
      <c r="E111" s="165">
        <v>272473.09999999998</v>
      </c>
    </row>
    <row r="112" spans="1:5" ht="18.75" x14ac:dyDescent="0.25">
      <c r="A112" s="89" t="s">
        <v>330</v>
      </c>
      <c r="B112" s="163" t="s">
        <v>331</v>
      </c>
      <c r="C112" s="164">
        <v>15594.232</v>
      </c>
      <c r="D112" s="164">
        <v>15594.232</v>
      </c>
      <c r="E112" s="164">
        <v>16546.831999999999</v>
      </c>
    </row>
    <row r="113" spans="1:5" ht="95.25" customHeight="1" x14ac:dyDescent="0.25">
      <c r="A113" s="89" t="s">
        <v>332</v>
      </c>
      <c r="B113" s="163" t="s">
        <v>333</v>
      </c>
      <c r="C113" s="164">
        <v>38.731999999999999</v>
      </c>
      <c r="D113" s="164">
        <v>38.731999999999999</v>
      </c>
      <c r="E113" s="164">
        <v>38.731999999999999</v>
      </c>
    </row>
    <row r="114" spans="1:5" ht="93.75" x14ac:dyDescent="0.25">
      <c r="A114" s="90" t="s">
        <v>80</v>
      </c>
      <c r="B114" s="91" t="s">
        <v>81</v>
      </c>
      <c r="C114" s="165">
        <v>38.731999999999999</v>
      </c>
      <c r="D114" s="165">
        <v>38.731999999999999</v>
      </c>
      <c r="E114" s="165">
        <v>38.731999999999999</v>
      </c>
    </row>
    <row r="115" spans="1:5" ht="112.5" x14ac:dyDescent="0.25">
      <c r="A115" s="89" t="s">
        <v>334</v>
      </c>
      <c r="B115" s="163" t="s">
        <v>335</v>
      </c>
      <c r="C115" s="164">
        <v>15555.5</v>
      </c>
      <c r="D115" s="164">
        <v>15555.5</v>
      </c>
      <c r="E115" s="164">
        <v>16508.099999999999</v>
      </c>
    </row>
    <row r="116" spans="1:5" ht="112.5" x14ac:dyDescent="0.25">
      <c r="A116" s="90" t="s">
        <v>114</v>
      </c>
      <c r="B116" s="91" t="s">
        <v>336</v>
      </c>
      <c r="C116" s="165">
        <v>15555.5</v>
      </c>
      <c r="D116" s="165">
        <v>15555.5</v>
      </c>
      <c r="E116" s="165">
        <v>16508.099999999999</v>
      </c>
    </row>
    <row r="117" spans="1:5" ht="18.75" x14ac:dyDescent="0.3">
      <c r="A117" s="176" t="s">
        <v>337</v>
      </c>
      <c r="B117" s="176"/>
      <c r="C117" s="164">
        <v>681092.61869000003</v>
      </c>
      <c r="D117" s="164">
        <v>657604.95611000003</v>
      </c>
      <c r="E117" s="164">
        <v>658907.03194000002</v>
      </c>
    </row>
  </sheetData>
  <mergeCells count="8">
    <mergeCell ref="A117:B117"/>
    <mergeCell ref="B1:E1"/>
    <mergeCell ref="A5:E5"/>
    <mergeCell ref="A6:A7"/>
    <mergeCell ref="B6:B7"/>
    <mergeCell ref="C6:E6"/>
    <mergeCell ref="B3:E3"/>
    <mergeCell ref="B2:E2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useFirstPageNumber="1" r:id="rId1"/>
  <headerFooter differentFirst="1">
    <oddHeader>&amp;C&amp;P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view="pageBreakPreview" zoomScaleNormal="100" zoomScaleSheetLayoutView="100" workbookViewId="0">
      <selection sqref="A1:J1"/>
    </sheetView>
  </sheetViews>
  <sheetFormatPr defaultRowHeight="15.75" x14ac:dyDescent="0.25"/>
  <cols>
    <col min="1" max="1" width="42.140625" style="18" customWidth="1"/>
    <col min="2" max="10" width="13.7109375" style="32" customWidth="1"/>
    <col min="11" max="254" width="9.140625" style="32"/>
    <col min="255" max="255" width="38.42578125" style="32" customWidth="1"/>
    <col min="256" max="256" width="14.140625" style="32" customWidth="1"/>
    <col min="257" max="258" width="0" style="32" hidden="1" customWidth="1"/>
    <col min="259" max="259" width="11.42578125" style="32" customWidth="1"/>
    <col min="260" max="260" width="13.28515625" style="32" customWidth="1"/>
    <col min="261" max="261" width="13.140625" style="32" customWidth="1"/>
    <col min="262" max="262" width="9.140625" style="32"/>
    <col min="263" max="263" width="10.7109375" style="32" customWidth="1"/>
    <col min="264" max="264" width="11.28515625" style="32" customWidth="1"/>
    <col min="265" max="265" width="11" style="32" customWidth="1"/>
    <col min="266" max="266" width="13" style="32" customWidth="1"/>
    <col min="267" max="510" width="9.140625" style="32"/>
    <col min="511" max="511" width="38.42578125" style="32" customWidth="1"/>
    <col min="512" max="512" width="14.140625" style="32" customWidth="1"/>
    <col min="513" max="514" width="0" style="32" hidden="1" customWidth="1"/>
    <col min="515" max="515" width="11.42578125" style="32" customWidth="1"/>
    <col min="516" max="516" width="13.28515625" style="32" customWidth="1"/>
    <col min="517" max="517" width="13.140625" style="32" customWidth="1"/>
    <col min="518" max="518" width="9.140625" style="32"/>
    <col min="519" max="519" width="10.7109375" style="32" customWidth="1"/>
    <col min="520" max="520" width="11.28515625" style="32" customWidth="1"/>
    <col min="521" max="521" width="11" style="32" customWidth="1"/>
    <col min="522" max="522" width="13" style="32" customWidth="1"/>
    <col min="523" max="766" width="9.140625" style="32"/>
    <col min="767" max="767" width="38.42578125" style="32" customWidth="1"/>
    <col min="768" max="768" width="14.140625" style="32" customWidth="1"/>
    <col min="769" max="770" width="0" style="32" hidden="1" customWidth="1"/>
    <col min="771" max="771" width="11.42578125" style="32" customWidth="1"/>
    <col min="772" max="772" width="13.28515625" style="32" customWidth="1"/>
    <col min="773" max="773" width="13.140625" style="32" customWidth="1"/>
    <col min="774" max="774" width="9.140625" style="32"/>
    <col min="775" max="775" width="10.7109375" style="32" customWidth="1"/>
    <col min="776" max="776" width="11.28515625" style="32" customWidth="1"/>
    <col min="777" max="777" width="11" style="32" customWidth="1"/>
    <col min="778" max="778" width="13" style="32" customWidth="1"/>
    <col min="779" max="1022" width="9.140625" style="32"/>
    <col min="1023" max="1023" width="38.42578125" style="32" customWidth="1"/>
    <col min="1024" max="1024" width="14.140625" style="32" customWidth="1"/>
    <col min="1025" max="1026" width="0" style="32" hidden="1" customWidth="1"/>
    <col min="1027" max="1027" width="11.42578125" style="32" customWidth="1"/>
    <col min="1028" max="1028" width="13.28515625" style="32" customWidth="1"/>
    <col min="1029" max="1029" width="13.140625" style="32" customWidth="1"/>
    <col min="1030" max="1030" width="9.140625" style="32"/>
    <col min="1031" max="1031" width="10.7109375" style="32" customWidth="1"/>
    <col min="1032" max="1032" width="11.28515625" style="32" customWidth="1"/>
    <col min="1033" max="1033" width="11" style="32" customWidth="1"/>
    <col min="1034" max="1034" width="13" style="32" customWidth="1"/>
    <col min="1035" max="1278" width="9.140625" style="32"/>
    <col min="1279" max="1279" width="38.42578125" style="32" customWidth="1"/>
    <col min="1280" max="1280" width="14.140625" style="32" customWidth="1"/>
    <col min="1281" max="1282" width="0" style="32" hidden="1" customWidth="1"/>
    <col min="1283" max="1283" width="11.42578125" style="32" customWidth="1"/>
    <col min="1284" max="1284" width="13.28515625" style="32" customWidth="1"/>
    <col min="1285" max="1285" width="13.140625" style="32" customWidth="1"/>
    <col min="1286" max="1286" width="9.140625" style="32"/>
    <col min="1287" max="1287" width="10.7109375" style="32" customWidth="1"/>
    <col min="1288" max="1288" width="11.28515625" style="32" customWidth="1"/>
    <col min="1289" max="1289" width="11" style="32" customWidth="1"/>
    <col min="1290" max="1290" width="13" style="32" customWidth="1"/>
    <col min="1291" max="1534" width="9.140625" style="32"/>
    <col min="1535" max="1535" width="38.42578125" style="32" customWidth="1"/>
    <col min="1536" max="1536" width="14.140625" style="32" customWidth="1"/>
    <col min="1537" max="1538" width="0" style="32" hidden="1" customWidth="1"/>
    <col min="1539" max="1539" width="11.42578125" style="32" customWidth="1"/>
    <col min="1540" max="1540" width="13.28515625" style="32" customWidth="1"/>
    <col min="1541" max="1541" width="13.140625" style="32" customWidth="1"/>
    <col min="1542" max="1542" width="9.140625" style="32"/>
    <col min="1543" max="1543" width="10.7109375" style="32" customWidth="1"/>
    <col min="1544" max="1544" width="11.28515625" style="32" customWidth="1"/>
    <col min="1545" max="1545" width="11" style="32" customWidth="1"/>
    <col min="1546" max="1546" width="13" style="32" customWidth="1"/>
    <col min="1547" max="1790" width="9.140625" style="32"/>
    <col min="1791" max="1791" width="38.42578125" style="32" customWidth="1"/>
    <col min="1792" max="1792" width="14.140625" style="32" customWidth="1"/>
    <col min="1793" max="1794" width="0" style="32" hidden="1" customWidth="1"/>
    <col min="1795" max="1795" width="11.42578125" style="32" customWidth="1"/>
    <col min="1796" max="1796" width="13.28515625" style="32" customWidth="1"/>
    <col min="1797" max="1797" width="13.140625" style="32" customWidth="1"/>
    <col min="1798" max="1798" width="9.140625" style="32"/>
    <col min="1799" max="1799" width="10.7109375" style="32" customWidth="1"/>
    <col min="1800" max="1800" width="11.28515625" style="32" customWidth="1"/>
    <col min="1801" max="1801" width="11" style="32" customWidth="1"/>
    <col min="1802" max="1802" width="13" style="32" customWidth="1"/>
    <col min="1803" max="2046" width="9.140625" style="32"/>
    <col min="2047" max="2047" width="38.42578125" style="32" customWidth="1"/>
    <col min="2048" max="2048" width="14.140625" style="32" customWidth="1"/>
    <col min="2049" max="2050" width="0" style="32" hidden="1" customWidth="1"/>
    <col min="2051" max="2051" width="11.42578125" style="32" customWidth="1"/>
    <col min="2052" max="2052" width="13.28515625" style="32" customWidth="1"/>
    <col min="2053" max="2053" width="13.140625" style="32" customWidth="1"/>
    <col min="2054" max="2054" width="9.140625" style="32"/>
    <col min="2055" max="2055" width="10.7109375" style="32" customWidth="1"/>
    <col min="2056" max="2056" width="11.28515625" style="32" customWidth="1"/>
    <col min="2057" max="2057" width="11" style="32" customWidth="1"/>
    <col min="2058" max="2058" width="13" style="32" customWidth="1"/>
    <col min="2059" max="2302" width="9.140625" style="32"/>
    <col min="2303" max="2303" width="38.42578125" style="32" customWidth="1"/>
    <col min="2304" max="2304" width="14.140625" style="32" customWidth="1"/>
    <col min="2305" max="2306" width="0" style="32" hidden="1" customWidth="1"/>
    <col min="2307" max="2307" width="11.42578125" style="32" customWidth="1"/>
    <col min="2308" max="2308" width="13.28515625" style="32" customWidth="1"/>
    <col min="2309" max="2309" width="13.140625" style="32" customWidth="1"/>
    <col min="2310" max="2310" width="9.140625" style="32"/>
    <col min="2311" max="2311" width="10.7109375" style="32" customWidth="1"/>
    <col min="2312" max="2312" width="11.28515625" style="32" customWidth="1"/>
    <col min="2313" max="2313" width="11" style="32" customWidth="1"/>
    <col min="2314" max="2314" width="13" style="32" customWidth="1"/>
    <col min="2315" max="2558" width="9.140625" style="32"/>
    <col min="2559" max="2559" width="38.42578125" style="32" customWidth="1"/>
    <col min="2560" max="2560" width="14.140625" style="32" customWidth="1"/>
    <col min="2561" max="2562" width="0" style="32" hidden="1" customWidth="1"/>
    <col min="2563" max="2563" width="11.42578125" style="32" customWidth="1"/>
    <col min="2564" max="2564" width="13.28515625" style="32" customWidth="1"/>
    <col min="2565" max="2565" width="13.140625" style="32" customWidth="1"/>
    <col min="2566" max="2566" width="9.140625" style="32"/>
    <col min="2567" max="2567" width="10.7109375" style="32" customWidth="1"/>
    <col min="2568" max="2568" width="11.28515625" style="32" customWidth="1"/>
    <col min="2569" max="2569" width="11" style="32" customWidth="1"/>
    <col min="2570" max="2570" width="13" style="32" customWidth="1"/>
    <col min="2571" max="2814" width="9.140625" style="32"/>
    <col min="2815" max="2815" width="38.42578125" style="32" customWidth="1"/>
    <col min="2816" max="2816" width="14.140625" style="32" customWidth="1"/>
    <col min="2817" max="2818" width="0" style="32" hidden="1" customWidth="1"/>
    <col min="2819" max="2819" width="11.42578125" style="32" customWidth="1"/>
    <col min="2820" max="2820" width="13.28515625" style="32" customWidth="1"/>
    <col min="2821" max="2821" width="13.140625" style="32" customWidth="1"/>
    <col min="2822" max="2822" width="9.140625" style="32"/>
    <col min="2823" max="2823" width="10.7109375" style="32" customWidth="1"/>
    <col min="2824" max="2824" width="11.28515625" style="32" customWidth="1"/>
    <col min="2825" max="2825" width="11" style="32" customWidth="1"/>
    <col min="2826" max="2826" width="13" style="32" customWidth="1"/>
    <col min="2827" max="3070" width="9.140625" style="32"/>
    <col min="3071" max="3071" width="38.42578125" style="32" customWidth="1"/>
    <col min="3072" max="3072" width="14.140625" style="32" customWidth="1"/>
    <col min="3073" max="3074" width="0" style="32" hidden="1" customWidth="1"/>
    <col min="3075" max="3075" width="11.42578125" style="32" customWidth="1"/>
    <col min="3076" max="3076" width="13.28515625" style="32" customWidth="1"/>
    <col min="3077" max="3077" width="13.140625" style="32" customWidth="1"/>
    <col min="3078" max="3078" width="9.140625" style="32"/>
    <col min="3079" max="3079" width="10.7109375" style="32" customWidth="1"/>
    <col min="3080" max="3080" width="11.28515625" style="32" customWidth="1"/>
    <col min="3081" max="3081" width="11" style="32" customWidth="1"/>
    <col min="3082" max="3082" width="13" style="32" customWidth="1"/>
    <col min="3083" max="3326" width="9.140625" style="32"/>
    <col min="3327" max="3327" width="38.42578125" style="32" customWidth="1"/>
    <col min="3328" max="3328" width="14.140625" style="32" customWidth="1"/>
    <col min="3329" max="3330" width="0" style="32" hidden="1" customWidth="1"/>
    <col min="3331" max="3331" width="11.42578125" style="32" customWidth="1"/>
    <col min="3332" max="3332" width="13.28515625" style="32" customWidth="1"/>
    <col min="3333" max="3333" width="13.140625" style="32" customWidth="1"/>
    <col min="3334" max="3334" width="9.140625" style="32"/>
    <col min="3335" max="3335" width="10.7109375" style="32" customWidth="1"/>
    <col min="3336" max="3336" width="11.28515625" style="32" customWidth="1"/>
    <col min="3337" max="3337" width="11" style="32" customWidth="1"/>
    <col min="3338" max="3338" width="13" style="32" customWidth="1"/>
    <col min="3339" max="3582" width="9.140625" style="32"/>
    <col min="3583" max="3583" width="38.42578125" style="32" customWidth="1"/>
    <col min="3584" max="3584" width="14.140625" style="32" customWidth="1"/>
    <col min="3585" max="3586" width="0" style="32" hidden="1" customWidth="1"/>
    <col min="3587" max="3587" width="11.42578125" style="32" customWidth="1"/>
    <col min="3588" max="3588" width="13.28515625" style="32" customWidth="1"/>
    <col min="3589" max="3589" width="13.140625" style="32" customWidth="1"/>
    <col min="3590" max="3590" width="9.140625" style="32"/>
    <col min="3591" max="3591" width="10.7109375" style="32" customWidth="1"/>
    <col min="3592" max="3592" width="11.28515625" style="32" customWidth="1"/>
    <col min="3593" max="3593" width="11" style="32" customWidth="1"/>
    <col min="3594" max="3594" width="13" style="32" customWidth="1"/>
    <col min="3595" max="3838" width="9.140625" style="32"/>
    <col min="3839" max="3839" width="38.42578125" style="32" customWidth="1"/>
    <col min="3840" max="3840" width="14.140625" style="32" customWidth="1"/>
    <col min="3841" max="3842" width="0" style="32" hidden="1" customWidth="1"/>
    <col min="3843" max="3843" width="11.42578125" style="32" customWidth="1"/>
    <col min="3844" max="3844" width="13.28515625" style="32" customWidth="1"/>
    <col min="3845" max="3845" width="13.140625" style="32" customWidth="1"/>
    <col min="3846" max="3846" width="9.140625" style="32"/>
    <col min="3847" max="3847" width="10.7109375" style="32" customWidth="1"/>
    <col min="3848" max="3848" width="11.28515625" style="32" customWidth="1"/>
    <col min="3849" max="3849" width="11" style="32" customWidth="1"/>
    <col min="3850" max="3850" width="13" style="32" customWidth="1"/>
    <col min="3851" max="4094" width="9.140625" style="32"/>
    <col min="4095" max="4095" width="38.42578125" style="32" customWidth="1"/>
    <col min="4096" max="4096" width="14.140625" style="32" customWidth="1"/>
    <col min="4097" max="4098" width="0" style="32" hidden="1" customWidth="1"/>
    <col min="4099" max="4099" width="11.42578125" style="32" customWidth="1"/>
    <col min="4100" max="4100" width="13.28515625" style="32" customWidth="1"/>
    <col min="4101" max="4101" width="13.140625" style="32" customWidth="1"/>
    <col min="4102" max="4102" width="9.140625" style="32"/>
    <col min="4103" max="4103" width="10.7109375" style="32" customWidth="1"/>
    <col min="4104" max="4104" width="11.28515625" style="32" customWidth="1"/>
    <col min="4105" max="4105" width="11" style="32" customWidth="1"/>
    <col min="4106" max="4106" width="13" style="32" customWidth="1"/>
    <col min="4107" max="4350" width="9.140625" style="32"/>
    <col min="4351" max="4351" width="38.42578125" style="32" customWidth="1"/>
    <col min="4352" max="4352" width="14.140625" style="32" customWidth="1"/>
    <col min="4353" max="4354" width="0" style="32" hidden="1" customWidth="1"/>
    <col min="4355" max="4355" width="11.42578125" style="32" customWidth="1"/>
    <col min="4356" max="4356" width="13.28515625" style="32" customWidth="1"/>
    <col min="4357" max="4357" width="13.140625" style="32" customWidth="1"/>
    <col min="4358" max="4358" width="9.140625" style="32"/>
    <col min="4359" max="4359" width="10.7109375" style="32" customWidth="1"/>
    <col min="4360" max="4360" width="11.28515625" style="32" customWidth="1"/>
    <col min="4361" max="4361" width="11" style="32" customWidth="1"/>
    <col min="4362" max="4362" width="13" style="32" customWidth="1"/>
    <col min="4363" max="4606" width="9.140625" style="32"/>
    <col min="4607" max="4607" width="38.42578125" style="32" customWidth="1"/>
    <col min="4608" max="4608" width="14.140625" style="32" customWidth="1"/>
    <col min="4609" max="4610" width="0" style="32" hidden="1" customWidth="1"/>
    <col min="4611" max="4611" width="11.42578125" style="32" customWidth="1"/>
    <col min="4612" max="4612" width="13.28515625" style="32" customWidth="1"/>
    <col min="4613" max="4613" width="13.140625" style="32" customWidth="1"/>
    <col min="4614" max="4614" width="9.140625" style="32"/>
    <col min="4615" max="4615" width="10.7109375" style="32" customWidth="1"/>
    <col min="4616" max="4616" width="11.28515625" style="32" customWidth="1"/>
    <col min="4617" max="4617" width="11" style="32" customWidth="1"/>
    <col min="4618" max="4618" width="13" style="32" customWidth="1"/>
    <col min="4619" max="4862" width="9.140625" style="32"/>
    <col min="4863" max="4863" width="38.42578125" style="32" customWidth="1"/>
    <col min="4864" max="4864" width="14.140625" style="32" customWidth="1"/>
    <col min="4865" max="4866" width="0" style="32" hidden="1" customWidth="1"/>
    <col min="4867" max="4867" width="11.42578125" style="32" customWidth="1"/>
    <col min="4868" max="4868" width="13.28515625" style="32" customWidth="1"/>
    <col min="4869" max="4869" width="13.140625" style="32" customWidth="1"/>
    <col min="4870" max="4870" width="9.140625" style="32"/>
    <col min="4871" max="4871" width="10.7109375" style="32" customWidth="1"/>
    <col min="4872" max="4872" width="11.28515625" style="32" customWidth="1"/>
    <col min="4873" max="4873" width="11" style="32" customWidth="1"/>
    <col min="4874" max="4874" width="13" style="32" customWidth="1"/>
    <col min="4875" max="5118" width="9.140625" style="32"/>
    <col min="5119" max="5119" width="38.42578125" style="32" customWidth="1"/>
    <col min="5120" max="5120" width="14.140625" style="32" customWidth="1"/>
    <col min="5121" max="5122" width="0" style="32" hidden="1" customWidth="1"/>
    <col min="5123" max="5123" width="11.42578125" style="32" customWidth="1"/>
    <col min="5124" max="5124" width="13.28515625" style="32" customWidth="1"/>
    <col min="5125" max="5125" width="13.140625" style="32" customWidth="1"/>
    <col min="5126" max="5126" width="9.140625" style="32"/>
    <col min="5127" max="5127" width="10.7109375" style="32" customWidth="1"/>
    <col min="5128" max="5128" width="11.28515625" style="32" customWidth="1"/>
    <col min="5129" max="5129" width="11" style="32" customWidth="1"/>
    <col min="5130" max="5130" width="13" style="32" customWidth="1"/>
    <col min="5131" max="5374" width="9.140625" style="32"/>
    <col min="5375" max="5375" width="38.42578125" style="32" customWidth="1"/>
    <col min="5376" max="5376" width="14.140625" style="32" customWidth="1"/>
    <col min="5377" max="5378" width="0" style="32" hidden="1" customWidth="1"/>
    <col min="5379" max="5379" width="11.42578125" style="32" customWidth="1"/>
    <col min="5380" max="5380" width="13.28515625" style="32" customWidth="1"/>
    <col min="5381" max="5381" width="13.140625" style="32" customWidth="1"/>
    <col min="5382" max="5382" width="9.140625" style="32"/>
    <col min="5383" max="5383" width="10.7109375" style="32" customWidth="1"/>
    <col min="5384" max="5384" width="11.28515625" style="32" customWidth="1"/>
    <col min="5385" max="5385" width="11" style="32" customWidth="1"/>
    <col min="5386" max="5386" width="13" style="32" customWidth="1"/>
    <col min="5387" max="5630" width="9.140625" style="32"/>
    <col min="5631" max="5631" width="38.42578125" style="32" customWidth="1"/>
    <col min="5632" max="5632" width="14.140625" style="32" customWidth="1"/>
    <col min="5633" max="5634" width="0" style="32" hidden="1" customWidth="1"/>
    <col min="5635" max="5635" width="11.42578125" style="32" customWidth="1"/>
    <col min="5636" max="5636" width="13.28515625" style="32" customWidth="1"/>
    <col min="5637" max="5637" width="13.140625" style="32" customWidth="1"/>
    <col min="5638" max="5638" width="9.140625" style="32"/>
    <col min="5639" max="5639" width="10.7109375" style="32" customWidth="1"/>
    <col min="5640" max="5640" width="11.28515625" style="32" customWidth="1"/>
    <col min="5641" max="5641" width="11" style="32" customWidth="1"/>
    <col min="5642" max="5642" width="13" style="32" customWidth="1"/>
    <col min="5643" max="5886" width="9.140625" style="32"/>
    <col min="5887" max="5887" width="38.42578125" style="32" customWidth="1"/>
    <col min="5888" max="5888" width="14.140625" style="32" customWidth="1"/>
    <col min="5889" max="5890" width="0" style="32" hidden="1" customWidth="1"/>
    <col min="5891" max="5891" width="11.42578125" style="32" customWidth="1"/>
    <col min="5892" max="5892" width="13.28515625" style="32" customWidth="1"/>
    <col min="5893" max="5893" width="13.140625" style="32" customWidth="1"/>
    <col min="5894" max="5894" width="9.140625" style="32"/>
    <col min="5895" max="5895" width="10.7109375" style="32" customWidth="1"/>
    <col min="5896" max="5896" width="11.28515625" style="32" customWidth="1"/>
    <col min="5897" max="5897" width="11" style="32" customWidth="1"/>
    <col min="5898" max="5898" width="13" style="32" customWidth="1"/>
    <col min="5899" max="6142" width="9.140625" style="32"/>
    <col min="6143" max="6143" width="38.42578125" style="32" customWidth="1"/>
    <col min="6144" max="6144" width="14.140625" style="32" customWidth="1"/>
    <col min="6145" max="6146" width="0" style="32" hidden="1" customWidth="1"/>
    <col min="6147" max="6147" width="11.42578125" style="32" customWidth="1"/>
    <col min="6148" max="6148" width="13.28515625" style="32" customWidth="1"/>
    <col min="6149" max="6149" width="13.140625" style="32" customWidth="1"/>
    <col min="6150" max="6150" width="9.140625" style="32"/>
    <col min="6151" max="6151" width="10.7109375" style="32" customWidth="1"/>
    <col min="6152" max="6152" width="11.28515625" style="32" customWidth="1"/>
    <col min="6153" max="6153" width="11" style="32" customWidth="1"/>
    <col min="6154" max="6154" width="13" style="32" customWidth="1"/>
    <col min="6155" max="6398" width="9.140625" style="32"/>
    <col min="6399" max="6399" width="38.42578125" style="32" customWidth="1"/>
    <col min="6400" max="6400" width="14.140625" style="32" customWidth="1"/>
    <col min="6401" max="6402" width="0" style="32" hidden="1" customWidth="1"/>
    <col min="6403" max="6403" width="11.42578125" style="32" customWidth="1"/>
    <col min="6404" max="6404" width="13.28515625" style="32" customWidth="1"/>
    <col min="6405" max="6405" width="13.140625" style="32" customWidth="1"/>
    <col min="6406" max="6406" width="9.140625" style="32"/>
    <col min="6407" max="6407" width="10.7109375" style="32" customWidth="1"/>
    <col min="6408" max="6408" width="11.28515625" style="32" customWidth="1"/>
    <col min="6409" max="6409" width="11" style="32" customWidth="1"/>
    <col min="6410" max="6410" width="13" style="32" customWidth="1"/>
    <col min="6411" max="6654" width="9.140625" style="32"/>
    <col min="6655" max="6655" width="38.42578125" style="32" customWidth="1"/>
    <col min="6656" max="6656" width="14.140625" style="32" customWidth="1"/>
    <col min="6657" max="6658" width="0" style="32" hidden="1" customWidth="1"/>
    <col min="6659" max="6659" width="11.42578125" style="32" customWidth="1"/>
    <col min="6660" max="6660" width="13.28515625" style="32" customWidth="1"/>
    <col min="6661" max="6661" width="13.140625" style="32" customWidth="1"/>
    <col min="6662" max="6662" width="9.140625" style="32"/>
    <col min="6663" max="6663" width="10.7109375" style="32" customWidth="1"/>
    <col min="6664" max="6664" width="11.28515625" style="32" customWidth="1"/>
    <col min="6665" max="6665" width="11" style="32" customWidth="1"/>
    <col min="6666" max="6666" width="13" style="32" customWidth="1"/>
    <col min="6667" max="6910" width="9.140625" style="32"/>
    <col min="6911" max="6911" width="38.42578125" style="32" customWidth="1"/>
    <col min="6912" max="6912" width="14.140625" style="32" customWidth="1"/>
    <col min="6913" max="6914" width="0" style="32" hidden="1" customWidth="1"/>
    <col min="6915" max="6915" width="11.42578125" style="32" customWidth="1"/>
    <col min="6916" max="6916" width="13.28515625" style="32" customWidth="1"/>
    <col min="6917" max="6917" width="13.140625" style="32" customWidth="1"/>
    <col min="6918" max="6918" width="9.140625" style="32"/>
    <col min="6919" max="6919" width="10.7109375" style="32" customWidth="1"/>
    <col min="6920" max="6920" width="11.28515625" style="32" customWidth="1"/>
    <col min="6921" max="6921" width="11" style="32" customWidth="1"/>
    <col min="6922" max="6922" width="13" style="32" customWidth="1"/>
    <col min="6923" max="7166" width="9.140625" style="32"/>
    <col min="7167" max="7167" width="38.42578125" style="32" customWidth="1"/>
    <col min="7168" max="7168" width="14.140625" style="32" customWidth="1"/>
    <col min="7169" max="7170" width="0" style="32" hidden="1" customWidth="1"/>
    <col min="7171" max="7171" width="11.42578125" style="32" customWidth="1"/>
    <col min="7172" max="7172" width="13.28515625" style="32" customWidth="1"/>
    <col min="7173" max="7173" width="13.140625" style="32" customWidth="1"/>
    <col min="7174" max="7174" width="9.140625" style="32"/>
    <col min="7175" max="7175" width="10.7109375" style="32" customWidth="1"/>
    <col min="7176" max="7176" width="11.28515625" style="32" customWidth="1"/>
    <col min="7177" max="7177" width="11" style="32" customWidth="1"/>
    <col min="7178" max="7178" width="13" style="32" customWidth="1"/>
    <col min="7179" max="7422" width="9.140625" style="32"/>
    <col min="7423" max="7423" width="38.42578125" style="32" customWidth="1"/>
    <col min="7424" max="7424" width="14.140625" style="32" customWidth="1"/>
    <col min="7425" max="7426" width="0" style="32" hidden="1" customWidth="1"/>
    <col min="7427" max="7427" width="11.42578125" style="32" customWidth="1"/>
    <col min="7428" max="7428" width="13.28515625" style="32" customWidth="1"/>
    <col min="7429" max="7429" width="13.140625" style="32" customWidth="1"/>
    <col min="7430" max="7430" width="9.140625" style="32"/>
    <col min="7431" max="7431" width="10.7109375" style="32" customWidth="1"/>
    <col min="7432" max="7432" width="11.28515625" style="32" customWidth="1"/>
    <col min="7433" max="7433" width="11" style="32" customWidth="1"/>
    <col min="7434" max="7434" width="13" style="32" customWidth="1"/>
    <col min="7435" max="7678" width="9.140625" style="32"/>
    <col min="7679" max="7679" width="38.42578125" style="32" customWidth="1"/>
    <col min="7680" max="7680" width="14.140625" style="32" customWidth="1"/>
    <col min="7681" max="7682" width="0" style="32" hidden="1" customWidth="1"/>
    <col min="7683" max="7683" width="11.42578125" style="32" customWidth="1"/>
    <col min="7684" max="7684" width="13.28515625" style="32" customWidth="1"/>
    <col min="7685" max="7685" width="13.140625" style="32" customWidth="1"/>
    <col min="7686" max="7686" width="9.140625" style="32"/>
    <col min="7687" max="7687" width="10.7109375" style="32" customWidth="1"/>
    <col min="7688" max="7688" width="11.28515625" style="32" customWidth="1"/>
    <col min="7689" max="7689" width="11" style="32" customWidth="1"/>
    <col min="7690" max="7690" width="13" style="32" customWidth="1"/>
    <col min="7691" max="7934" width="9.140625" style="32"/>
    <col min="7935" max="7935" width="38.42578125" style="32" customWidth="1"/>
    <col min="7936" max="7936" width="14.140625" style="32" customWidth="1"/>
    <col min="7937" max="7938" width="0" style="32" hidden="1" customWidth="1"/>
    <col min="7939" max="7939" width="11.42578125" style="32" customWidth="1"/>
    <col min="7940" max="7940" width="13.28515625" style="32" customWidth="1"/>
    <col min="7941" max="7941" width="13.140625" style="32" customWidth="1"/>
    <col min="7942" max="7942" width="9.140625" style="32"/>
    <col min="7943" max="7943" width="10.7109375" style="32" customWidth="1"/>
    <col min="7944" max="7944" width="11.28515625" style="32" customWidth="1"/>
    <col min="7945" max="7945" width="11" style="32" customWidth="1"/>
    <col min="7946" max="7946" width="13" style="32" customWidth="1"/>
    <col min="7947" max="8190" width="9.140625" style="32"/>
    <col min="8191" max="8191" width="38.42578125" style="32" customWidth="1"/>
    <col min="8192" max="8192" width="14.140625" style="32" customWidth="1"/>
    <col min="8193" max="8194" width="0" style="32" hidden="1" customWidth="1"/>
    <col min="8195" max="8195" width="11.42578125" style="32" customWidth="1"/>
    <col min="8196" max="8196" width="13.28515625" style="32" customWidth="1"/>
    <col min="8197" max="8197" width="13.140625" style="32" customWidth="1"/>
    <col min="8198" max="8198" width="9.140625" style="32"/>
    <col min="8199" max="8199" width="10.7109375" style="32" customWidth="1"/>
    <col min="8200" max="8200" width="11.28515625" style="32" customWidth="1"/>
    <col min="8201" max="8201" width="11" style="32" customWidth="1"/>
    <col min="8202" max="8202" width="13" style="32" customWidth="1"/>
    <col min="8203" max="8446" width="9.140625" style="32"/>
    <col min="8447" max="8447" width="38.42578125" style="32" customWidth="1"/>
    <col min="8448" max="8448" width="14.140625" style="32" customWidth="1"/>
    <col min="8449" max="8450" width="0" style="32" hidden="1" customWidth="1"/>
    <col min="8451" max="8451" width="11.42578125" style="32" customWidth="1"/>
    <col min="8452" max="8452" width="13.28515625" style="32" customWidth="1"/>
    <col min="8453" max="8453" width="13.140625" style="32" customWidth="1"/>
    <col min="8454" max="8454" width="9.140625" style="32"/>
    <col min="8455" max="8455" width="10.7109375" style="32" customWidth="1"/>
    <col min="8456" max="8456" width="11.28515625" style="32" customWidth="1"/>
    <col min="8457" max="8457" width="11" style="32" customWidth="1"/>
    <col min="8458" max="8458" width="13" style="32" customWidth="1"/>
    <col min="8459" max="8702" width="9.140625" style="32"/>
    <col min="8703" max="8703" width="38.42578125" style="32" customWidth="1"/>
    <col min="8704" max="8704" width="14.140625" style="32" customWidth="1"/>
    <col min="8705" max="8706" width="0" style="32" hidden="1" customWidth="1"/>
    <col min="8707" max="8707" width="11.42578125" style="32" customWidth="1"/>
    <col min="8708" max="8708" width="13.28515625" style="32" customWidth="1"/>
    <col min="8709" max="8709" width="13.140625" style="32" customWidth="1"/>
    <col min="8710" max="8710" width="9.140625" style="32"/>
    <col min="8711" max="8711" width="10.7109375" style="32" customWidth="1"/>
    <col min="8712" max="8712" width="11.28515625" style="32" customWidth="1"/>
    <col min="8713" max="8713" width="11" style="32" customWidth="1"/>
    <col min="8714" max="8714" width="13" style="32" customWidth="1"/>
    <col min="8715" max="8958" width="9.140625" style="32"/>
    <col min="8959" max="8959" width="38.42578125" style="32" customWidth="1"/>
    <col min="8960" max="8960" width="14.140625" style="32" customWidth="1"/>
    <col min="8961" max="8962" width="0" style="32" hidden="1" customWidth="1"/>
    <col min="8963" max="8963" width="11.42578125" style="32" customWidth="1"/>
    <col min="8964" max="8964" width="13.28515625" style="32" customWidth="1"/>
    <col min="8965" max="8965" width="13.140625" style="32" customWidth="1"/>
    <col min="8966" max="8966" width="9.140625" style="32"/>
    <col min="8967" max="8967" width="10.7109375" style="32" customWidth="1"/>
    <col min="8968" max="8968" width="11.28515625" style="32" customWidth="1"/>
    <col min="8969" max="8969" width="11" style="32" customWidth="1"/>
    <col min="8970" max="8970" width="13" style="32" customWidth="1"/>
    <col min="8971" max="9214" width="9.140625" style="32"/>
    <col min="9215" max="9215" width="38.42578125" style="32" customWidth="1"/>
    <col min="9216" max="9216" width="14.140625" style="32" customWidth="1"/>
    <col min="9217" max="9218" width="0" style="32" hidden="1" customWidth="1"/>
    <col min="9219" max="9219" width="11.42578125" style="32" customWidth="1"/>
    <col min="9220" max="9220" width="13.28515625" style="32" customWidth="1"/>
    <col min="9221" max="9221" width="13.140625" style="32" customWidth="1"/>
    <col min="9222" max="9222" width="9.140625" style="32"/>
    <col min="9223" max="9223" width="10.7109375" style="32" customWidth="1"/>
    <col min="9224" max="9224" width="11.28515625" style="32" customWidth="1"/>
    <col min="9225" max="9225" width="11" style="32" customWidth="1"/>
    <col min="9226" max="9226" width="13" style="32" customWidth="1"/>
    <col min="9227" max="9470" width="9.140625" style="32"/>
    <col min="9471" max="9471" width="38.42578125" style="32" customWidth="1"/>
    <col min="9472" max="9472" width="14.140625" style="32" customWidth="1"/>
    <col min="9473" max="9474" width="0" style="32" hidden="1" customWidth="1"/>
    <col min="9475" max="9475" width="11.42578125" style="32" customWidth="1"/>
    <col min="9476" max="9476" width="13.28515625" style="32" customWidth="1"/>
    <col min="9477" max="9477" width="13.140625" style="32" customWidth="1"/>
    <col min="9478" max="9478" width="9.140625" style="32"/>
    <col min="9479" max="9479" width="10.7109375" style="32" customWidth="1"/>
    <col min="9480" max="9480" width="11.28515625" style="32" customWidth="1"/>
    <col min="9481" max="9481" width="11" style="32" customWidth="1"/>
    <col min="9482" max="9482" width="13" style="32" customWidth="1"/>
    <col min="9483" max="9726" width="9.140625" style="32"/>
    <col min="9727" max="9727" width="38.42578125" style="32" customWidth="1"/>
    <col min="9728" max="9728" width="14.140625" style="32" customWidth="1"/>
    <col min="9729" max="9730" width="0" style="32" hidden="1" customWidth="1"/>
    <col min="9731" max="9731" width="11.42578125" style="32" customWidth="1"/>
    <col min="9732" max="9732" width="13.28515625" style="32" customWidth="1"/>
    <col min="9733" max="9733" width="13.140625" style="32" customWidth="1"/>
    <col min="9734" max="9734" width="9.140625" style="32"/>
    <col min="9735" max="9735" width="10.7109375" style="32" customWidth="1"/>
    <col min="9736" max="9736" width="11.28515625" style="32" customWidth="1"/>
    <col min="9737" max="9737" width="11" style="32" customWidth="1"/>
    <col min="9738" max="9738" width="13" style="32" customWidth="1"/>
    <col min="9739" max="9982" width="9.140625" style="32"/>
    <col min="9983" max="9983" width="38.42578125" style="32" customWidth="1"/>
    <col min="9984" max="9984" width="14.140625" style="32" customWidth="1"/>
    <col min="9985" max="9986" width="0" style="32" hidden="1" customWidth="1"/>
    <col min="9987" max="9987" width="11.42578125" style="32" customWidth="1"/>
    <col min="9988" max="9988" width="13.28515625" style="32" customWidth="1"/>
    <col min="9989" max="9989" width="13.140625" style="32" customWidth="1"/>
    <col min="9990" max="9990" width="9.140625" style="32"/>
    <col min="9991" max="9991" width="10.7109375" style="32" customWidth="1"/>
    <col min="9992" max="9992" width="11.28515625" style="32" customWidth="1"/>
    <col min="9993" max="9993" width="11" style="32" customWidth="1"/>
    <col min="9994" max="9994" width="13" style="32" customWidth="1"/>
    <col min="9995" max="10238" width="9.140625" style="32"/>
    <col min="10239" max="10239" width="38.42578125" style="32" customWidth="1"/>
    <col min="10240" max="10240" width="14.140625" style="32" customWidth="1"/>
    <col min="10241" max="10242" width="0" style="32" hidden="1" customWidth="1"/>
    <col min="10243" max="10243" width="11.42578125" style="32" customWidth="1"/>
    <col min="10244" max="10244" width="13.28515625" style="32" customWidth="1"/>
    <col min="10245" max="10245" width="13.140625" style="32" customWidth="1"/>
    <col min="10246" max="10246" width="9.140625" style="32"/>
    <col min="10247" max="10247" width="10.7109375" style="32" customWidth="1"/>
    <col min="10248" max="10248" width="11.28515625" style="32" customWidth="1"/>
    <col min="10249" max="10249" width="11" style="32" customWidth="1"/>
    <col min="10250" max="10250" width="13" style="32" customWidth="1"/>
    <col min="10251" max="10494" width="9.140625" style="32"/>
    <col min="10495" max="10495" width="38.42578125" style="32" customWidth="1"/>
    <col min="10496" max="10496" width="14.140625" style="32" customWidth="1"/>
    <col min="10497" max="10498" width="0" style="32" hidden="1" customWidth="1"/>
    <col min="10499" max="10499" width="11.42578125" style="32" customWidth="1"/>
    <col min="10500" max="10500" width="13.28515625" style="32" customWidth="1"/>
    <col min="10501" max="10501" width="13.140625" style="32" customWidth="1"/>
    <col min="10502" max="10502" width="9.140625" style="32"/>
    <col min="10503" max="10503" width="10.7109375" style="32" customWidth="1"/>
    <col min="10504" max="10504" width="11.28515625" style="32" customWidth="1"/>
    <col min="10505" max="10505" width="11" style="32" customWidth="1"/>
    <col min="10506" max="10506" width="13" style="32" customWidth="1"/>
    <col min="10507" max="10750" width="9.140625" style="32"/>
    <col min="10751" max="10751" width="38.42578125" style="32" customWidth="1"/>
    <col min="10752" max="10752" width="14.140625" style="32" customWidth="1"/>
    <col min="10753" max="10754" width="0" style="32" hidden="1" customWidth="1"/>
    <col min="10755" max="10755" width="11.42578125" style="32" customWidth="1"/>
    <col min="10756" max="10756" width="13.28515625" style="32" customWidth="1"/>
    <col min="10757" max="10757" width="13.140625" style="32" customWidth="1"/>
    <col min="10758" max="10758" width="9.140625" style="32"/>
    <col min="10759" max="10759" width="10.7109375" style="32" customWidth="1"/>
    <col min="10760" max="10760" width="11.28515625" style="32" customWidth="1"/>
    <col min="10761" max="10761" width="11" style="32" customWidth="1"/>
    <col min="10762" max="10762" width="13" style="32" customWidth="1"/>
    <col min="10763" max="11006" width="9.140625" style="32"/>
    <col min="11007" max="11007" width="38.42578125" style="32" customWidth="1"/>
    <col min="11008" max="11008" width="14.140625" style="32" customWidth="1"/>
    <col min="11009" max="11010" width="0" style="32" hidden="1" customWidth="1"/>
    <col min="11011" max="11011" width="11.42578125" style="32" customWidth="1"/>
    <col min="11012" max="11012" width="13.28515625" style="32" customWidth="1"/>
    <col min="11013" max="11013" width="13.140625" style="32" customWidth="1"/>
    <col min="11014" max="11014" width="9.140625" style="32"/>
    <col min="11015" max="11015" width="10.7109375" style="32" customWidth="1"/>
    <col min="11016" max="11016" width="11.28515625" style="32" customWidth="1"/>
    <col min="11017" max="11017" width="11" style="32" customWidth="1"/>
    <col min="11018" max="11018" width="13" style="32" customWidth="1"/>
    <col min="11019" max="11262" width="9.140625" style="32"/>
    <col min="11263" max="11263" width="38.42578125" style="32" customWidth="1"/>
    <col min="11264" max="11264" width="14.140625" style="32" customWidth="1"/>
    <col min="11265" max="11266" width="0" style="32" hidden="1" customWidth="1"/>
    <col min="11267" max="11267" width="11.42578125" style="32" customWidth="1"/>
    <col min="11268" max="11268" width="13.28515625" style="32" customWidth="1"/>
    <col min="11269" max="11269" width="13.140625" style="32" customWidth="1"/>
    <col min="11270" max="11270" width="9.140625" style="32"/>
    <col min="11271" max="11271" width="10.7109375" style="32" customWidth="1"/>
    <col min="11272" max="11272" width="11.28515625" style="32" customWidth="1"/>
    <col min="11273" max="11273" width="11" style="32" customWidth="1"/>
    <col min="11274" max="11274" width="13" style="32" customWidth="1"/>
    <col min="11275" max="11518" width="9.140625" style="32"/>
    <col min="11519" max="11519" width="38.42578125" style="32" customWidth="1"/>
    <col min="11520" max="11520" width="14.140625" style="32" customWidth="1"/>
    <col min="11521" max="11522" width="0" style="32" hidden="1" customWidth="1"/>
    <col min="11523" max="11523" width="11.42578125" style="32" customWidth="1"/>
    <col min="11524" max="11524" width="13.28515625" style="32" customWidth="1"/>
    <col min="11525" max="11525" width="13.140625" style="32" customWidth="1"/>
    <col min="11526" max="11526" width="9.140625" style="32"/>
    <col min="11527" max="11527" width="10.7109375" style="32" customWidth="1"/>
    <col min="11528" max="11528" width="11.28515625" style="32" customWidth="1"/>
    <col min="11529" max="11529" width="11" style="32" customWidth="1"/>
    <col min="11530" max="11530" width="13" style="32" customWidth="1"/>
    <col min="11531" max="11774" width="9.140625" style="32"/>
    <col min="11775" max="11775" width="38.42578125" style="32" customWidth="1"/>
    <col min="11776" max="11776" width="14.140625" style="32" customWidth="1"/>
    <col min="11777" max="11778" width="0" style="32" hidden="1" customWidth="1"/>
    <col min="11779" max="11779" width="11.42578125" style="32" customWidth="1"/>
    <col min="11780" max="11780" width="13.28515625" style="32" customWidth="1"/>
    <col min="11781" max="11781" width="13.140625" style="32" customWidth="1"/>
    <col min="11782" max="11782" width="9.140625" style="32"/>
    <col min="11783" max="11783" width="10.7109375" style="32" customWidth="1"/>
    <col min="11784" max="11784" width="11.28515625" style="32" customWidth="1"/>
    <col min="11785" max="11785" width="11" style="32" customWidth="1"/>
    <col min="11786" max="11786" width="13" style="32" customWidth="1"/>
    <col min="11787" max="12030" width="9.140625" style="32"/>
    <col min="12031" max="12031" width="38.42578125" style="32" customWidth="1"/>
    <col min="12032" max="12032" width="14.140625" style="32" customWidth="1"/>
    <col min="12033" max="12034" width="0" style="32" hidden="1" customWidth="1"/>
    <col min="12035" max="12035" width="11.42578125" style="32" customWidth="1"/>
    <col min="12036" max="12036" width="13.28515625" style="32" customWidth="1"/>
    <col min="12037" max="12037" width="13.140625" style="32" customWidth="1"/>
    <col min="12038" max="12038" width="9.140625" style="32"/>
    <col min="12039" max="12039" width="10.7109375" style="32" customWidth="1"/>
    <col min="12040" max="12040" width="11.28515625" style="32" customWidth="1"/>
    <col min="12041" max="12041" width="11" style="32" customWidth="1"/>
    <col min="12042" max="12042" width="13" style="32" customWidth="1"/>
    <col min="12043" max="12286" width="9.140625" style="32"/>
    <col min="12287" max="12287" width="38.42578125" style="32" customWidth="1"/>
    <col min="12288" max="12288" width="14.140625" style="32" customWidth="1"/>
    <col min="12289" max="12290" width="0" style="32" hidden="1" customWidth="1"/>
    <col min="12291" max="12291" width="11.42578125" style="32" customWidth="1"/>
    <col min="12292" max="12292" width="13.28515625" style="32" customWidth="1"/>
    <col min="12293" max="12293" width="13.140625" style="32" customWidth="1"/>
    <col min="12294" max="12294" width="9.140625" style="32"/>
    <col min="12295" max="12295" width="10.7109375" style="32" customWidth="1"/>
    <col min="12296" max="12296" width="11.28515625" style="32" customWidth="1"/>
    <col min="12297" max="12297" width="11" style="32" customWidth="1"/>
    <col min="12298" max="12298" width="13" style="32" customWidth="1"/>
    <col min="12299" max="12542" width="9.140625" style="32"/>
    <col min="12543" max="12543" width="38.42578125" style="32" customWidth="1"/>
    <col min="12544" max="12544" width="14.140625" style="32" customWidth="1"/>
    <col min="12545" max="12546" width="0" style="32" hidden="1" customWidth="1"/>
    <col min="12547" max="12547" width="11.42578125" style="32" customWidth="1"/>
    <col min="12548" max="12548" width="13.28515625" style="32" customWidth="1"/>
    <col min="12549" max="12549" width="13.140625" style="32" customWidth="1"/>
    <col min="12550" max="12550" width="9.140625" style="32"/>
    <col min="12551" max="12551" width="10.7109375" style="32" customWidth="1"/>
    <col min="12552" max="12552" width="11.28515625" style="32" customWidth="1"/>
    <col min="12553" max="12553" width="11" style="32" customWidth="1"/>
    <col min="12554" max="12554" width="13" style="32" customWidth="1"/>
    <col min="12555" max="12798" width="9.140625" style="32"/>
    <col min="12799" max="12799" width="38.42578125" style="32" customWidth="1"/>
    <col min="12800" max="12800" width="14.140625" style="32" customWidth="1"/>
    <col min="12801" max="12802" width="0" style="32" hidden="1" customWidth="1"/>
    <col min="12803" max="12803" width="11.42578125" style="32" customWidth="1"/>
    <col min="12804" max="12804" width="13.28515625" style="32" customWidth="1"/>
    <col min="12805" max="12805" width="13.140625" style="32" customWidth="1"/>
    <col min="12806" max="12806" width="9.140625" style="32"/>
    <col min="12807" max="12807" width="10.7109375" style="32" customWidth="1"/>
    <col min="12808" max="12808" width="11.28515625" style="32" customWidth="1"/>
    <col min="12809" max="12809" width="11" style="32" customWidth="1"/>
    <col min="12810" max="12810" width="13" style="32" customWidth="1"/>
    <col min="12811" max="13054" width="9.140625" style="32"/>
    <col min="13055" max="13055" width="38.42578125" style="32" customWidth="1"/>
    <col min="13056" max="13056" width="14.140625" style="32" customWidth="1"/>
    <col min="13057" max="13058" width="0" style="32" hidden="1" customWidth="1"/>
    <col min="13059" max="13059" width="11.42578125" style="32" customWidth="1"/>
    <col min="13060" max="13060" width="13.28515625" style="32" customWidth="1"/>
    <col min="13061" max="13061" width="13.140625" style="32" customWidth="1"/>
    <col min="13062" max="13062" width="9.140625" style="32"/>
    <col min="13063" max="13063" width="10.7109375" style="32" customWidth="1"/>
    <col min="13064" max="13064" width="11.28515625" style="32" customWidth="1"/>
    <col min="13065" max="13065" width="11" style="32" customWidth="1"/>
    <col min="13066" max="13066" width="13" style="32" customWidth="1"/>
    <col min="13067" max="13310" width="9.140625" style="32"/>
    <col min="13311" max="13311" width="38.42578125" style="32" customWidth="1"/>
    <col min="13312" max="13312" width="14.140625" style="32" customWidth="1"/>
    <col min="13313" max="13314" width="0" style="32" hidden="1" customWidth="1"/>
    <col min="13315" max="13315" width="11.42578125" style="32" customWidth="1"/>
    <col min="13316" max="13316" width="13.28515625" style="32" customWidth="1"/>
    <col min="13317" max="13317" width="13.140625" style="32" customWidth="1"/>
    <col min="13318" max="13318" width="9.140625" style="32"/>
    <col min="13319" max="13319" width="10.7109375" style="32" customWidth="1"/>
    <col min="13320" max="13320" width="11.28515625" style="32" customWidth="1"/>
    <col min="13321" max="13321" width="11" style="32" customWidth="1"/>
    <col min="13322" max="13322" width="13" style="32" customWidth="1"/>
    <col min="13323" max="13566" width="9.140625" style="32"/>
    <col min="13567" max="13567" width="38.42578125" style="32" customWidth="1"/>
    <col min="13568" max="13568" width="14.140625" style="32" customWidth="1"/>
    <col min="13569" max="13570" width="0" style="32" hidden="1" customWidth="1"/>
    <col min="13571" max="13571" width="11.42578125" style="32" customWidth="1"/>
    <col min="13572" max="13572" width="13.28515625" style="32" customWidth="1"/>
    <col min="13573" max="13573" width="13.140625" style="32" customWidth="1"/>
    <col min="13574" max="13574" width="9.140625" style="32"/>
    <col min="13575" max="13575" width="10.7109375" style="32" customWidth="1"/>
    <col min="13576" max="13576" width="11.28515625" style="32" customWidth="1"/>
    <col min="13577" max="13577" width="11" style="32" customWidth="1"/>
    <col min="13578" max="13578" width="13" style="32" customWidth="1"/>
    <col min="13579" max="13822" width="9.140625" style="32"/>
    <col min="13823" max="13823" width="38.42578125" style="32" customWidth="1"/>
    <col min="13824" max="13824" width="14.140625" style="32" customWidth="1"/>
    <col min="13825" max="13826" width="0" style="32" hidden="1" customWidth="1"/>
    <col min="13827" max="13827" width="11.42578125" style="32" customWidth="1"/>
    <col min="13828" max="13828" width="13.28515625" style="32" customWidth="1"/>
    <col min="13829" max="13829" width="13.140625" style="32" customWidth="1"/>
    <col min="13830" max="13830" width="9.140625" style="32"/>
    <col min="13831" max="13831" width="10.7109375" style="32" customWidth="1"/>
    <col min="13832" max="13832" width="11.28515625" style="32" customWidth="1"/>
    <col min="13833" max="13833" width="11" style="32" customWidth="1"/>
    <col min="13834" max="13834" width="13" style="32" customWidth="1"/>
    <col min="13835" max="14078" width="9.140625" style="32"/>
    <col min="14079" max="14079" width="38.42578125" style="32" customWidth="1"/>
    <col min="14080" max="14080" width="14.140625" style="32" customWidth="1"/>
    <col min="14081" max="14082" width="0" style="32" hidden="1" customWidth="1"/>
    <col min="14083" max="14083" width="11.42578125" style="32" customWidth="1"/>
    <col min="14084" max="14084" width="13.28515625" style="32" customWidth="1"/>
    <col min="14085" max="14085" width="13.140625" style="32" customWidth="1"/>
    <col min="14086" max="14086" width="9.140625" style="32"/>
    <col min="14087" max="14087" width="10.7109375" style="32" customWidth="1"/>
    <col min="14088" max="14088" width="11.28515625" style="32" customWidth="1"/>
    <col min="14089" max="14089" width="11" style="32" customWidth="1"/>
    <col min="14090" max="14090" width="13" style="32" customWidth="1"/>
    <col min="14091" max="14334" width="9.140625" style="32"/>
    <col min="14335" max="14335" width="38.42578125" style="32" customWidth="1"/>
    <col min="14336" max="14336" width="14.140625" style="32" customWidth="1"/>
    <col min="14337" max="14338" width="0" style="32" hidden="1" customWidth="1"/>
    <col min="14339" max="14339" width="11.42578125" style="32" customWidth="1"/>
    <col min="14340" max="14340" width="13.28515625" style="32" customWidth="1"/>
    <col min="14341" max="14341" width="13.140625" style="32" customWidth="1"/>
    <col min="14342" max="14342" width="9.140625" style="32"/>
    <col min="14343" max="14343" width="10.7109375" style="32" customWidth="1"/>
    <col min="14344" max="14344" width="11.28515625" style="32" customWidth="1"/>
    <col min="14345" max="14345" width="11" style="32" customWidth="1"/>
    <col min="14346" max="14346" width="13" style="32" customWidth="1"/>
    <col min="14347" max="14590" width="9.140625" style="32"/>
    <col min="14591" max="14591" width="38.42578125" style="32" customWidth="1"/>
    <col min="14592" max="14592" width="14.140625" style="32" customWidth="1"/>
    <col min="14593" max="14594" width="0" style="32" hidden="1" customWidth="1"/>
    <col min="14595" max="14595" width="11.42578125" style="32" customWidth="1"/>
    <col min="14596" max="14596" width="13.28515625" style="32" customWidth="1"/>
    <col min="14597" max="14597" width="13.140625" style="32" customWidth="1"/>
    <col min="14598" max="14598" width="9.140625" style="32"/>
    <col min="14599" max="14599" width="10.7109375" style="32" customWidth="1"/>
    <col min="14600" max="14600" width="11.28515625" style="32" customWidth="1"/>
    <col min="14601" max="14601" width="11" style="32" customWidth="1"/>
    <col min="14602" max="14602" width="13" style="32" customWidth="1"/>
    <col min="14603" max="14846" width="9.140625" style="32"/>
    <col min="14847" max="14847" width="38.42578125" style="32" customWidth="1"/>
    <col min="14848" max="14848" width="14.140625" style="32" customWidth="1"/>
    <col min="14849" max="14850" width="0" style="32" hidden="1" customWidth="1"/>
    <col min="14851" max="14851" width="11.42578125" style="32" customWidth="1"/>
    <col min="14852" max="14852" width="13.28515625" style="32" customWidth="1"/>
    <col min="14853" max="14853" width="13.140625" style="32" customWidth="1"/>
    <col min="14854" max="14854" width="9.140625" style="32"/>
    <col min="14855" max="14855" width="10.7109375" style="32" customWidth="1"/>
    <col min="14856" max="14856" width="11.28515625" style="32" customWidth="1"/>
    <col min="14857" max="14857" width="11" style="32" customWidth="1"/>
    <col min="14858" max="14858" width="13" style="32" customWidth="1"/>
    <col min="14859" max="15102" width="9.140625" style="32"/>
    <col min="15103" max="15103" width="38.42578125" style="32" customWidth="1"/>
    <col min="15104" max="15104" width="14.140625" style="32" customWidth="1"/>
    <col min="15105" max="15106" width="0" style="32" hidden="1" customWidth="1"/>
    <col min="15107" max="15107" width="11.42578125" style="32" customWidth="1"/>
    <col min="15108" max="15108" width="13.28515625" style="32" customWidth="1"/>
    <col min="15109" max="15109" width="13.140625" style="32" customWidth="1"/>
    <col min="15110" max="15110" width="9.140625" style="32"/>
    <col min="15111" max="15111" width="10.7109375" style="32" customWidth="1"/>
    <col min="15112" max="15112" width="11.28515625" style="32" customWidth="1"/>
    <col min="15113" max="15113" width="11" style="32" customWidth="1"/>
    <col min="15114" max="15114" width="13" style="32" customWidth="1"/>
    <col min="15115" max="15358" width="9.140625" style="32"/>
    <col min="15359" max="15359" width="38.42578125" style="32" customWidth="1"/>
    <col min="15360" max="15360" width="14.140625" style="32" customWidth="1"/>
    <col min="15361" max="15362" width="0" style="32" hidden="1" customWidth="1"/>
    <col min="15363" max="15363" width="11.42578125" style="32" customWidth="1"/>
    <col min="15364" max="15364" width="13.28515625" style="32" customWidth="1"/>
    <col min="15365" max="15365" width="13.140625" style="32" customWidth="1"/>
    <col min="15366" max="15366" width="9.140625" style="32"/>
    <col min="15367" max="15367" width="10.7109375" style="32" customWidth="1"/>
    <col min="15368" max="15368" width="11.28515625" style="32" customWidth="1"/>
    <col min="15369" max="15369" width="11" style="32" customWidth="1"/>
    <col min="15370" max="15370" width="13" style="32" customWidth="1"/>
    <col min="15371" max="15614" width="9.140625" style="32"/>
    <col min="15615" max="15615" width="38.42578125" style="32" customWidth="1"/>
    <col min="15616" max="15616" width="14.140625" style="32" customWidth="1"/>
    <col min="15617" max="15618" width="0" style="32" hidden="1" customWidth="1"/>
    <col min="15619" max="15619" width="11.42578125" style="32" customWidth="1"/>
    <col min="15620" max="15620" width="13.28515625" style="32" customWidth="1"/>
    <col min="15621" max="15621" width="13.140625" style="32" customWidth="1"/>
    <col min="15622" max="15622" width="9.140625" style="32"/>
    <col min="15623" max="15623" width="10.7109375" style="32" customWidth="1"/>
    <col min="15624" max="15624" width="11.28515625" style="32" customWidth="1"/>
    <col min="15625" max="15625" width="11" style="32" customWidth="1"/>
    <col min="15626" max="15626" width="13" style="32" customWidth="1"/>
    <col min="15627" max="15870" width="9.140625" style="32"/>
    <col min="15871" max="15871" width="38.42578125" style="32" customWidth="1"/>
    <col min="15872" max="15872" width="14.140625" style="32" customWidth="1"/>
    <col min="15873" max="15874" width="0" style="32" hidden="1" customWidth="1"/>
    <col min="15875" max="15875" width="11.42578125" style="32" customWidth="1"/>
    <col min="15876" max="15876" width="13.28515625" style="32" customWidth="1"/>
    <col min="15877" max="15877" width="13.140625" style="32" customWidth="1"/>
    <col min="15878" max="15878" width="9.140625" style="32"/>
    <col min="15879" max="15879" width="10.7109375" style="32" customWidth="1"/>
    <col min="15880" max="15880" width="11.28515625" style="32" customWidth="1"/>
    <col min="15881" max="15881" width="11" style="32" customWidth="1"/>
    <col min="15882" max="15882" width="13" style="32" customWidth="1"/>
    <col min="15883" max="16126" width="9.140625" style="32"/>
    <col min="16127" max="16127" width="38.42578125" style="32" customWidth="1"/>
    <col min="16128" max="16128" width="14.140625" style="32" customWidth="1"/>
    <col min="16129" max="16130" width="0" style="32" hidden="1" customWidth="1"/>
    <col min="16131" max="16131" width="11.42578125" style="32" customWidth="1"/>
    <col min="16132" max="16132" width="13.28515625" style="32" customWidth="1"/>
    <col min="16133" max="16133" width="13.140625" style="32" customWidth="1"/>
    <col min="16134" max="16134" width="9.140625" style="32"/>
    <col min="16135" max="16135" width="10.7109375" style="32" customWidth="1"/>
    <col min="16136" max="16136" width="11.28515625" style="32" customWidth="1"/>
    <col min="16137" max="16137" width="11" style="32" customWidth="1"/>
    <col min="16138" max="16138" width="13" style="32" customWidth="1"/>
    <col min="16139" max="16384" width="9.140625" style="32"/>
  </cols>
  <sheetData>
    <row r="1" spans="1:15" ht="18" x14ac:dyDescent="0.25">
      <c r="A1" s="251" t="str">
        <f>'Прил 7 т.1'!A1:D1</f>
        <v>Приложениe 7</v>
      </c>
      <c r="B1" s="252"/>
      <c r="C1" s="252"/>
      <c r="D1" s="252"/>
      <c r="E1" s="253"/>
      <c r="F1" s="253"/>
      <c r="G1" s="253"/>
      <c r="H1" s="253"/>
      <c r="I1" s="253"/>
      <c r="J1" s="253"/>
    </row>
    <row r="2" spans="1:15" ht="18.75" customHeight="1" x14ac:dyDescent="0.25">
      <c r="A2" s="128"/>
      <c r="B2" s="251" t="str">
        <f>'Прил 1'!B2:E2</f>
        <v>к решению Совета муниципального района</v>
      </c>
      <c r="C2" s="251"/>
      <c r="D2" s="251"/>
      <c r="E2" s="251"/>
      <c r="F2" s="251"/>
      <c r="G2" s="251"/>
      <c r="H2" s="251"/>
      <c r="I2" s="251"/>
      <c r="J2" s="251"/>
    </row>
    <row r="3" spans="1:15" ht="18.75" customHeight="1" x14ac:dyDescent="0.3">
      <c r="A3" s="128"/>
      <c r="B3" s="251" t="str">
        <f>'Прил 1'!B3:E3</f>
        <v xml:space="preserve"> "Княжпогостский" от 23 декабря 2021 года № 227</v>
      </c>
      <c r="C3" s="251"/>
      <c r="D3" s="251"/>
      <c r="E3" s="251"/>
      <c r="F3" s="251"/>
      <c r="G3" s="251"/>
      <c r="H3" s="251"/>
      <c r="I3" s="251"/>
      <c r="J3" s="251"/>
      <c r="L3" s="241"/>
      <c r="M3" s="241"/>
      <c r="N3" s="240"/>
      <c r="O3" s="240"/>
    </row>
    <row r="4" spans="1:15" ht="18.75" x14ac:dyDescent="0.3">
      <c r="A4" s="19"/>
      <c r="B4" s="33"/>
      <c r="C4" s="33"/>
      <c r="D4" s="33"/>
    </row>
    <row r="5" spans="1:15" ht="15.75" customHeight="1" x14ac:dyDescent="0.3">
      <c r="A5" s="31"/>
      <c r="B5" s="241" t="s">
        <v>17</v>
      </c>
      <c r="C5" s="241"/>
      <c r="D5" s="241"/>
      <c r="E5" s="240"/>
      <c r="F5" s="240"/>
      <c r="G5" s="240"/>
      <c r="H5" s="240"/>
      <c r="I5" s="240"/>
      <c r="J5" s="240"/>
    </row>
    <row r="6" spans="1:15" ht="15.75" customHeight="1" x14ac:dyDescent="0.3">
      <c r="A6" s="31"/>
      <c r="B6" s="31"/>
      <c r="C6" s="241"/>
      <c r="D6" s="241"/>
    </row>
    <row r="7" spans="1:15" ht="24.75" customHeight="1" x14ac:dyDescent="0.3">
      <c r="A7" s="227" t="s">
        <v>18</v>
      </c>
      <c r="B7" s="227"/>
      <c r="C7" s="227"/>
      <c r="D7" s="227"/>
      <c r="E7" s="240"/>
      <c r="F7" s="240"/>
      <c r="G7" s="240"/>
      <c r="H7" s="240"/>
      <c r="I7" s="240"/>
      <c r="J7" s="240"/>
    </row>
    <row r="8" spans="1:15" ht="43.5" customHeight="1" x14ac:dyDescent="0.25">
      <c r="A8" s="232" t="s">
        <v>724</v>
      </c>
      <c r="B8" s="232"/>
      <c r="C8" s="232"/>
      <c r="D8" s="232"/>
      <c r="E8" s="201"/>
      <c r="F8" s="201"/>
      <c r="G8" s="201"/>
      <c r="H8" s="201"/>
      <c r="I8" s="201"/>
      <c r="J8" s="201"/>
    </row>
    <row r="9" spans="1:15" ht="19.5" customHeight="1" x14ac:dyDescent="0.25">
      <c r="A9" s="201"/>
      <c r="B9" s="201"/>
      <c r="C9" s="201"/>
      <c r="D9" s="201"/>
      <c r="E9" s="201"/>
      <c r="F9" s="201"/>
      <c r="G9" s="201"/>
      <c r="H9" s="201"/>
      <c r="I9" s="201"/>
      <c r="J9" s="201"/>
    </row>
    <row r="10" spans="1:15" ht="15.75" customHeight="1" x14ac:dyDescent="0.25">
      <c r="A10" s="30"/>
      <c r="B10" s="30"/>
      <c r="C10" s="30"/>
      <c r="D10" s="30"/>
    </row>
    <row r="11" spans="1:15" ht="24" customHeight="1" x14ac:dyDescent="0.25">
      <c r="A11" s="242" t="s">
        <v>1</v>
      </c>
      <c r="B11" s="245" t="s">
        <v>2</v>
      </c>
      <c r="C11" s="246"/>
      <c r="D11" s="246"/>
      <c r="E11" s="246"/>
      <c r="F11" s="246"/>
      <c r="G11" s="246"/>
      <c r="H11" s="246"/>
      <c r="I11" s="246"/>
      <c r="J11" s="247"/>
    </row>
    <row r="12" spans="1:15" ht="15.75" customHeight="1" x14ac:dyDescent="0.25">
      <c r="A12" s="243"/>
      <c r="B12" s="248" t="s">
        <v>3</v>
      </c>
      <c r="C12" s="249"/>
      <c r="D12" s="250"/>
      <c r="E12" s="248" t="s">
        <v>4</v>
      </c>
      <c r="F12" s="249"/>
      <c r="G12" s="250"/>
      <c r="H12" s="248" t="s">
        <v>14</v>
      </c>
      <c r="I12" s="249"/>
      <c r="J12" s="250"/>
    </row>
    <row r="13" spans="1:15" ht="108.75" customHeight="1" x14ac:dyDescent="0.25">
      <c r="A13" s="244"/>
      <c r="B13" s="138" t="s">
        <v>19</v>
      </c>
      <c r="C13" s="139" t="s">
        <v>21</v>
      </c>
      <c r="D13" s="139" t="s">
        <v>22</v>
      </c>
      <c r="E13" s="138" t="s">
        <v>19</v>
      </c>
      <c r="F13" s="139" t="s">
        <v>21</v>
      </c>
      <c r="G13" s="139" t="s">
        <v>22</v>
      </c>
      <c r="H13" s="138" t="s">
        <v>19</v>
      </c>
      <c r="I13" s="139" t="s">
        <v>21</v>
      </c>
      <c r="J13" s="139" t="s">
        <v>22</v>
      </c>
    </row>
    <row r="14" spans="1:15" ht="18.75" customHeight="1" x14ac:dyDescent="0.25">
      <c r="A14" s="144" t="s">
        <v>5</v>
      </c>
      <c r="B14" s="147">
        <f>C14+D14</f>
        <v>199.35699999999997</v>
      </c>
      <c r="C14" s="147">
        <f>SUM(C16:C24)</f>
        <v>15.956999999999999</v>
      </c>
      <c r="D14" s="147">
        <f>SUM(D16:D24)</f>
        <v>183.39999999999998</v>
      </c>
      <c r="E14" s="147">
        <f>F14+G14</f>
        <v>203.61599999999999</v>
      </c>
      <c r="F14" s="147">
        <f>SUM(F16:F24)</f>
        <v>16.116</v>
      </c>
      <c r="G14" s="147">
        <f>SUM(G16:G24)</f>
        <v>187.5</v>
      </c>
      <c r="H14" s="147">
        <f>I14+J14</f>
        <v>203.61599999999999</v>
      </c>
      <c r="I14" s="147">
        <f>SUM(I16:I24)</f>
        <v>16.116</v>
      </c>
      <c r="J14" s="147">
        <f>SUM(J16:J24)</f>
        <v>187.5</v>
      </c>
    </row>
    <row r="15" spans="1:15" ht="15" customHeight="1" x14ac:dyDescent="0.25">
      <c r="A15" s="145"/>
      <c r="B15" s="140"/>
      <c r="C15" s="140"/>
      <c r="D15" s="141"/>
      <c r="E15" s="140"/>
      <c r="F15" s="140"/>
      <c r="G15" s="141"/>
      <c r="H15" s="140"/>
      <c r="I15" s="140"/>
      <c r="J15" s="141"/>
    </row>
    <row r="16" spans="1:15" ht="16.5" customHeight="1" x14ac:dyDescent="0.25">
      <c r="A16" s="145" t="s">
        <v>6</v>
      </c>
      <c r="B16" s="140">
        <f>C16+D16</f>
        <v>22.151</v>
      </c>
      <c r="C16" s="140">
        <v>1.7729999999999999</v>
      </c>
      <c r="D16" s="141">
        <v>20.378</v>
      </c>
      <c r="E16" s="140">
        <f>F16+G16</f>
        <v>22.625</v>
      </c>
      <c r="F16" s="140">
        <v>1.7909999999999999</v>
      </c>
      <c r="G16" s="141">
        <v>20.834</v>
      </c>
      <c r="H16" s="141">
        <f>I16+J16</f>
        <v>22.625</v>
      </c>
      <c r="I16" s="140">
        <v>1.7909999999999999</v>
      </c>
      <c r="J16" s="141">
        <v>20.834</v>
      </c>
    </row>
    <row r="17" spans="1:10" ht="18.75" customHeight="1" x14ac:dyDescent="0.25">
      <c r="A17" s="145" t="s">
        <v>23</v>
      </c>
      <c r="B17" s="140">
        <f t="shared" ref="B17:B23" si="0">C17+D17</f>
        <v>22.151</v>
      </c>
      <c r="C17" s="140">
        <v>1.7729999999999999</v>
      </c>
      <c r="D17" s="141">
        <v>20.378</v>
      </c>
      <c r="E17" s="140">
        <f t="shared" ref="E17:E24" si="1">F17+G17</f>
        <v>22.625</v>
      </c>
      <c r="F17" s="140">
        <v>1.7909999999999999</v>
      </c>
      <c r="G17" s="141">
        <v>20.834</v>
      </c>
      <c r="H17" s="141">
        <f t="shared" ref="H17:H24" si="2">I17+J17</f>
        <v>22.625</v>
      </c>
      <c r="I17" s="140">
        <v>1.7909999999999999</v>
      </c>
      <c r="J17" s="141">
        <v>20.834</v>
      </c>
    </row>
    <row r="18" spans="1:10" ht="18.75" customHeight="1" x14ac:dyDescent="0.25">
      <c r="A18" s="145" t="s">
        <v>13</v>
      </c>
      <c r="B18" s="140">
        <f t="shared" si="0"/>
        <v>22.151</v>
      </c>
      <c r="C18" s="140">
        <v>1.7729999999999999</v>
      </c>
      <c r="D18" s="141">
        <v>20.378</v>
      </c>
      <c r="E18" s="140">
        <f t="shared" si="1"/>
        <v>22.623999999999999</v>
      </c>
      <c r="F18" s="140">
        <v>1.7909999999999999</v>
      </c>
      <c r="G18" s="141">
        <v>20.832999999999998</v>
      </c>
      <c r="H18" s="141">
        <f t="shared" si="2"/>
        <v>22.623999999999999</v>
      </c>
      <c r="I18" s="140">
        <v>1.7909999999999999</v>
      </c>
      <c r="J18" s="141">
        <v>20.832999999999998</v>
      </c>
    </row>
    <row r="19" spans="1:10" ht="18.75" customHeight="1" x14ac:dyDescent="0.25">
      <c r="A19" s="145" t="s">
        <v>11</v>
      </c>
      <c r="B19" s="140">
        <f t="shared" si="0"/>
        <v>22.15</v>
      </c>
      <c r="C19" s="140">
        <v>1.7729999999999999</v>
      </c>
      <c r="D19" s="141">
        <v>20.376999999999999</v>
      </c>
      <c r="E19" s="140">
        <f t="shared" si="1"/>
        <v>22.622999999999998</v>
      </c>
      <c r="F19" s="140">
        <v>1.79</v>
      </c>
      <c r="G19" s="141">
        <v>20.832999999999998</v>
      </c>
      <c r="H19" s="141">
        <f t="shared" si="2"/>
        <v>22.622999999999998</v>
      </c>
      <c r="I19" s="140">
        <v>1.79</v>
      </c>
      <c r="J19" s="141">
        <v>20.832999999999998</v>
      </c>
    </row>
    <row r="20" spans="1:10" ht="18.75" customHeight="1" x14ac:dyDescent="0.25">
      <c r="A20" s="145" t="s">
        <v>24</v>
      </c>
      <c r="B20" s="140">
        <f t="shared" si="0"/>
        <v>22.151</v>
      </c>
      <c r="C20" s="140">
        <v>1.7729999999999999</v>
      </c>
      <c r="D20" s="141">
        <v>20.378</v>
      </c>
      <c r="E20" s="140">
        <f t="shared" si="1"/>
        <v>22.623999999999999</v>
      </c>
      <c r="F20" s="140">
        <v>1.7909999999999999</v>
      </c>
      <c r="G20" s="141">
        <v>20.832999999999998</v>
      </c>
      <c r="H20" s="141">
        <f t="shared" si="2"/>
        <v>22.623999999999999</v>
      </c>
      <c r="I20" s="140">
        <v>1.7909999999999999</v>
      </c>
      <c r="J20" s="141">
        <v>20.832999999999998</v>
      </c>
    </row>
    <row r="21" spans="1:10" ht="18.75" customHeight="1" x14ac:dyDescent="0.25">
      <c r="A21" s="145" t="s">
        <v>7</v>
      </c>
      <c r="B21" s="140">
        <f t="shared" si="0"/>
        <v>22.151</v>
      </c>
      <c r="C21" s="140">
        <v>1.7729999999999999</v>
      </c>
      <c r="D21" s="141">
        <v>20.378</v>
      </c>
      <c r="E21" s="140">
        <f t="shared" si="1"/>
        <v>22.623999999999999</v>
      </c>
      <c r="F21" s="140">
        <v>1.7909999999999999</v>
      </c>
      <c r="G21" s="141">
        <v>20.832999999999998</v>
      </c>
      <c r="H21" s="141">
        <f t="shared" si="2"/>
        <v>22.623999999999999</v>
      </c>
      <c r="I21" s="140">
        <v>1.7909999999999999</v>
      </c>
      <c r="J21" s="141">
        <v>20.832999999999998</v>
      </c>
    </row>
    <row r="22" spans="1:10" ht="18.75" customHeight="1" x14ac:dyDescent="0.25">
      <c r="A22" s="145" t="s">
        <v>25</v>
      </c>
      <c r="B22" s="140">
        <f t="shared" si="0"/>
        <v>22.15</v>
      </c>
      <c r="C22" s="140">
        <v>1.7729999999999999</v>
      </c>
      <c r="D22" s="141">
        <v>20.376999999999999</v>
      </c>
      <c r="E22" s="140">
        <f t="shared" si="1"/>
        <v>22.622999999999998</v>
      </c>
      <c r="F22" s="140">
        <v>1.79</v>
      </c>
      <c r="G22" s="141">
        <v>20.832999999999998</v>
      </c>
      <c r="H22" s="141">
        <f t="shared" si="2"/>
        <v>22.622999999999998</v>
      </c>
      <c r="I22" s="140">
        <v>1.79</v>
      </c>
      <c r="J22" s="141">
        <v>20.832999999999998</v>
      </c>
    </row>
    <row r="23" spans="1:10" ht="18.75" customHeight="1" x14ac:dyDescent="0.25">
      <c r="A23" s="145" t="s">
        <v>12</v>
      </c>
      <c r="B23" s="140">
        <f t="shared" si="0"/>
        <v>22.151</v>
      </c>
      <c r="C23" s="140">
        <v>1.7729999999999999</v>
      </c>
      <c r="D23" s="141">
        <v>20.378</v>
      </c>
      <c r="E23" s="140">
        <f t="shared" si="1"/>
        <v>22.625</v>
      </c>
      <c r="F23" s="140">
        <v>1.7909999999999999</v>
      </c>
      <c r="G23" s="141">
        <v>20.834</v>
      </c>
      <c r="H23" s="141">
        <f t="shared" si="2"/>
        <v>22.625</v>
      </c>
      <c r="I23" s="140">
        <v>1.7909999999999999</v>
      </c>
      <c r="J23" s="141">
        <v>20.834</v>
      </c>
    </row>
    <row r="24" spans="1:10" ht="18.75" x14ac:dyDescent="0.25">
      <c r="A24" s="146" t="s">
        <v>9</v>
      </c>
      <c r="B24" s="142">
        <f>C24+D24</f>
        <v>22.151</v>
      </c>
      <c r="C24" s="142">
        <v>1.7729999999999999</v>
      </c>
      <c r="D24" s="143">
        <v>20.378</v>
      </c>
      <c r="E24" s="142">
        <f t="shared" si="1"/>
        <v>22.622999999999998</v>
      </c>
      <c r="F24" s="142">
        <v>1.79</v>
      </c>
      <c r="G24" s="143">
        <v>20.832999999999998</v>
      </c>
      <c r="H24" s="143">
        <f t="shared" si="2"/>
        <v>22.622999999999998</v>
      </c>
      <c r="I24" s="142">
        <v>1.79</v>
      </c>
      <c r="J24" s="143">
        <v>20.832999999999998</v>
      </c>
    </row>
    <row r="25" spans="1:10" ht="18.75" x14ac:dyDescent="0.3">
      <c r="A25" s="24"/>
      <c r="B25" s="33"/>
      <c r="C25" s="33"/>
      <c r="D25" s="33"/>
    </row>
    <row r="26" spans="1:10" ht="18.75" x14ac:dyDescent="0.3">
      <c r="A26" s="24"/>
      <c r="B26" s="19" t="s">
        <v>26</v>
      </c>
      <c r="C26" s="19" t="s">
        <v>35</v>
      </c>
      <c r="D26" s="19"/>
      <c r="E26" s="34"/>
    </row>
    <row r="27" spans="1:10" ht="18.75" x14ac:dyDescent="0.3">
      <c r="A27" s="9"/>
      <c r="B27" s="32" t="s">
        <v>34</v>
      </c>
      <c r="C27" s="35">
        <v>1774</v>
      </c>
    </row>
    <row r="28" spans="1:10" ht="18.75" x14ac:dyDescent="0.3">
      <c r="A28" s="8"/>
      <c r="C28" s="35">
        <v>4543</v>
      </c>
    </row>
    <row r="29" spans="1:10" x14ac:dyDescent="0.25">
      <c r="A29" s="8"/>
    </row>
    <row r="30" spans="1:10" x14ac:dyDescent="0.25">
      <c r="A30" s="8"/>
    </row>
    <row r="31" spans="1:10" x14ac:dyDescent="0.25">
      <c r="A31" s="8"/>
    </row>
    <row r="32" spans="1:10" x14ac:dyDescent="0.25">
      <c r="A32" s="8"/>
    </row>
    <row r="33" spans="1:1" x14ac:dyDescent="0.25">
      <c r="A33" s="8"/>
    </row>
    <row r="34" spans="1:1" x14ac:dyDescent="0.25">
      <c r="A34" s="8"/>
    </row>
    <row r="35" spans="1:1" x14ac:dyDescent="0.25">
      <c r="A35" s="8"/>
    </row>
    <row r="36" spans="1:1" x14ac:dyDescent="0.25">
      <c r="A36" s="9"/>
    </row>
    <row r="37" spans="1:1" x14ac:dyDescent="0.25">
      <c r="A37" s="9"/>
    </row>
    <row r="38" spans="1:1" x14ac:dyDescent="0.25">
      <c r="A38" s="8"/>
    </row>
    <row r="39" spans="1:1" x14ac:dyDescent="0.25">
      <c r="A39" s="8"/>
    </row>
    <row r="40" spans="1:1" x14ac:dyDescent="0.25">
      <c r="A40" s="9"/>
    </row>
    <row r="41" spans="1:1" x14ac:dyDescent="0.25">
      <c r="A41" s="9"/>
    </row>
    <row r="42" spans="1:1" x14ac:dyDescent="0.25">
      <c r="A42" s="9"/>
    </row>
    <row r="43" spans="1:1" x14ac:dyDescent="0.25">
      <c r="A43" s="9"/>
    </row>
    <row r="44" spans="1:1" x14ac:dyDescent="0.25">
      <c r="A44" s="9"/>
    </row>
    <row r="45" spans="1:1" x14ac:dyDescent="0.25">
      <c r="A45" s="9"/>
    </row>
    <row r="46" spans="1:1" x14ac:dyDescent="0.25">
      <c r="A46" s="9"/>
    </row>
    <row r="47" spans="1:1" x14ac:dyDescent="0.25">
      <c r="A47" s="27"/>
    </row>
    <row r="48" spans="1:1" x14ac:dyDescent="0.25">
      <c r="A48" s="20"/>
    </row>
  </sheetData>
  <mergeCells count="13">
    <mergeCell ref="A1:J1"/>
    <mergeCell ref="L3:O3"/>
    <mergeCell ref="B2:J2"/>
    <mergeCell ref="B3:J3"/>
    <mergeCell ref="B5:J5"/>
    <mergeCell ref="C6:D6"/>
    <mergeCell ref="A7:J7"/>
    <mergeCell ref="A8:J9"/>
    <mergeCell ref="A11:A13"/>
    <mergeCell ref="B11:J11"/>
    <mergeCell ref="B12:D12"/>
    <mergeCell ref="E12:G12"/>
    <mergeCell ref="H12:J12"/>
  </mergeCells>
  <pageMargins left="0.70866141732283472" right="0.70866141732283472" top="0.74803149606299213" bottom="0.74803149606299213" header="0.31496062992125984" footer="0.31496062992125984"/>
  <pageSetup paperSize="9" scale="79" firstPageNumber="54" fitToHeight="0" orientation="landscape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view="pageBreakPreview" zoomScaleNormal="100" zoomScaleSheetLayoutView="100" workbookViewId="0">
      <selection sqref="A1:D1"/>
    </sheetView>
  </sheetViews>
  <sheetFormatPr defaultRowHeight="15.75" x14ac:dyDescent="0.25"/>
  <cols>
    <col min="1" max="1" width="42.5703125" style="18" customWidth="1"/>
    <col min="2" max="2" width="17.28515625" style="32" customWidth="1"/>
    <col min="3" max="3" width="24.28515625" style="32" customWidth="1"/>
    <col min="4" max="4" width="25.7109375" style="32" customWidth="1"/>
    <col min="5" max="256" width="9.140625" style="32"/>
    <col min="257" max="257" width="27.7109375" style="32" customWidth="1"/>
    <col min="258" max="258" width="15.140625" style="32" customWidth="1"/>
    <col min="259" max="259" width="20" style="32" customWidth="1"/>
    <col min="260" max="260" width="21" style="32" customWidth="1"/>
    <col min="261" max="512" width="9.140625" style="32"/>
    <col min="513" max="513" width="27.7109375" style="32" customWidth="1"/>
    <col min="514" max="514" width="15.140625" style="32" customWidth="1"/>
    <col min="515" max="515" width="20" style="32" customWidth="1"/>
    <col min="516" max="516" width="21" style="32" customWidth="1"/>
    <col min="517" max="768" width="9.140625" style="32"/>
    <col min="769" max="769" width="27.7109375" style="32" customWidth="1"/>
    <col min="770" max="770" width="15.140625" style="32" customWidth="1"/>
    <col min="771" max="771" width="20" style="32" customWidth="1"/>
    <col min="772" max="772" width="21" style="32" customWidth="1"/>
    <col min="773" max="1024" width="9.140625" style="32"/>
    <col min="1025" max="1025" width="27.7109375" style="32" customWidth="1"/>
    <col min="1026" max="1026" width="15.140625" style="32" customWidth="1"/>
    <col min="1027" max="1027" width="20" style="32" customWidth="1"/>
    <col min="1028" max="1028" width="21" style="32" customWidth="1"/>
    <col min="1029" max="1280" width="9.140625" style="32"/>
    <col min="1281" max="1281" width="27.7109375" style="32" customWidth="1"/>
    <col min="1282" max="1282" width="15.140625" style="32" customWidth="1"/>
    <col min="1283" max="1283" width="20" style="32" customWidth="1"/>
    <col min="1284" max="1284" width="21" style="32" customWidth="1"/>
    <col min="1285" max="1536" width="9.140625" style="32"/>
    <col min="1537" max="1537" width="27.7109375" style="32" customWidth="1"/>
    <col min="1538" max="1538" width="15.140625" style="32" customWidth="1"/>
    <col min="1539" max="1539" width="20" style="32" customWidth="1"/>
    <col min="1540" max="1540" width="21" style="32" customWidth="1"/>
    <col min="1541" max="1792" width="9.140625" style="32"/>
    <col min="1793" max="1793" width="27.7109375" style="32" customWidth="1"/>
    <col min="1794" max="1794" width="15.140625" style="32" customWidth="1"/>
    <col min="1795" max="1795" width="20" style="32" customWidth="1"/>
    <col min="1796" max="1796" width="21" style="32" customWidth="1"/>
    <col min="1797" max="2048" width="9.140625" style="32"/>
    <col min="2049" max="2049" width="27.7109375" style="32" customWidth="1"/>
    <col min="2050" max="2050" width="15.140625" style="32" customWidth="1"/>
    <col min="2051" max="2051" width="20" style="32" customWidth="1"/>
    <col min="2052" max="2052" width="21" style="32" customWidth="1"/>
    <col min="2053" max="2304" width="9.140625" style="32"/>
    <col min="2305" max="2305" width="27.7109375" style="32" customWidth="1"/>
    <col min="2306" max="2306" width="15.140625" style="32" customWidth="1"/>
    <col min="2307" max="2307" width="20" style="32" customWidth="1"/>
    <col min="2308" max="2308" width="21" style="32" customWidth="1"/>
    <col min="2309" max="2560" width="9.140625" style="32"/>
    <col min="2561" max="2561" width="27.7109375" style="32" customWidth="1"/>
    <col min="2562" max="2562" width="15.140625" style="32" customWidth="1"/>
    <col min="2563" max="2563" width="20" style="32" customWidth="1"/>
    <col min="2564" max="2564" width="21" style="32" customWidth="1"/>
    <col min="2565" max="2816" width="9.140625" style="32"/>
    <col min="2817" max="2817" width="27.7109375" style="32" customWidth="1"/>
    <col min="2818" max="2818" width="15.140625" style="32" customWidth="1"/>
    <col min="2819" max="2819" width="20" style="32" customWidth="1"/>
    <col min="2820" max="2820" width="21" style="32" customWidth="1"/>
    <col min="2821" max="3072" width="9.140625" style="32"/>
    <col min="3073" max="3073" width="27.7109375" style="32" customWidth="1"/>
    <col min="3074" max="3074" width="15.140625" style="32" customWidth="1"/>
    <col min="3075" max="3075" width="20" style="32" customWidth="1"/>
    <col min="3076" max="3076" width="21" style="32" customWidth="1"/>
    <col min="3077" max="3328" width="9.140625" style="32"/>
    <col min="3329" max="3329" width="27.7109375" style="32" customWidth="1"/>
    <col min="3330" max="3330" width="15.140625" style="32" customWidth="1"/>
    <col min="3331" max="3331" width="20" style="32" customWidth="1"/>
    <col min="3332" max="3332" width="21" style="32" customWidth="1"/>
    <col min="3333" max="3584" width="9.140625" style="32"/>
    <col min="3585" max="3585" width="27.7109375" style="32" customWidth="1"/>
    <col min="3586" max="3586" width="15.140625" style="32" customWidth="1"/>
    <col min="3587" max="3587" width="20" style="32" customWidth="1"/>
    <col min="3588" max="3588" width="21" style="32" customWidth="1"/>
    <col min="3589" max="3840" width="9.140625" style="32"/>
    <col min="3841" max="3841" width="27.7109375" style="32" customWidth="1"/>
    <col min="3842" max="3842" width="15.140625" style="32" customWidth="1"/>
    <col min="3843" max="3843" width="20" style="32" customWidth="1"/>
    <col min="3844" max="3844" width="21" style="32" customWidth="1"/>
    <col min="3845" max="4096" width="9.140625" style="32"/>
    <col min="4097" max="4097" width="27.7109375" style="32" customWidth="1"/>
    <col min="4098" max="4098" width="15.140625" style="32" customWidth="1"/>
    <col min="4099" max="4099" width="20" style="32" customWidth="1"/>
    <col min="4100" max="4100" width="21" style="32" customWidth="1"/>
    <col min="4101" max="4352" width="9.140625" style="32"/>
    <col min="4353" max="4353" width="27.7109375" style="32" customWidth="1"/>
    <col min="4354" max="4354" width="15.140625" style="32" customWidth="1"/>
    <col min="4355" max="4355" width="20" style="32" customWidth="1"/>
    <col min="4356" max="4356" width="21" style="32" customWidth="1"/>
    <col min="4357" max="4608" width="9.140625" style="32"/>
    <col min="4609" max="4609" width="27.7109375" style="32" customWidth="1"/>
    <col min="4610" max="4610" width="15.140625" style="32" customWidth="1"/>
    <col min="4611" max="4611" width="20" style="32" customWidth="1"/>
    <col min="4612" max="4612" width="21" style="32" customWidth="1"/>
    <col min="4613" max="4864" width="9.140625" style="32"/>
    <col min="4865" max="4865" width="27.7109375" style="32" customWidth="1"/>
    <col min="4866" max="4866" width="15.140625" style="32" customWidth="1"/>
    <col min="4867" max="4867" width="20" style="32" customWidth="1"/>
    <col min="4868" max="4868" width="21" style="32" customWidth="1"/>
    <col min="4869" max="5120" width="9.140625" style="32"/>
    <col min="5121" max="5121" width="27.7109375" style="32" customWidth="1"/>
    <col min="5122" max="5122" width="15.140625" style="32" customWidth="1"/>
    <col min="5123" max="5123" width="20" style="32" customWidth="1"/>
    <col min="5124" max="5124" width="21" style="32" customWidth="1"/>
    <col min="5125" max="5376" width="9.140625" style="32"/>
    <col min="5377" max="5377" width="27.7109375" style="32" customWidth="1"/>
    <col min="5378" max="5378" width="15.140625" style="32" customWidth="1"/>
    <col min="5379" max="5379" width="20" style="32" customWidth="1"/>
    <col min="5380" max="5380" width="21" style="32" customWidth="1"/>
    <col min="5381" max="5632" width="9.140625" style="32"/>
    <col min="5633" max="5633" width="27.7109375" style="32" customWidth="1"/>
    <col min="5634" max="5634" width="15.140625" style="32" customWidth="1"/>
    <col min="5635" max="5635" width="20" style="32" customWidth="1"/>
    <col min="5636" max="5636" width="21" style="32" customWidth="1"/>
    <col min="5637" max="5888" width="9.140625" style="32"/>
    <col min="5889" max="5889" width="27.7109375" style="32" customWidth="1"/>
    <col min="5890" max="5890" width="15.140625" style="32" customWidth="1"/>
    <col min="5891" max="5891" width="20" style="32" customWidth="1"/>
    <col min="5892" max="5892" width="21" style="32" customWidth="1"/>
    <col min="5893" max="6144" width="9.140625" style="32"/>
    <col min="6145" max="6145" width="27.7109375" style="32" customWidth="1"/>
    <col min="6146" max="6146" width="15.140625" style="32" customWidth="1"/>
    <col min="6147" max="6147" width="20" style="32" customWidth="1"/>
    <col min="6148" max="6148" width="21" style="32" customWidth="1"/>
    <col min="6149" max="6400" width="9.140625" style="32"/>
    <col min="6401" max="6401" width="27.7109375" style="32" customWidth="1"/>
    <col min="6402" max="6402" width="15.140625" style="32" customWidth="1"/>
    <col min="6403" max="6403" width="20" style="32" customWidth="1"/>
    <col min="6404" max="6404" width="21" style="32" customWidth="1"/>
    <col min="6405" max="6656" width="9.140625" style="32"/>
    <col min="6657" max="6657" width="27.7109375" style="32" customWidth="1"/>
    <col min="6658" max="6658" width="15.140625" style="32" customWidth="1"/>
    <col min="6659" max="6659" width="20" style="32" customWidth="1"/>
    <col min="6660" max="6660" width="21" style="32" customWidth="1"/>
    <col min="6661" max="6912" width="9.140625" style="32"/>
    <col min="6913" max="6913" width="27.7109375" style="32" customWidth="1"/>
    <col min="6914" max="6914" width="15.140625" style="32" customWidth="1"/>
    <col min="6915" max="6915" width="20" style="32" customWidth="1"/>
    <col min="6916" max="6916" width="21" style="32" customWidth="1"/>
    <col min="6917" max="7168" width="9.140625" style="32"/>
    <col min="7169" max="7169" width="27.7109375" style="32" customWidth="1"/>
    <col min="7170" max="7170" width="15.140625" style="32" customWidth="1"/>
    <col min="7171" max="7171" width="20" style="32" customWidth="1"/>
    <col min="7172" max="7172" width="21" style="32" customWidth="1"/>
    <col min="7173" max="7424" width="9.140625" style="32"/>
    <col min="7425" max="7425" width="27.7109375" style="32" customWidth="1"/>
    <col min="7426" max="7426" width="15.140625" style="32" customWidth="1"/>
    <col min="7427" max="7427" width="20" style="32" customWidth="1"/>
    <col min="7428" max="7428" width="21" style="32" customWidth="1"/>
    <col min="7429" max="7680" width="9.140625" style="32"/>
    <col min="7681" max="7681" width="27.7109375" style="32" customWidth="1"/>
    <col min="7682" max="7682" width="15.140625" style="32" customWidth="1"/>
    <col min="7683" max="7683" width="20" style="32" customWidth="1"/>
    <col min="7684" max="7684" width="21" style="32" customWidth="1"/>
    <col min="7685" max="7936" width="9.140625" style="32"/>
    <col min="7937" max="7937" width="27.7109375" style="32" customWidth="1"/>
    <col min="7938" max="7938" width="15.140625" style="32" customWidth="1"/>
    <col min="7939" max="7939" width="20" style="32" customWidth="1"/>
    <col min="7940" max="7940" width="21" style="32" customWidth="1"/>
    <col min="7941" max="8192" width="9.140625" style="32"/>
    <col min="8193" max="8193" width="27.7109375" style="32" customWidth="1"/>
    <col min="8194" max="8194" width="15.140625" style="32" customWidth="1"/>
    <col min="8195" max="8195" width="20" style="32" customWidth="1"/>
    <col min="8196" max="8196" width="21" style="32" customWidth="1"/>
    <col min="8197" max="8448" width="9.140625" style="32"/>
    <col min="8449" max="8449" width="27.7109375" style="32" customWidth="1"/>
    <col min="8450" max="8450" width="15.140625" style="32" customWidth="1"/>
    <col min="8451" max="8451" width="20" style="32" customWidth="1"/>
    <col min="8452" max="8452" width="21" style="32" customWidth="1"/>
    <col min="8453" max="8704" width="9.140625" style="32"/>
    <col min="8705" max="8705" width="27.7109375" style="32" customWidth="1"/>
    <col min="8706" max="8706" width="15.140625" style="32" customWidth="1"/>
    <col min="8707" max="8707" width="20" style="32" customWidth="1"/>
    <col min="8708" max="8708" width="21" style="32" customWidth="1"/>
    <col min="8709" max="8960" width="9.140625" style="32"/>
    <col min="8961" max="8961" width="27.7109375" style="32" customWidth="1"/>
    <col min="8962" max="8962" width="15.140625" style="32" customWidth="1"/>
    <col min="8963" max="8963" width="20" style="32" customWidth="1"/>
    <col min="8964" max="8964" width="21" style="32" customWidth="1"/>
    <col min="8965" max="9216" width="9.140625" style="32"/>
    <col min="9217" max="9217" width="27.7109375" style="32" customWidth="1"/>
    <col min="9218" max="9218" width="15.140625" style="32" customWidth="1"/>
    <col min="9219" max="9219" width="20" style="32" customWidth="1"/>
    <col min="9220" max="9220" width="21" style="32" customWidth="1"/>
    <col min="9221" max="9472" width="9.140625" style="32"/>
    <col min="9473" max="9473" width="27.7109375" style="32" customWidth="1"/>
    <col min="9474" max="9474" width="15.140625" style="32" customWidth="1"/>
    <col min="9475" max="9475" width="20" style="32" customWidth="1"/>
    <col min="9476" max="9476" width="21" style="32" customWidth="1"/>
    <col min="9477" max="9728" width="9.140625" style="32"/>
    <col min="9729" max="9729" width="27.7109375" style="32" customWidth="1"/>
    <col min="9730" max="9730" width="15.140625" style="32" customWidth="1"/>
    <col min="9731" max="9731" width="20" style="32" customWidth="1"/>
    <col min="9732" max="9732" width="21" style="32" customWidth="1"/>
    <col min="9733" max="9984" width="9.140625" style="32"/>
    <col min="9985" max="9985" width="27.7109375" style="32" customWidth="1"/>
    <col min="9986" max="9986" width="15.140625" style="32" customWidth="1"/>
    <col min="9987" max="9987" width="20" style="32" customWidth="1"/>
    <col min="9988" max="9988" width="21" style="32" customWidth="1"/>
    <col min="9989" max="10240" width="9.140625" style="32"/>
    <col min="10241" max="10241" width="27.7109375" style="32" customWidth="1"/>
    <col min="10242" max="10242" width="15.140625" style="32" customWidth="1"/>
    <col min="10243" max="10243" width="20" style="32" customWidth="1"/>
    <col min="10244" max="10244" width="21" style="32" customWidth="1"/>
    <col min="10245" max="10496" width="9.140625" style="32"/>
    <col min="10497" max="10497" width="27.7109375" style="32" customWidth="1"/>
    <col min="10498" max="10498" width="15.140625" style="32" customWidth="1"/>
    <col min="10499" max="10499" width="20" style="32" customWidth="1"/>
    <col min="10500" max="10500" width="21" style="32" customWidth="1"/>
    <col min="10501" max="10752" width="9.140625" style="32"/>
    <col min="10753" max="10753" width="27.7109375" style="32" customWidth="1"/>
    <col min="10754" max="10754" width="15.140625" style="32" customWidth="1"/>
    <col min="10755" max="10755" width="20" style="32" customWidth="1"/>
    <col min="10756" max="10756" width="21" style="32" customWidth="1"/>
    <col min="10757" max="11008" width="9.140625" style="32"/>
    <col min="11009" max="11009" width="27.7109375" style="32" customWidth="1"/>
    <col min="11010" max="11010" width="15.140625" style="32" customWidth="1"/>
    <col min="11011" max="11011" width="20" style="32" customWidth="1"/>
    <col min="11012" max="11012" width="21" style="32" customWidth="1"/>
    <col min="11013" max="11264" width="9.140625" style="32"/>
    <col min="11265" max="11265" width="27.7109375" style="32" customWidth="1"/>
    <col min="11266" max="11266" width="15.140625" style="32" customWidth="1"/>
    <col min="11267" max="11267" width="20" style="32" customWidth="1"/>
    <col min="11268" max="11268" width="21" style="32" customWidth="1"/>
    <col min="11269" max="11520" width="9.140625" style="32"/>
    <col min="11521" max="11521" width="27.7109375" style="32" customWidth="1"/>
    <col min="11522" max="11522" width="15.140625" style="32" customWidth="1"/>
    <col min="11523" max="11523" width="20" style="32" customWidth="1"/>
    <col min="11524" max="11524" width="21" style="32" customWidth="1"/>
    <col min="11525" max="11776" width="9.140625" style="32"/>
    <col min="11777" max="11777" width="27.7109375" style="32" customWidth="1"/>
    <col min="11778" max="11778" width="15.140625" style="32" customWidth="1"/>
    <col min="11779" max="11779" width="20" style="32" customWidth="1"/>
    <col min="11780" max="11780" width="21" style="32" customWidth="1"/>
    <col min="11781" max="12032" width="9.140625" style="32"/>
    <col min="12033" max="12033" width="27.7109375" style="32" customWidth="1"/>
    <col min="12034" max="12034" width="15.140625" style="32" customWidth="1"/>
    <col min="12035" max="12035" width="20" style="32" customWidth="1"/>
    <col min="12036" max="12036" width="21" style="32" customWidth="1"/>
    <col min="12037" max="12288" width="9.140625" style="32"/>
    <col min="12289" max="12289" width="27.7109375" style="32" customWidth="1"/>
    <col min="12290" max="12290" width="15.140625" style="32" customWidth="1"/>
    <col min="12291" max="12291" width="20" style="32" customWidth="1"/>
    <col min="12292" max="12292" width="21" style="32" customWidth="1"/>
    <col min="12293" max="12544" width="9.140625" style="32"/>
    <col min="12545" max="12545" width="27.7109375" style="32" customWidth="1"/>
    <col min="12546" max="12546" width="15.140625" style="32" customWidth="1"/>
    <col min="12547" max="12547" width="20" style="32" customWidth="1"/>
    <col min="12548" max="12548" width="21" style="32" customWidth="1"/>
    <col min="12549" max="12800" width="9.140625" style="32"/>
    <col min="12801" max="12801" width="27.7109375" style="32" customWidth="1"/>
    <col min="12802" max="12802" width="15.140625" style="32" customWidth="1"/>
    <col min="12803" max="12803" width="20" style="32" customWidth="1"/>
    <col min="12804" max="12804" width="21" style="32" customWidth="1"/>
    <col min="12805" max="13056" width="9.140625" style="32"/>
    <col min="13057" max="13057" width="27.7109375" style="32" customWidth="1"/>
    <col min="13058" max="13058" width="15.140625" style="32" customWidth="1"/>
    <col min="13059" max="13059" width="20" style="32" customWidth="1"/>
    <col min="13060" max="13060" width="21" style="32" customWidth="1"/>
    <col min="13061" max="13312" width="9.140625" style="32"/>
    <col min="13313" max="13313" width="27.7109375" style="32" customWidth="1"/>
    <col min="13314" max="13314" width="15.140625" style="32" customWidth="1"/>
    <col min="13315" max="13315" width="20" style="32" customWidth="1"/>
    <col min="13316" max="13316" width="21" style="32" customWidth="1"/>
    <col min="13317" max="13568" width="9.140625" style="32"/>
    <col min="13569" max="13569" width="27.7109375" style="32" customWidth="1"/>
    <col min="13570" max="13570" width="15.140625" style="32" customWidth="1"/>
    <col min="13571" max="13571" width="20" style="32" customWidth="1"/>
    <col min="13572" max="13572" width="21" style="32" customWidth="1"/>
    <col min="13573" max="13824" width="9.140625" style="32"/>
    <col min="13825" max="13825" width="27.7109375" style="32" customWidth="1"/>
    <col min="13826" max="13826" width="15.140625" style="32" customWidth="1"/>
    <col min="13827" max="13827" width="20" style="32" customWidth="1"/>
    <col min="13828" max="13828" width="21" style="32" customWidth="1"/>
    <col min="13829" max="14080" width="9.140625" style="32"/>
    <col min="14081" max="14081" width="27.7109375" style="32" customWidth="1"/>
    <col min="14082" max="14082" width="15.140625" style="32" customWidth="1"/>
    <col min="14083" max="14083" width="20" style="32" customWidth="1"/>
    <col min="14084" max="14084" width="21" style="32" customWidth="1"/>
    <col min="14085" max="14336" width="9.140625" style="32"/>
    <col min="14337" max="14337" width="27.7109375" style="32" customWidth="1"/>
    <col min="14338" max="14338" width="15.140625" style="32" customWidth="1"/>
    <col min="14339" max="14339" width="20" style="32" customWidth="1"/>
    <col min="14340" max="14340" width="21" style="32" customWidth="1"/>
    <col min="14341" max="14592" width="9.140625" style="32"/>
    <col min="14593" max="14593" width="27.7109375" style="32" customWidth="1"/>
    <col min="14594" max="14594" width="15.140625" style="32" customWidth="1"/>
    <col min="14595" max="14595" width="20" style="32" customWidth="1"/>
    <col min="14596" max="14596" width="21" style="32" customWidth="1"/>
    <col min="14597" max="14848" width="9.140625" style="32"/>
    <col min="14849" max="14849" width="27.7109375" style="32" customWidth="1"/>
    <col min="14850" max="14850" width="15.140625" style="32" customWidth="1"/>
    <col min="14851" max="14851" width="20" style="32" customWidth="1"/>
    <col min="14852" max="14852" width="21" style="32" customWidth="1"/>
    <col min="14853" max="15104" width="9.140625" style="32"/>
    <col min="15105" max="15105" width="27.7109375" style="32" customWidth="1"/>
    <col min="15106" max="15106" width="15.140625" style="32" customWidth="1"/>
    <col min="15107" max="15107" width="20" style="32" customWidth="1"/>
    <col min="15108" max="15108" width="21" style="32" customWidth="1"/>
    <col min="15109" max="15360" width="9.140625" style="32"/>
    <col min="15361" max="15361" width="27.7109375" style="32" customWidth="1"/>
    <col min="15362" max="15362" width="15.140625" style="32" customWidth="1"/>
    <col min="15363" max="15363" width="20" style="32" customWidth="1"/>
    <col min="15364" max="15364" width="21" style="32" customWidth="1"/>
    <col min="15365" max="15616" width="9.140625" style="32"/>
    <col min="15617" max="15617" width="27.7109375" style="32" customWidth="1"/>
    <col min="15618" max="15618" width="15.140625" style="32" customWidth="1"/>
    <col min="15619" max="15619" width="20" style="32" customWidth="1"/>
    <col min="15620" max="15620" width="21" style="32" customWidth="1"/>
    <col min="15621" max="15872" width="9.140625" style="32"/>
    <col min="15873" max="15873" width="27.7109375" style="32" customWidth="1"/>
    <col min="15874" max="15874" width="15.140625" style="32" customWidth="1"/>
    <col min="15875" max="15875" width="20" style="32" customWidth="1"/>
    <col min="15876" max="15876" width="21" style="32" customWidth="1"/>
    <col min="15877" max="16128" width="9.140625" style="32"/>
    <col min="16129" max="16129" width="27.7109375" style="32" customWidth="1"/>
    <col min="16130" max="16130" width="15.140625" style="32" customWidth="1"/>
    <col min="16131" max="16131" width="20" style="32" customWidth="1"/>
    <col min="16132" max="16132" width="21" style="32" customWidth="1"/>
    <col min="16133" max="16384" width="9.140625" style="32"/>
  </cols>
  <sheetData>
    <row r="1" spans="1:4" ht="18.75" x14ac:dyDescent="0.25">
      <c r="A1" s="251" t="str">
        <f>'Прил 7 т.1'!A1:D1</f>
        <v>Приложениe 7</v>
      </c>
      <c r="B1" s="251"/>
      <c r="C1" s="251"/>
      <c r="D1" s="251"/>
    </row>
    <row r="2" spans="1:4" ht="18.75" customHeight="1" x14ac:dyDescent="0.25">
      <c r="A2" s="128"/>
      <c r="B2" s="251" t="str">
        <f>'Прил 1'!B2:E2</f>
        <v>к решению Совета муниципального района</v>
      </c>
      <c r="C2" s="251"/>
      <c r="D2" s="251"/>
    </row>
    <row r="3" spans="1:4" ht="18.75" customHeight="1" x14ac:dyDescent="0.25">
      <c r="A3" s="128"/>
      <c r="B3" s="251" t="str">
        <f>'Прил 1'!B3:E3</f>
        <v xml:space="preserve"> "Княжпогостский" от 23 декабря 2021 года № 227</v>
      </c>
      <c r="C3" s="251"/>
      <c r="D3" s="251"/>
    </row>
    <row r="4" spans="1:4" ht="18.75" x14ac:dyDescent="0.3">
      <c r="A4" s="19"/>
      <c r="B4" s="33"/>
      <c r="C4" s="33"/>
      <c r="D4" s="33"/>
    </row>
    <row r="5" spans="1:4" ht="18.75" x14ac:dyDescent="0.3">
      <c r="A5" s="31"/>
      <c r="B5" s="239" t="s">
        <v>27</v>
      </c>
      <c r="C5" s="239"/>
      <c r="D5" s="239"/>
    </row>
    <row r="6" spans="1:4" ht="18.75" x14ac:dyDescent="0.3">
      <c r="A6" s="31"/>
      <c r="B6" s="33"/>
      <c r="C6" s="33"/>
      <c r="D6" s="33"/>
    </row>
    <row r="7" spans="1:4" ht="18.75" customHeight="1" x14ac:dyDescent="0.3">
      <c r="A7" s="227" t="s">
        <v>28</v>
      </c>
      <c r="B7" s="227"/>
      <c r="C7" s="227"/>
      <c r="D7" s="227"/>
    </row>
    <row r="8" spans="1:4" ht="15" x14ac:dyDescent="0.25">
      <c r="A8" s="232" t="s">
        <v>33</v>
      </c>
      <c r="B8" s="232"/>
      <c r="C8" s="232"/>
      <c r="D8" s="232"/>
    </row>
    <row r="9" spans="1:4" ht="27" customHeight="1" x14ac:dyDescent="0.25">
      <c r="A9" s="232"/>
      <c r="B9" s="232"/>
      <c r="C9" s="232"/>
      <c r="D9" s="232"/>
    </row>
    <row r="10" spans="1:4" ht="18.75" x14ac:dyDescent="0.3">
      <c r="A10" s="36"/>
      <c r="B10" s="33"/>
      <c r="C10" s="33"/>
      <c r="D10" s="33"/>
    </row>
    <row r="11" spans="1:4" ht="59.25" customHeight="1" x14ac:dyDescent="0.25">
      <c r="A11" s="148" t="s">
        <v>1</v>
      </c>
      <c r="B11" s="148" t="s">
        <v>19</v>
      </c>
      <c r="C11" s="149" t="s">
        <v>20</v>
      </c>
      <c r="D11" s="149" t="s">
        <v>29</v>
      </c>
    </row>
    <row r="12" spans="1:4" ht="18.75" x14ac:dyDescent="0.25">
      <c r="A12" s="144" t="s">
        <v>5</v>
      </c>
      <c r="B12" s="153">
        <f t="shared" ref="B12:B17" si="0">C12+D12</f>
        <v>888.89599999999984</v>
      </c>
      <c r="C12" s="154">
        <f>C14</f>
        <v>0</v>
      </c>
      <c r="D12" s="155">
        <f>SUM(D14:D17)</f>
        <v>888.89599999999984</v>
      </c>
    </row>
    <row r="13" spans="1:4" ht="18.75" x14ac:dyDescent="0.25">
      <c r="A13" s="150"/>
      <c r="B13" s="154"/>
      <c r="C13" s="154"/>
      <c r="D13" s="155"/>
    </row>
    <row r="14" spans="1:4" ht="18.75" x14ac:dyDescent="0.25">
      <c r="A14" s="151" t="s">
        <v>11</v>
      </c>
      <c r="B14" s="156">
        <f t="shared" si="0"/>
        <v>333.33600000000001</v>
      </c>
      <c r="C14" s="156"/>
      <c r="D14" s="141">
        <v>333.33600000000001</v>
      </c>
    </row>
    <row r="15" spans="1:4" ht="18.75" x14ac:dyDescent="0.25">
      <c r="A15" s="151" t="s">
        <v>13</v>
      </c>
      <c r="B15" s="156">
        <f>C15+D15</f>
        <v>222.22399999999999</v>
      </c>
      <c r="C15" s="156"/>
      <c r="D15" s="141">
        <v>222.22399999999999</v>
      </c>
    </row>
    <row r="16" spans="1:4" ht="18.75" customHeight="1" x14ac:dyDescent="0.25">
      <c r="A16" s="151" t="s">
        <v>12</v>
      </c>
      <c r="B16" s="156">
        <f t="shared" si="0"/>
        <v>222.22399999999999</v>
      </c>
      <c r="C16" s="156"/>
      <c r="D16" s="141">
        <v>222.22399999999999</v>
      </c>
    </row>
    <row r="17" spans="1:4" ht="18.75" x14ac:dyDescent="0.25">
      <c r="A17" s="152" t="s">
        <v>9</v>
      </c>
      <c r="B17" s="157">
        <f t="shared" si="0"/>
        <v>111.11199999999999</v>
      </c>
      <c r="C17" s="158"/>
      <c r="D17" s="143">
        <v>111.11199999999999</v>
      </c>
    </row>
    <row r="18" spans="1:4" ht="18.75" x14ac:dyDescent="0.3">
      <c r="A18" s="19"/>
      <c r="B18" s="33"/>
      <c r="C18" s="33"/>
      <c r="D18" s="33"/>
    </row>
    <row r="19" spans="1:4" ht="18.75" x14ac:dyDescent="0.3">
      <c r="A19" s="19"/>
      <c r="B19" s="33"/>
      <c r="C19" s="33"/>
      <c r="D19" s="33"/>
    </row>
    <row r="20" spans="1:4" ht="18.75" x14ac:dyDescent="0.3">
      <c r="A20" s="19"/>
      <c r="B20" s="33"/>
      <c r="C20" s="33"/>
      <c r="D20" s="33"/>
    </row>
  </sheetData>
  <mergeCells count="6">
    <mergeCell ref="A7:D7"/>
    <mergeCell ref="A8:D9"/>
    <mergeCell ref="A1:D1"/>
    <mergeCell ref="B5:D5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79" firstPageNumber="55" fitToHeight="0" orientation="portrait" useFirstPageNumber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view="pageBreakPreview" zoomScaleNormal="100" zoomScaleSheetLayoutView="100" workbookViewId="0">
      <selection sqref="A1:D1"/>
    </sheetView>
  </sheetViews>
  <sheetFormatPr defaultRowHeight="22.5" customHeight="1" x14ac:dyDescent="0.25"/>
  <cols>
    <col min="1" max="1" width="45" style="18" customWidth="1"/>
    <col min="2" max="2" width="19.140625" style="32" customWidth="1"/>
    <col min="3" max="3" width="24.7109375" style="32" customWidth="1"/>
    <col min="4" max="4" width="25.7109375" style="32" customWidth="1"/>
    <col min="5" max="256" width="9.140625" style="32"/>
    <col min="257" max="257" width="27.7109375" style="32" customWidth="1"/>
    <col min="258" max="258" width="15.140625" style="32" customWidth="1"/>
    <col min="259" max="259" width="20" style="32" customWidth="1"/>
    <col min="260" max="260" width="21" style="32" customWidth="1"/>
    <col min="261" max="512" width="9.140625" style="32"/>
    <col min="513" max="513" width="27.7109375" style="32" customWidth="1"/>
    <col min="514" max="514" width="15.140625" style="32" customWidth="1"/>
    <col min="515" max="515" width="20" style="32" customWidth="1"/>
    <col min="516" max="516" width="21" style="32" customWidth="1"/>
    <col min="517" max="768" width="9.140625" style="32"/>
    <col min="769" max="769" width="27.7109375" style="32" customWidth="1"/>
    <col min="770" max="770" width="15.140625" style="32" customWidth="1"/>
    <col min="771" max="771" width="20" style="32" customWidth="1"/>
    <col min="772" max="772" width="21" style="32" customWidth="1"/>
    <col min="773" max="1024" width="9.140625" style="32"/>
    <col min="1025" max="1025" width="27.7109375" style="32" customWidth="1"/>
    <col min="1026" max="1026" width="15.140625" style="32" customWidth="1"/>
    <col min="1027" max="1027" width="20" style="32" customWidth="1"/>
    <col min="1028" max="1028" width="21" style="32" customWidth="1"/>
    <col min="1029" max="1280" width="9.140625" style="32"/>
    <col min="1281" max="1281" width="27.7109375" style="32" customWidth="1"/>
    <col min="1282" max="1282" width="15.140625" style="32" customWidth="1"/>
    <col min="1283" max="1283" width="20" style="32" customWidth="1"/>
    <col min="1284" max="1284" width="21" style="32" customWidth="1"/>
    <col min="1285" max="1536" width="9.140625" style="32"/>
    <col min="1537" max="1537" width="27.7109375" style="32" customWidth="1"/>
    <col min="1538" max="1538" width="15.140625" style="32" customWidth="1"/>
    <col min="1539" max="1539" width="20" style="32" customWidth="1"/>
    <col min="1540" max="1540" width="21" style="32" customWidth="1"/>
    <col min="1541" max="1792" width="9.140625" style="32"/>
    <col min="1793" max="1793" width="27.7109375" style="32" customWidth="1"/>
    <col min="1794" max="1794" width="15.140625" style="32" customWidth="1"/>
    <col min="1795" max="1795" width="20" style="32" customWidth="1"/>
    <col min="1796" max="1796" width="21" style="32" customWidth="1"/>
    <col min="1797" max="2048" width="9.140625" style="32"/>
    <col min="2049" max="2049" width="27.7109375" style="32" customWidth="1"/>
    <col min="2050" max="2050" width="15.140625" style="32" customWidth="1"/>
    <col min="2051" max="2051" width="20" style="32" customWidth="1"/>
    <col min="2052" max="2052" width="21" style="32" customWidth="1"/>
    <col min="2053" max="2304" width="9.140625" style="32"/>
    <col min="2305" max="2305" width="27.7109375" style="32" customWidth="1"/>
    <col min="2306" max="2306" width="15.140625" style="32" customWidth="1"/>
    <col min="2307" max="2307" width="20" style="32" customWidth="1"/>
    <col min="2308" max="2308" width="21" style="32" customWidth="1"/>
    <col min="2309" max="2560" width="9.140625" style="32"/>
    <col min="2561" max="2561" width="27.7109375" style="32" customWidth="1"/>
    <col min="2562" max="2562" width="15.140625" style="32" customWidth="1"/>
    <col min="2563" max="2563" width="20" style="32" customWidth="1"/>
    <col min="2564" max="2564" width="21" style="32" customWidth="1"/>
    <col min="2565" max="2816" width="9.140625" style="32"/>
    <col min="2817" max="2817" width="27.7109375" style="32" customWidth="1"/>
    <col min="2818" max="2818" width="15.140625" style="32" customWidth="1"/>
    <col min="2819" max="2819" width="20" style="32" customWidth="1"/>
    <col min="2820" max="2820" width="21" style="32" customWidth="1"/>
    <col min="2821" max="3072" width="9.140625" style="32"/>
    <col min="3073" max="3073" width="27.7109375" style="32" customWidth="1"/>
    <col min="3074" max="3074" width="15.140625" style="32" customWidth="1"/>
    <col min="3075" max="3075" width="20" style="32" customWidth="1"/>
    <col min="3076" max="3076" width="21" style="32" customWidth="1"/>
    <col min="3077" max="3328" width="9.140625" style="32"/>
    <col min="3329" max="3329" width="27.7109375" style="32" customWidth="1"/>
    <col min="3330" max="3330" width="15.140625" style="32" customWidth="1"/>
    <col min="3331" max="3331" width="20" style="32" customWidth="1"/>
    <col min="3332" max="3332" width="21" style="32" customWidth="1"/>
    <col min="3333" max="3584" width="9.140625" style="32"/>
    <col min="3585" max="3585" width="27.7109375" style="32" customWidth="1"/>
    <col min="3586" max="3586" width="15.140625" style="32" customWidth="1"/>
    <col min="3587" max="3587" width="20" style="32" customWidth="1"/>
    <col min="3588" max="3588" width="21" style="32" customWidth="1"/>
    <col min="3589" max="3840" width="9.140625" style="32"/>
    <col min="3841" max="3841" width="27.7109375" style="32" customWidth="1"/>
    <col min="3842" max="3842" width="15.140625" style="32" customWidth="1"/>
    <col min="3843" max="3843" width="20" style="32" customWidth="1"/>
    <col min="3844" max="3844" width="21" style="32" customWidth="1"/>
    <col min="3845" max="4096" width="9.140625" style="32"/>
    <col min="4097" max="4097" width="27.7109375" style="32" customWidth="1"/>
    <col min="4098" max="4098" width="15.140625" style="32" customWidth="1"/>
    <col min="4099" max="4099" width="20" style="32" customWidth="1"/>
    <col min="4100" max="4100" width="21" style="32" customWidth="1"/>
    <col min="4101" max="4352" width="9.140625" style="32"/>
    <col min="4353" max="4353" width="27.7109375" style="32" customWidth="1"/>
    <col min="4354" max="4354" width="15.140625" style="32" customWidth="1"/>
    <col min="4355" max="4355" width="20" style="32" customWidth="1"/>
    <col min="4356" max="4356" width="21" style="32" customWidth="1"/>
    <col min="4357" max="4608" width="9.140625" style="32"/>
    <col min="4609" max="4609" width="27.7109375" style="32" customWidth="1"/>
    <col min="4610" max="4610" width="15.140625" style="32" customWidth="1"/>
    <col min="4611" max="4611" width="20" style="32" customWidth="1"/>
    <col min="4612" max="4612" width="21" style="32" customWidth="1"/>
    <col min="4613" max="4864" width="9.140625" style="32"/>
    <col min="4865" max="4865" width="27.7109375" style="32" customWidth="1"/>
    <col min="4866" max="4866" width="15.140625" style="32" customWidth="1"/>
    <col min="4867" max="4867" width="20" style="32" customWidth="1"/>
    <col min="4868" max="4868" width="21" style="32" customWidth="1"/>
    <col min="4869" max="5120" width="9.140625" style="32"/>
    <col min="5121" max="5121" width="27.7109375" style="32" customWidth="1"/>
    <col min="5122" max="5122" width="15.140625" style="32" customWidth="1"/>
    <col min="5123" max="5123" width="20" style="32" customWidth="1"/>
    <col min="5124" max="5124" width="21" style="32" customWidth="1"/>
    <col min="5125" max="5376" width="9.140625" style="32"/>
    <col min="5377" max="5377" width="27.7109375" style="32" customWidth="1"/>
    <col min="5378" max="5378" width="15.140625" style="32" customWidth="1"/>
    <col min="5379" max="5379" width="20" style="32" customWidth="1"/>
    <col min="5380" max="5380" width="21" style="32" customWidth="1"/>
    <col min="5381" max="5632" width="9.140625" style="32"/>
    <col min="5633" max="5633" width="27.7109375" style="32" customWidth="1"/>
    <col min="5634" max="5634" width="15.140625" style="32" customWidth="1"/>
    <col min="5635" max="5635" width="20" style="32" customWidth="1"/>
    <col min="5636" max="5636" width="21" style="32" customWidth="1"/>
    <col min="5637" max="5888" width="9.140625" style="32"/>
    <col min="5889" max="5889" width="27.7109375" style="32" customWidth="1"/>
    <col min="5890" max="5890" width="15.140625" style="32" customWidth="1"/>
    <col min="5891" max="5891" width="20" style="32" customWidth="1"/>
    <col min="5892" max="5892" width="21" style="32" customWidth="1"/>
    <col min="5893" max="6144" width="9.140625" style="32"/>
    <col min="6145" max="6145" width="27.7109375" style="32" customWidth="1"/>
    <col min="6146" max="6146" width="15.140625" style="32" customWidth="1"/>
    <col min="6147" max="6147" width="20" style="32" customWidth="1"/>
    <col min="6148" max="6148" width="21" style="32" customWidth="1"/>
    <col min="6149" max="6400" width="9.140625" style="32"/>
    <col min="6401" max="6401" width="27.7109375" style="32" customWidth="1"/>
    <col min="6402" max="6402" width="15.140625" style="32" customWidth="1"/>
    <col min="6403" max="6403" width="20" style="32" customWidth="1"/>
    <col min="6404" max="6404" width="21" style="32" customWidth="1"/>
    <col min="6405" max="6656" width="9.140625" style="32"/>
    <col min="6657" max="6657" width="27.7109375" style="32" customWidth="1"/>
    <col min="6658" max="6658" width="15.140625" style="32" customWidth="1"/>
    <col min="6659" max="6659" width="20" style="32" customWidth="1"/>
    <col min="6660" max="6660" width="21" style="32" customWidth="1"/>
    <col min="6661" max="6912" width="9.140625" style="32"/>
    <col min="6913" max="6913" width="27.7109375" style="32" customWidth="1"/>
    <col min="6914" max="6914" width="15.140625" style="32" customWidth="1"/>
    <col min="6915" max="6915" width="20" style="32" customWidth="1"/>
    <col min="6916" max="6916" width="21" style="32" customWidth="1"/>
    <col min="6917" max="7168" width="9.140625" style="32"/>
    <col min="7169" max="7169" width="27.7109375" style="32" customWidth="1"/>
    <col min="7170" max="7170" width="15.140625" style="32" customWidth="1"/>
    <col min="7171" max="7171" width="20" style="32" customWidth="1"/>
    <col min="7172" max="7172" width="21" style="32" customWidth="1"/>
    <col min="7173" max="7424" width="9.140625" style="32"/>
    <col min="7425" max="7425" width="27.7109375" style="32" customWidth="1"/>
    <col min="7426" max="7426" width="15.140625" style="32" customWidth="1"/>
    <col min="7427" max="7427" width="20" style="32" customWidth="1"/>
    <col min="7428" max="7428" width="21" style="32" customWidth="1"/>
    <col min="7429" max="7680" width="9.140625" style="32"/>
    <col min="7681" max="7681" width="27.7109375" style="32" customWidth="1"/>
    <col min="7682" max="7682" width="15.140625" style="32" customWidth="1"/>
    <col min="7683" max="7683" width="20" style="32" customWidth="1"/>
    <col min="7684" max="7684" width="21" style="32" customWidth="1"/>
    <col min="7685" max="7936" width="9.140625" style="32"/>
    <col min="7937" max="7937" width="27.7109375" style="32" customWidth="1"/>
    <col min="7938" max="7938" width="15.140625" style="32" customWidth="1"/>
    <col min="7939" max="7939" width="20" style="32" customWidth="1"/>
    <col min="7940" max="7940" width="21" style="32" customWidth="1"/>
    <col min="7941" max="8192" width="9.140625" style="32"/>
    <col min="8193" max="8193" width="27.7109375" style="32" customWidth="1"/>
    <col min="8194" max="8194" width="15.140625" style="32" customWidth="1"/>
    <col min="8195" max="8195" width="20" style="32" customWidth="1"/>
    <col min="8196" max="8196" width="21" style="32" customWidth="1"/>
    <col min="8197" max="8448" width="9.140625" style="32"/>
    <col min="8449" max="8449" width="27.7109375" style="32" customWidth="1"/>
    <col min="8450" max="8450" width="15.140625" style="32" customWidth="1"/>
    <col min="8451" max="8451" width="20" style="32" customWidth="1"/>
    <col min="8452" max="8452" width="21" style="32" customWidth="1"/>
    <col min="8453" max="8704" width="9.140625" style="32"/>
    <col min="8705" max="8705" width="27.7109375" style="32" customWidth="1"/>
    <col min="8706" max="8706" width="15.140625" style="32" customWidth="1"/>
    <col min="8707" max="8707" width="20" style="32" customWidth="1"/>
    <col min="8708" max="8708" width="21" style="32" customWidth="1"/>
    <col min="8709" max="8960" width="9.140625" style="32"/>
    <col min="8961" max="8961" width="27.7109375" style="32" customWidth="1"/>
    <col min="8962" max="8962" width="15.140625" style="32" customWidth="1"/>
    <col min="8963" max="8963" width="20" style="32" customWidth="1"/>
    <col min="8964" max="8964" width="21" style="32" customWidth="1"/>
    <col min="8965" max="9216" width="9.140625" style="32"/>
    <col min="9217" max="9217" width="27.7109375" style="32" customWidth="1"/>
    <col min="9218" max="9218" width="15.140625" style="32" customWidth="1"/>
    <col min="9219" max="9219" width="20" style="32" customWidth="1"/>
    <col min="9220" max="9220" width="21" style="32" customWidth="1"/>
    <col min="9221" max="9472" width="9.140625" style="32"/>
    <col min="9473" max="9473" width="27.7109375" style="32" customWidth="1"/>
    <col min="9474" max="9474" width="15.140625" style="32" customWidth="1"/>
    <col min="9475" max="9475" width="20" style="32" customWidth="1"/>
    <col min="9476" max="9476" width="21" style="32" customWidth="1"/>
    <col min="9477" max="9728" width="9.140625" style="32"/>
    <col min="9729" max="9729" width="27.7109375" style="32" customWidth="1"/>
    <col min="9730" max="9730" width="15.140625" style="32" customWidth="1"/>
    <col min="9731" max="9731" width="20" style="32" customWidth="1"/>
    <col min="9732" max="9732" width="21" style="32" customWidth="1"/>
    <col min="9733" max="9984" width="9.140625" style="32"/>
    <col min="9985" max="9985" width="27.7109375" style="32" customWidth="1"/>
    <col min="9986" max="9986" width="15.140625" style="32" customWidth="1"/>
    <col min="9987" max="9987" width="20" style="32" customWidth="1"/>
    <col min="9988" max="9988" width="21" style="32" customWidth="1"/>
    <col min="9989" max="10240" width="9.140625" style="32"/>
    <col min="10241" max="10241" width="27.7109375" style="32" customWidth="1"/>
    <col min="10242" max="10242" width="15.140625" style="32" customWidth="1"/>
    <col min="10243" max="10243" width="20" style="32" customWidth="1"/>
    <col min="10244" max="10244" width="21" style="32" customWidth="1"/>
    <col min="10245" max="10496" width="9.140625" style="32"/>
    <col min="10497" max="10497" width="27.7109375" style="32" customWidth="1"/>
    <col min="10498" max="10498" width="15.140625" style="32" customWidth="1"/>
    <col min="10499" max="10499" width="20" style="32" customWidth="1"/>
    <col min="10500" max="10500" width="21" style="32" customWidth="1"/>
    <col min="10501" max="10752" width="9.140625" style="32"/>
    <col min="10753" max="10753" width="27.7109375" style="32" customWidth="1"/>
    <col min="10754" max="10754" width="15.140625" style="32" customWidth="1"/>
    <col min="10755" max="10755" width="20" style="32" customWidth="1"/>
    <col min="10756" max="10756" width="21" style="32" customWidth="1"/>
    <col min="10757" max="11008" width="9.140625" style="32"/>
    <col min="11009" max="11009" width="27.7109375" style="32" customWidth="1"/>
    <col min="11010" max="11010" width="15.140625" style="32" customWidth="1"/>
    <col min="11011" max="11011" width="20" style="32" customWidth="1"/>
    <col min="11012" max="11012" width="21" style="32" customWidth="1"/>
    <col min="11013" max="11264" width="9.140625" style="32"/>
    <col min="11265" max="11265" width="27.7109375" style="32" customWidth="1"/>
    <col min="11266" max="11266" width="15.140625" style="32" customWidth="1"/>
    <col min="11267" max="11267" width="20" style="32" customWidth="1"/>
    <col min="11268" max="11268" width="21" style="32" customWidth="1"/>
    <col min="11269" max="11520" width="9.140625" style="32"/>
    <col min="11521" max="11521" width="27.7109375" style="32" customWidth="1"/>
    <col min="11522" max="11522" width="15.140625" style="32" customWidth="1"/>
    <col min="11523" max="11523" width="20" style="32" customWidth="1"/>
    <col min="11524" max="11524" width="21" style="32" customWidth="1"/>
    <col min="11525" max="11776" width="9.140625" style="32"/>
    <col min="11777" max="11777" width="27.7109375" style="32" customWidth="1"/>
    <col min="11778" max="11778" width="15.140625" style="32" customWidth="1"/>
    <col min="11779" max="11779" width="20" style="32" customWidth="1"/>
    <col min="11780" max="11780" width="21" style="32" customWidth="1"/>
    <col min="11781" max="12032" width="9.140625" style="32"/>
    <col min="12033" max="12033" width="27.7109375" style="32" customWidth="1"/>
    <col min="12034" max="12034" width="15.140625" style="32" customWidth="1"/>
    <col min="12035" max="12035" width="20" style="32" customWidth="1"/>
    <col min="12036" max="12036" width="21" style="32" customWidth="1"/>
    <col min="12037" max="12288" width="9.140625" style="32"/>
    <col min="12289" max="12289" width="27.7109375" style="32" customWidth="1"/>
    <col min="12290" max="12290" width="15.140625" style="32" customWidth="1"/>
    <col min="12291" max="12291" width="20" style="32" customWidth="1"/>
    <col min="12292" max="12292" width="21" style="32" customWidth="1"/>
    <col min="12293" max="12544" width="9.140625" style="32"/>
    <col min="12545" max="12545" width="27.7109375" style="32" customWidth="1"/>
    <col min="12546" max="12546" width="15.140625" style="32" customWidth="1"/>
    <col min="12547" max="12547" width="20" style="32" customWidth="1"/>
    <col min="12548" max="12548" width="21" style="32" customWidth="1"/>
    <col min="12549" max="12800" width="9.140625" style="32"/>
    <col min="12801" max="12801" width="27.7109375" style="32" customWidth="1"/>
    <col min="12802" max="12802" width="15.140625" style="32" customWidth="1"/>
    <col min="12803" max="12803" width="20" style="32" customWidth="1"/>
    <col min="12804" max="12804" width="21" style="32" customWidth="1"/>
    <col min="12805" max="13056" width="9.140625" style="32"/>
    <col min="13057" max="13057" width="27.7109375" style="32" customWidth="1"/>
    <col min="13058" max="13058" width="15.140625" style="32" customWidth="1"/>
    <col min="13059" max="13059" width="20" style="32" customWidth="1"/>
    <col min="13060" max="13060" width="21" style="32" customWidth="1"/>
    <col min="13061" max="13312" width="9.140625" style="32"/>
    <col min="13313" max="13313" width="27.7109375" style="32" customWidth="1"/>
    <col min="13314" max="13314" width="15.140625" style="32" customWidth="1"/>
    <col min="13315" max="13315" width="20" style="32" customWidth="1"/>
    <col min="13316" max="13316" width="21" style="32" customWidth="1"/>
    <col min="13317" max="13568" width="9.140625" style="32"/>
    <col min="13569" max="13569" width="27.7109375" style="32" customWidth="1"/>
    <col min="13570" max="13570" width="15.140625" style="32" customWidth="1"/>
    <col min="13571" max="13571" width="20" style="32" customWidth="1"/>
    <col min="13572" max="13572" width="21" style="32" customWidth="1"/>
    <col min="13573" max="13824" width="9.140625" style="32"/>
    <col min="13825" max="13825" width="27.7109375" style="32" customWidth="1"/>
    <col min="13826" max="13826" width="15.140625" style="32" customWidth="1"/>
    <col min="13827" max="13827" width="20" style="32" customWidth="1"/>
    <col min="13828" max="13828" width="21" style="32" customWidth="1"/>
    <col min="13829" max="14080" width="9.140625" style="32"/>
    <col min="14081" max="14081" width="27.7109375" style="32" customWidth="1"/>
    <col min="14082" max="14082" width="15.140625" style="32" customWidth="1"/>
    <col min="14083" max="14083" width="20" style="32" customWidth="1"/>
    <col min="14084" max="14084" width="21" style="32" customWidth="1"/>
    <col min="14085" max="14336" width="9.140625" style="32"/>
    <col min="14337" max="14337" width="27.7109375" style="32" customWidth="1"/>
    <col min="14338" max="14338" width="15.140625" style="32" customWidth="1"/>
    <col min="14339" max="14339" width="20" style="32" customWidth="1"/>
    <col min="14340" max="14340" width="21" style="32" customWidth="1"/>
    <col min="14341" max="14592" width="9.140625" style="32"/>
    <col min="14593" max="14593" width="27.7109375" style="32" customWidth="1"/>
    <col min="14594" max="14594" width="15.140625" style="32" customWidth="1"/>
    <col min="14595" max="14595" width="20" style="32" customWidth="1"/>
    <col min="14596" max="14596" width="21" style="32" customWidth="1"/>
    <col min="14597" max="14848" width="9.140625" style="32"/>
    <col min="14849" max="14849" width="27.7109375" style="32" customWidth="1"/>
    <col min="14850" max="14850" width="15.140625" style="32" customWidth="1"/>
    <col min="14851" max="14851" width="20" style="32" customWidth="1"/>
    <col min="14852" max="14852" width="21" style="32" customWidth="1"/>
    <col min="14853" max="15104" width="9.140625" style="32"/>
    <col min="15105" max="15105" width="27.7109375" style="32" customWidth="1"/>
    <col min="15106" max="15106" width="15.140625" style="32" customWidth="1"/>
    <col min="15107" max="15107" width="20" style="32" customWidth="1"/>
    <col min="15108" max="15108" width="21" style="32" customWidth="1"/>
    <col min="15109" max="15360" width="9.140625" style="32"/>
    <col min="15361" max="15361" width="27.7109375" style="32" customWidth="1"/>
    <col min="15362" max="15362" width="15.140625" style="32" customWidth="1"/>
    <col min="15363" max="15363" width="20" style="32" customWidth="1"/>
    <col min="15364" max="15364" width="21" style="32" customWidth="1"/>
    <col min="15365" max="15616" width="9.140625" style="32"/>
    <col min="15617" max="15617" width="27.7109375" style="32" customWidth="1"/>
    <col min="15618" max="15618" width="15.140625" style="32" customWidth="1"/>
    <col min="15619" max="15619" width="20" style="32" customWidth="1"/>
    <col min="15620" max="15620" width="21" style="32" customWidth="1"/>
    <col min="15621" max="15872" width="9.140625" style="32"/>
    <col min="15873" max="15873" width="27.7109375" style="32" customWidth="1"/>
    <col min="15874" max="15874" width="15.140625" style="32" customWidth="1"/>
    <col min="15875" max="15875" width="20" style="32" customWidth="1"/>
    <col min="15876" max="15876" width="21" style="32" customWidth="1"/>
    <col min="15877" max="16128" width="9.140625" style="32"/>
    <col min="16129" max="16129" width="27.7109375" style="32" customWidth="1"/>
    <col min="16130" max="16130" width="15.140625" style="32" customWidth="1"/>
    <col min="16131" max="16131" width="20" style="32" customWidth="1"/>
    <col min="16132" max="16132" width="21" style="32" customWidth="1"/>
    <col min="16133" max="16384" width="9.140625" style="32"/>
  </cols>
  <sheetData>
    <row r="1" spans="1:4" ht="18.75" x14ac:dyDescent="0.25">
      <c r="A1" s="251" t="str">
        <f>'Прил 7 т.1'!A1:D1</f>
        <v>Приложениe 7</v>
      </c>
      <c r="B1" s="216"/>
      <c r="C1" s="216"/>
      <c r="D1" s="216"/>
    </row>
    <row r="2" spans="1:4" ht="18.75" customHeight="1" x14ac:dyDescent="0.25">
      <c r="A2" s="128"/>
      <c r="B2" s="216" t="str">
        <f>'Прил 1'!B2:E2</f>
        <v>к решению Совета муниципального района</v>
      </c>
      <c r="C2" s="216"/>
      <c r="D2" s="216"/>
    </row>
    <row r="3" spans="1:4" ht="18.75" customHeight="1" x14ac:dyDescent="0.25">
      <c r="A3" s="128"/>
      <c r="B3" s="216" t="str">
        <f>'Прил 1'!B3:E3</f>
        <v xml:space="preserve"> "Княжпогостский" от 23 декабря 2021 года № 227</v>
      </c>
      <c r="C3" s="216"/>
      <c r="D3" s="216"/>
    </row>
    <row r="4" spans="1:4" ht="18.75" x14ac:dyDescent="0.3">
      <c r="A4" s="19"/>
      <c r="B4" s="33"/>
      <c r="C4" s="33"/>
      <c r="D4" s="33"/>
    </row>
    <row r="5" spans="1:4" ht="18.75" x14ac:dyDescent="0.3">
      <c r="A5" s="31"/>
      <c r="B5" s="239" t="s">
        <v>30</v>
      </c>
      <c r="C5" s="254"/>
      <c r="D5" s="254"/>
    </row>
    <row r="6" spans="1:4" ht="18.75" x14ac:dyDescent="0.3">
      <c r="A6" s="31"/>
      <c r="B6" s="33"/>
      <c r="C6" s="33"/>
      <c r="D6" s="33"/>
    </row>
    <row r="7" spans="1:4" ht="18.75" x14ac:dyDescent="0.3">
      <c r="A7" s="227" t="s">
        <v>28</v>
      </c>
      <c r="B7" s="254"/>
      <c r="C7" s="254"/>
      <c r="D7" s="254"/>
    </row>
    <row r="8" spans="1:4" ht="15" x14ac:dyDescent="0.25">
      <c r="A8" s="232" t="s">
        <v>691</v>
      </c>
      <c r="B8" s="254"/>
      <c r="C8" s="254"/>
      <c r="D8" s="254"/>
    </row>
    <row r="9" spans="1:4" ht="27" customHeight="1" x14ac:dyDescent="0.25">
      <c r="A9" s="240"/>
      <c r="B9" s="240"/>
      <c r="C9" s="240"/>
      <c r="D9" s="240"/>
    </row>
    <row r="10" spans="1:4" ht="18.75" x14ac:dyDescent="0.3">
      <c r="A10" s="36"/>
      <c r="B10" s="33"/>
      <c r="C10" s="33"/>
      <c r="D10" s="33"/>
    </row>
    <row r="11" spans="1:4" ht="75" x14ac:dyDescent="0.25">
      <c r="A11" s="148" t="s">
        <v>1</v>
      </c>
      <c r="B11" s="148" t="s">
        <v>690</v>
      </c>
      <c r="C11" s="149" t="s">
        <v>20</v>
      </c>
      <c r="D11" s="149" t="s">
        <v>29</v>
      </c>
    </row>
    <row r="12" spans="1:4" ht="18.75" x14ac:dyDescent="0.25">
      <c r="A12" s="144" t="s">
        <v>5</v>
      </c>
      <c r="B12" s="153">
        <f>C12+D12</f>
        <v>533.33600000000001</v>
      </c>
      <c r="C12" s="154">
        <f>C14</f>
        <v>0</v>
      </c>
      <c r="D12" s="155">
        <f>D14+D15+D16+D18+D17</f>
        <v>533.33600000000001</v>
      </c>
    </row>
    <row r="13" spans="1:4" ht="18.75" x14ac:dyDescent="0.25">
      <c r="A13" s="150"/>
      <c r="B13" s="154"/>
      <c r="C13" s="154"/>
      <c r="D13" s="155"/>
    </row>
    <row r="14" spans="1:4" ht="18.75" x14ac:dyDescent="0.25">
      <c r="A14" s="159" t="s">
        <v>7</v>
      </c>
      <c r="B14" s="156">
        <f>C14+D14</f>
        <v>66.667000000000002</v>
      </c>
      <c r="C14" s="156"/>
      <c r="D14" s="141">
        <v>66.667000000000002</v>
      </c>
    </row>
    <row r="15" spans="1:4" ht="18.75" x14ac:dyDescent="0.25">
      <c r="A15" s="159" t="s">
        <v>31</v>
      </c>
      <c r="B15" s="156">
        <f>C15+D15</f>
        <v>200.001</v>
      </c>
      <c r="C15" s="156"/>
      <c r="D15" s="141">
        <v>200.001</v>
      </c>
    </row>
    <row r="16" spans="1:4" ht="18.75" x14ac:dyDescent="0.25">
      <c r="A16" s="159" t="s">
        <v>11</v>
      </c>
      <c r="B16" s="156">
        <f>C16+D16</f>
        <v>133.334</v>
      </c>
      <c r="C16" s="156"/>
      <c r="D16" s="141">
        <v>133.334</v>
      </c>
    </row>
    <row r="17" spans="1:4" ht="18.75" x14ac:dyDescent="0.25">
      <c r="A17" s="159" t="s">
        <v>12</v>
      </c>
      <c r="B17" s="156">
        <f>D17</f>
        <v>66.667000000000002</v>
      </c>
      <c r="C17" s="156"/>
      <c r="D17" s="141">
        <v>66.667000000000002</v>
      </c>
    </row>
    <row r="18" spans="1:4" ht="18.75" x14ac:dyDescent="0.25">
      <c r="A18" s="160" t="s">
        <v>9</v>
      </c>
      <c r="B18" s="157">
        <f>C18+D18</f>
        <v>66.667000000000002</v>
      </c>
      <c r="C18" s="157"/>
      <c r="D18" s="143">
        <v>66.667000000000002</v>
      </c>
    </row>
    <row r="19" spans="1:4" ht="18.75" x14ac:dyDescent="0.3">
      <c r="A19" s="19"/>
      <c r="B19" s="33"/>
      <c r="C19" s="33"/>
      <c r="D19" s="33"/>
    </row>
    <row r="20" spans="1:4" ht="22.5" customHeight="1" x14ac:dyDescent="0.3">
      <c r="A20" s="19"/>
      <c r="B20" s="33"/>
      <c r="C20" s="33"/>
      <c r="D20" s="33"/>
    </row>
    <row r="21" spans="1:4" ht="22.5" customHeight="1" x14ac:dyDescent="0.3">
      <c r="A21" s="19"/>
      <c r="B21" s="33"/>
      <c r="C21" s="33"/>
      <c r="D21" s="33"/>
    </row>
  </sheetData>
  <mergeCells count="6">
    <mergeCell ref="A7:D7"/>
    <mergeCell ref="A8:D9"/>
    <mergeCell ref="A1:D1"/>
    <mergeCell ref="B5:D5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76" firstPageNumber="56" fitToHeight="0" orientation="portrait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9"/>
  <sheetViews>
    <sheetView view="pageBreakPreview" zoomScaleNormal="100" zoomScaleSheetLayoutView="100" workbookViewId="0">
      <selection sqref="A1:D1"/>
    </sheetView>
  </sheetViews>
  <sheetFormatPr defaultRowHeight="15.75" x14ac:dyDescent="0.25"/>
  <cols>
    <col min="1" max="1" width="38.140625" style="18" customWidth="1"/>
    <col min="2" max="2" width="20.140625" style="32" customWidth="1"/>
    <col min="3" max="3" width="24" style="32" customWidth="1"/>
    <col min="4" max="4" width="25.7109375" style="32" customWidth="1"/>
    <col min="5" max="256" width="9.140625" style="32"/>
    <col min="257" max="257" width="27.7109375" style="32" customWidth="1"/>
    <col min="258" max="258" width="15.140625" style="32" customWidth="1"/>
    <col min="259" max="259" width="20" style="32" customWidth="1"/>
    <col min="260" max="260" width="21" style="32" customWidth="1"/>
    <col min="261" max="512" width="9.140625" style="32"/>
    <col min="513" max="513" width="27.7109375" style="32" customWidth="1"/>
    <col min="514" max="514" width="15.140625" style="32" customWidth="1"/>
    <col min="515" max="515" width="20" style="32" customWidth="1"/>
    <col min="516" max="516" width="21" style="32" customWidth="1"/>
    <col min="517" max="768" width="9.140625" style="32"/>
    <col min="769" max="769" width="27.7109375" style="32" customWidth="1"/>
    <col min="770" max="770" width="15.140625" style="32" customWidth="1"/>
    <col min="771" max="771" width="20" style="32" customWidth="1"/>
    <col min="772" max="772" width="21" style="32" customWidth="1"/>
    <col min="773" max="1024" width="9.140625" style="32"/>
    <col min="1025" max="1025" width="27.7109375" style="32" customWidth="1"/>
    <col min="1026" max="1026" width="15.140625" style="32" customWidth="1"/>
    <col min="1027" max="1027" width="20" style="32" customWidth="1"/>
    <col min="1028" max="1028" width="21" style="32" customWidth="1"/>
    <col min="1029" max="1280" width="9.140625" style="32"/>
    <col min="1281" max="1281" width="27.7109375" style="32" customWidth="1"/>
    <col min="1282" max="1282" width="15.140625" style="32" customWidth="1"/>
    <col min="1283" max="1283" width="20" style="32" customWidth="1"/>
    <col min="1284" max="1284" width="21" style="32" customWidth="1"/>
    <col min="1285" max="1536" width="9.140625" style="32"/>
    <col min="1537" max="1537" width="27.7109375" style="32" customWidth="1"/>
    <col min="1538" max="1538" width="15.140625" style="32" customWidth="1"/>
    <col min="1539" max="1539" width="20" style="32" customWidth="1"/>
    <col min="1540" max="1540" width="21" style="32" customWidth="1"/>
    <col min="1541" max="1792" width="9.140625" style="32"/>
    <col min="1793" max="1793" width="27.7109375" style="32" customWidth="1"/>
    <col min="1794" max="1794" width="15.140625" style="32" customWidth="1"/>
    <col min="1795" max="1795" width="20" style="32" customWidth="1"/>
    <col min="1796" max="1796" width="21" style="32" customWidth="1"/>
    <col min="1797" max="2048" width="9.140625" style="32"/>
    <col min="2049" max="2049" width="27.7109375" style="32" customWidth="1"/>
    <col min="2050" max="2050" width="15.140625" style="32" customWidth="1"/>
    <col min="2051" max="2051" width="20" style="32" customWidth="1"/>
    <col min="2052" max="2052" width="21" style="32" customWidth="1"/>
    <col min="2053" max="2304" width="9.140625" style="32"/>
    <col min="2305" max="2305" width="27.7109375" style="32" customWidth="1"/>
    <col min="2306" max="2306" width="15.140625" style="32" customWidth="1"/>
    <col min="2307" max="2307" width="20" style="32" customWidth="1"/>
    <col min="2308" max="2308" width="21" style="32" customWidth="1"/>
    <col min="2309" max="2560" width="9.140625" style="32"/>
    <col min="2561" max="2561" width="27.7109375" style="32" customWidth="1"/>
    <col min="2562" max="2562" width="15.140625" style="32" customWidth="1"/>
    <col min="2563" max="2563" width="20" style="32" customWidth="1"/>
    <col min="2564" max="2564" width="21" style="32" customWidth="1"/>
    <col min="2565" max="2816" width="9.140625" style="32"/>
    <col min="2817" max="2817" width="27.7109375" style="32" customWidth="1"/>
    <col min="2818" max="2818" width="15.140625" style="32" customWidth="1"/>
    <col min="2819" max="2819" width="20" style="32" customWidth="1"/>
    <col min="2820" max="2820" width="21" style="32" customWidth="1"/>
    <col min="2821" max="3072" width="9.140625" style="32"/>
    <col min="3073" max="3073" width="27.7109375" style="32" customWidth="1"/>
    <col min="3074" max="3074" width="15.140625" style="32" customWidth="1"/>
    <col min="3075" max="3075" width="20" style="32" customWidth="1"/>
    <col min="3076" max="3076" width="21" style="32" customWidth="1"/>
    <col min="3077" max="3328" width="9.140625" style="32"/>
    <col min="3329" max="3329" width="27.7109375" style="32" customWidth="1"/>
    <col min="3330" max="3330" width="15.140625" style="32" customWidth="1"/>
    <col min="3331" max="3331" width="20" style="32" customWidth="1"/>
    <col min="3332" max="3332" width="21" style="32" customWidth="1"/>
    <col min="3333" max="3584" width="9.140625" style="32"/>
    <col min="3585" max="3585" width="27.7109375" style="32" customWidth="1"/>
    <col min="3586" max="3586" width="15.140625" style="32" customWidth="1"/>
    <col min="3587" max="3587" width="20" style="32" customWidth="1"/>
    <col min="3588" max="3588" width="21" style="32" customWidth="1"/>
    <col min="3589" max="3840" width="9.140625" style="32"/>
    <col min="3841" max="3841" width="27.7109375" style="32" customWidth="1"/>
    <col min="3842" max="3842" width="15.140625" style="32" customWidth="1"/>
    <col min="3843" max="3843" width="20" style="32" customWidth="1"/>
    <col min="3844" max="3844" width="21" style="32" customWidth="1"/>
    <col min="3845" max="4096" width="9.140625" style="32"/>
    <col min="4097" max="4097" width="27.7109375" style="32" customWidth="1"/>
    <col min="4098" max="4098" width="15.140625" style="32" customWidth="1"/>
    <col min="4099" max="4099" width="20" style="32" customWidth="1"/>
    <col min="4100" max="4100" width="21" style="32" customWidth="1"/>
    <col min="4101" max="4352" width="9.140625" style="32"/>
    <col min="4353" max="4353" width="27.7109375" style="32" customWidth="1"/>
    <col min="4354" max="4354" width="15.140625" style="32" customWidth="1"/>
    <col min="4355" max="4355" width="20" style="32" customWidth="1"/>
    <col min="4356" max="4356" width="21" style="32" customWidth="1"/>
    <col min="4357" max="4608" width="9.140625" style="32"/>
    <col min="4609" max="4609" width="27.7109375" style="32" customWidth="1"/>
    <col min="4610" max="4610" width="15.140625" style="32" customWidth="1"/>
    <col min="4611" max="4611" width="20" style="32" customWidth="1"/>
    <col min="4612" max="4612" width="21" style="32" customWidth="1"/>
    <col min="4613" max="4864" width="9.140625" style="32"/>
    <col min="4865" max="4865" width="27.7109375" style="32" customWidth="1"/>
    <col min="4866" max="4866" width="15.140625" style="32" customWidth="1"/>
    <col min="4867" max="4867" width="20" style="32" customWidth="1"/>
    <col min="4868" max="4868" width="21" style="32" customWidth="1"/>
    <col min="4869" max="5120" width="9.140625" style="32"/>
    <col min="5121" max="5121" width="27.7109375" style="32" customWidth="1"/>
    <col min="5122" max="5122" width="15.140625" style="32" customWidth="1"/>
    <col min="5123" max="5123" width="20" style="32" customWidth="1"/>
    <col min="5124" max="5124" width="21" style="32" customWidth="1"/>
    <col min="5125" max="5376" width="9.140625" style="32"/>
    <col min="5377" max="5377" width="27.7109375" style="32" customWidth="1"/>
    <col min="5378" max="5378" width="15.140625" style="32" customWidth="1"/>
    <col min="5379" max="5379" width="20" style="32" customWidth="1"/>
    <col min="5380" max="5380" width="21" style="32" customWidth="1"/>
    <col min="5381" max="5632" width="9.140625" style="32"/>
    <col min="5633" max="5633" width="27.7109375" style="32" customWidth="1"/>
    <col min="5634" max="5634" width="15.140625" style="32" customWidth="1"/>
    <col min="5635" max="5635" width="20" style="32" customWidth="1"/>
    <col min="5636" max="5636" width="21" style="32" customWidth="1"/>
    <col min="5637" max="5888" width="9.140625" style="32"/>
    <col min="5889" max="5889" width="27.7109375" style="32" customWidth="1"/>
    <col min="5890" max="5890" width="15.140625" style="32" customWidth="1"/>
    <col min="5891" max="5891" width="20" style="32" customWidth="1"/>
    <col min="5892" max="5892" width="21" style="32" customWidth="1"/>
    <col min="5893" max="6144" width="9.140625" style="32"/>
    <col min="6145" max="6145" width="27.7109375" style="32" customWidth="1"/>
    <col min="6146" max="6146" width="15.140625" style="32" customWidth="1"/>
    <col min="6147" max="6147" width="20" style="32" customWidth="1"/>
    <col min="6148" max="6148" width="21" style="32" customWidth="1"/>
    <col min="6149" max="6400" width="9.140625" style="32"/>
    <col min="6401" max="6401" width="27.7109375" style="32" customWidth="1"/>
    <col min="6402" max="6402" width="15.140625" style="32" customWidth="1"/>
    <col min="6403" max="6403" width="20" style="32" customWidth="1"/>
    <col min="6404" max="6404" width="21" style="32" customWidth="1"/>
    <col min="6405" max="6656" width="9.140625" style="32"/>
    <col min="6657" max="6657" width="27.7109375" style="32" customWidth="1"/>
    <col min="6658" max="6658" width="15.140625" style="32" customWidth="1"/>
    <col min="6659" max="6659" width="20" style="32" customWidth="1"/>
    <col min="6660" max="6660" width="21" style="32" customWidth="1"/>
    <col min="6661" max="6912" width="9.140625" style="32"/>
    <col min="6913" max="6913" width="27.7109375" style="32" customWidth="1"/>
    <col min="6914" max="6914" width="15.140625" style="32" customWidth="1"/>
    <col min="6915" max="6915" width="20" style="32" customWidth="1"/>
    <col min="6916" max="6916" width="21" style="32" customWidth="1"/>
    <col min="6917" max="7168" width="9.140625" style="32"/>
    <col min="7169" max="7169" width="27.7109375" style="32" customWidth="1"/>
    <col min="7170" max="7170" width="15.140625" style="32" customWidth="1"/>
    <col min="7171" max="7171" width="20" style="32" customWidth="1"/>
    <col min="7172" max="7172" width="21" style="32" customWidth="1"/>
    <col min="7173" max="7424" width="9.140625" style="32"/>
    <col min="7425" max="7425" width="27.7109375" style="32" customWidth="1"/>
    <col min="7426" max="7426" width="15.140625" style="32" customWidth="1"/>
    <col min="7427" max="7427" width="20" style="32" customWidth="1"/>
    <col min="7428" max="7428" width="21" style="32" customWidth="1"/>
    <col min="7429" max="7680" width="9.140625" style="32"/>
    <col min="7681" max="7681" width="27.7109375" style="32" customWidth="1"/>
    <col min="7682" max="7682" width="15.140625" style="32" customWidth="1"/>
    <col min="7683" max="7683" width="20" style="32" customWidth="1"/>
    <col min="7684" max="7684" width="21" style="32" customWidth="1"/>
    <col min="7685" max="7936" width="9.140625" style="32"/>
    <col min="7937" max="7937" width="27.7109375" style="32" customWidth="1"/>
    <col min="7938" max="7938" width="15.140625" style="32" customWidth="1"/>
    <col min="7939" max="7939" width="20" style="32" customWidth="1"/>
    <col min="7940" max="7940" width="21" style="32" customWidth="1"/>
    <col min="7941" max="8192" width="9.140625" style="32"/>
    <col min="8193" max="8193" width="27.7109375" style="32" customWidth="1"/>
    <col min="8194" max="8194" width="15.140625" style="32" customWidth="1"/>
    <col min="8195" max="8195" width="20" style="32" customWidth="1"/>
    <col min="8196" max="8196" width="21" style="32" customWidth="1"/>
    <col min="8197" max="8448" width="9.140625" style="32"/>
    <col min="8449" max="8449" width="27.7109375" style="32" customWidth="1"/>
    <col min="8450" max="8450" width="15.140625" style="32" customWidth="1"/>
    <col min="8451" max="8451" width="20" style="32" customWidth="1"/>
    <col min="8452" max="8452" width="21" style="32" customWidth="1"/>
    <col min="8453" max="8704" width="9.140625" style="32"/>
    <col min="8705" max="8705" width="27.7109375" style="32" customWidth="1"/>
    <col min="8706" max="8706" width="15.140625" style="32" customWidth="1"/>
    <col min="8707" max="8707" width="20" style="32" customWidth="1"/>
    <col min="8708" max="8708" width="21" style="32" customWidth="1"/>
    <col min="8709" max="8960" width="9.140625" style="32"/>
    <col min="8961" max="8961" width="27.7109375" style="32" customWidth="1"/>
    <col min="8962" max="8962" width="15.140625" style="32" customWidth="1"/>
    <col min="8963" max="8963" width="20" style="32" customWidth="1"/>
    <col min="8964" max="8964" width="21" style="32" customWidth="1"/>
    <col min="8965" max="9216" width="9.140625" style="32"/>
    <col min="9217" max="9217" width="27.7109375" style="32" customWidth="1"/>
    <col min="9218" max="9218" width="15.140625" style="32" customWidth="1"/>
    <col min="9219" max="9219" width="20" style="32" customWidth="1"/>
    <col min="9220" max="9220" width="21" style="32" customWidth="1"/>
    <col min="9221" max="9472" width="9.140625" style="32"/>
    <col min="9473" max="9473" width="27.7109375" style="32" customWidth="1"/>
    <col min="9474" max="9474" width="15.140625" style="32" customWidth="1"/>
    <col min="9475" max="9475" width="20" style="32" customWidth="1"/>
    <col min="9476" max="9476" width="21" style="32" customWidth="1"/>
    <col min="9477" max="9728" width="9.140625" style="32"/>
    <col min="9729" max="9729" width="27.7109375" style="32" customWidth="1"/>
    <col min="9730" max="9730" width="15.140625" style="32" customWidth="1"/>
    <col min="9731" max="9731" width="20" style="32" customWidth="1"/>
    <col min="9732" max="9732" width="21" style="32" customWidth="1"/>
    <col min="9733" max="9984" width="9.140625" style="32"/>
    <col min="9985" max="9985" width="27.7109375" style="32" customWidth="1"/>
    <col min="9986" max="9986" width="15.140625" style="32" customWidth="1"/>
    <col min="9987" max="9987" width="20" style="32" customWidth="1"/>
    <col min="9988" max="9988" width="21" style="32" customWidth="1"/>
    <col min="9989" max="10240" width="9.140625" style="32"/>
    <col min="10241" max="10241" width="27.7109375" style="32" customWidth="1"/>
    <col min="10242" max="10242" width="15.140625" style="32" customWidth="1"/>
    <col min="10243" max="10243" width="20" style="32" customWidth="1"/>
    <col min="10244" max="10244" width="21" style="32" customWidth="1"/>
    <col min="10245" max="10496" width="9.140625" style="32"/>
    <col min="10497" max="10497" width="27.7109375" style="32" customWidth="1"/>
    <col min="10498" max="10498" width="15.140625" style="32" customWidth="1"/>
    <col min="10499" max="10499" width="20" style="32" customWidth="1"/>
    <col min="10500" max="10500" width="21" style="32" customWidth="1"/>
    <col min="10501" max="10752" width="9.140625" style="32"/>
    <col min="10753" max="10753" width="27.7109375" style="32" customWidth="1"/>
    <col min="10754" max="10754" width="15.140625" style="32" customWidth="1"/>
    <col min="10755" max="10755" width="20" style="32" customWidth="1"/>
    <col min="10756" max="10756" width="21" style="32" customWidth="1"/>
    <col min="10757" max="11008" width="9.140625" style="32"/>
    <col min="11009" max="11009" width="27.7109375" style="32" customWidth="1"/>
    <col min="11010" max="11010" width="15.140625" style="32" customWidth="1"/>
    <col min="11011" max="11011" width="20" style="32" customWidth="1"/>
    <col min="11012" max="11012" width="21" style="32" customWidth="1"/>
    <col min="11013" max="11264" width="9.140625" style="32"/>
    <col min="11265" max="11265" width="27.7109375" style="32" customWidth="1"/>
    <col min="11266" max="11266" width="15.140625" style="32" customWidth="1"/>
    <col min="11267" max="11267" width="20" style="32" customWidth="1"/>
    <col min="11268" max="11268" width="21" style="32" customWidth="1"/>
    <col min="11269" max="11520" width="9.140625" style="32"/>
    <col min="11521" max="11521" width="27.7109375" style="32" customWidth="1"/>
    <col min="11522" max="11522" width="15.140625" style="32" customWidth="1"/>
    <col min="11523" max="11523" width="20" style="32" customWidth="1"/>
    <col min="11524" max="11524" width="21" style="32" customWidth="1"/>
    <col min="11525" max="11776" width="9.140625" style="32"/>
    <col min="11777" max="11777" width="27.7109375" style="32" customWidth="1"/>
    <col min="11778" max="11778" width="15.140625" style="32" customWidth="1"/>
    <col min="11779" max="11779" width="20" style="32" customWidth="1"/>
    <col min="11780" max="11780" width="21" style="32" customWidth="1"/>
    <col min="11781" max="12032" width="9.140625" style="32"/>
    <col min="12033" max="12033" width="27.7109375" style="32" customWidth="1"/>
    <col min="12034" max="12034" width="15.140625" style="32" customWidth="1"/>
    <col min="12035" max="12035" width="20" style="32" customWidth="1"/>
    <col min="12036" max="12036" width="21" style="32" customWidth="1"/>
    <col min="12037" max="12288" width="9.140625" style="32"/>
    <col min="12289" max="12289" width="27.7109375" style="32" customWidth="1"/>
    <col min="12290" max="12290" width="15.140625" style="32" customWidth="1"/>
    <col min="12291" max="12291" width="20" style="32" customWidth="1"/>
    <col min="12292" max="12292" width="21" style="32" customWidth="1"/>
    <col min="12293" max="12544" width="9.140625" style="32"/>
    <col min="12545" max="12545" width="27.7109375" style="32" customWidth="1"/>
    <col min="12546" max="12546" width="15.140625" style="32" customWidth="1"/>
    <col min="12547" max="12547" width="20" style="32" customWidth="1"/>
    <col min="12548" max="12548" width="21" style="32" customWidth="1"/>
    <col min="12549" max="12800" width="9.140625" style="32"/>
    <col min="12801" max="12801" width="27.7109375" style="32" customWidth="1"/>
    <col min="12802" max="12802" width="15.140625" style="32" customWidth="1"/>
    <col min="12803" max="12803" width="20" style="32" customWidth="1"/>
    <col min="12804" max="12804" width="21" style="32" customWidth="1"/>
    <col min="12805" max="13056" width="9.140625" style="32"/>
    <col min="13057" max="13057" width="27.7109375" style="32" customWidth="1"/>
    <col min="13058" max="13058" width="15.140625" style="32" customWidth="1"/>
    <col min="13059" max="13059" width="20" style="32" customWidth="1"/>
    <col min="13060" max="13060" width="21" style="32" customWidth="1"/>
    <col min="13061" max="13312" width="9.140625" style="32"/>
    <col min="13313" max="13313" width="27.7109375" style="32" customWidth="1"/>
    <col min="13314" max="13314" width="15.140625" style="32" customWidth="1"/>
    <col min="13315" max="13315" width="20" style="32" customWidth="1"/>
    <col min="13316" max="13316" width="21" style="32" customWidth="1"/>
    <col min="13317" max="13568" width="9.140625" style="32"/>
    <col min="13569" max="13569" width="27.7109375" style="32" customWidth="1"/>
    <col min="13570" max="13570" width="15.140625" style="32" customWidth="1"/>
    <col min="13571" max="13571" width="20" style="32" customWidth="1"/>
    <col min="13572" max="13572" width="21" style="32" customWidth="1"/>
    <col min="13573" max="13824" width="9.140625" style="32"/>
    <col min="13825" max="13825" width="27.7109375" style="32" customWidth="1"/>
    <col min="13826" max="13826" width="15.140625" style="32" customWidth="1"/>
    <col min="13827" max="13827" width="20" style="32" customWidth="1"/>
    <col min="13828" max="13828" width="21" style="32" customWidth="1"/>
    <col min="13829" max="14080" width="9.140625" style="32"/>
    <col min="14081" max="14081" width="27.7109375" style="32" customWidth="1"/>
    <col min="14082" max="14082" width="15.140625" style="32" customWidth="1"/>
    <col min="14083" max="14083" width="20" style="32" customWidth="1"/>
    <col min="14084" max="14084" width="21" style="32" customWidth="1"/>
    <col min="14085" max="14336" width="9.140625" style="32"/>
    <col min="14337" max="14337" width="27.7109375" style="32" customWidth="1"/>
    <col min="14338" max="14338" width="15.140625" style="32" customWidth="1"/>
    <col min="14339" max="14339" width="20" style="32" customWidth="1"/>
    <col min="14340" max="14340" width="21" style="32" customWidth="1"/>
    <col min="14341" max="14592" width="9.140625" style="32"/>
    <col min="14593" max="14593" width="27.7109375" style="32" customWidth="1"/>
    <col min="14594" max="14594" width="15.140625" style="32" customWidth="1"/>
    <col min="14595" max="14595" width="20" style="32" customWidth="1"/>
    <col min="14596" max="14596" width="21" style="32" customWidth="1"/>
    <col min="14597" max="14848" width="9.140625" style="32"/>
    <col min="14849" max="14849" width="27.7109375" style="32" customWidth="1"/>
    <col min="14850" max="14850" width="15.140625" style="32" customWidth="1"/>
    <col min="14851" max="14851" width="20" style="32" customWidth="1"/>
    <col min="14852" max="14852" width="21" style="32" customWidth="1"/>
    <col min="14853" max="15104" width="9.140625" style="32"/>
    <col min="15105" max="15105" width="27.7109375" style="32" customWidth="1"/>
    <col min="15106" max="15106" width="15.140625" style="32" customWidth="1"/>
    <col min="15107" max="15107" width="20" style="32" customWidth="1"/>
    <col min="15108" max="15108" width="21" style="32" customWidth="1"/>
    <col min="15109" max="15360" width="9.140625" style="32"/>
    <col min="15361" max="15361" width="27.7109375" style="32" customWidth="1"/>
    <col min="15362" max="15362" width="15.140625" style="32" customWidth="1"/>
    <col min="15363" max="15363" width="20" style="32" customWidth="1"/>
    <col min="15364" max="15364" width="21" style="32" customWidth="1"/>
    <col min="15365" max="15616" width="9.140625" style="32"/>
    <col min="15617" max="15617" width="27.7109375" style="32" customWidth="1"/>
    <col min="15618" max="15618" width="15.140625" style="32" customWidth="1"/>
    <col min="15619" max="15619" width="20" style="32" customWidth="1"/>
    <col min="15620" max="15620" width="21" style="32" customWidth="1"/>
    <col min="15621" max="15872" width="9.140625" style="32"/>
    <col min="15873" max="15873" width="27.7109375" style="32" customWidth="1"/>
    <col min="15874" max="15874" width="15.140625" style="32" customWidth="1"/>
    <col min="15875" max="15875" width="20" style="32" customWidth="1"/>
    <col min="15876" max="15876" width="21" style="32" customWidth="1"/>
    <col min="15877" max="16128" width="9.140625" style="32"/>
    <col min="16129" max="16129" width="27.7109375" style="32" customWidth="1"/>
    <col min="16130" max="16130" width="15.140625" style="32" customWidth="1"/>
    <col min="16131" max="16131" width="20" style="32" customWidth="1"/>
    <col min="16132" max="16132" width="21" style="32" customWidth="1"/>
    <col min="16133" max="16384" width="9.140625" style="32"/>
  </cols>
  <sheetData>
    <row r="1" spans="1:4" ht="18.75" x14ac:dyDescent="0.25">
      <c r="A1" s="251" t="str">
        <f>'Прил 7 т.1'!A1:D1</f>
        <v>Приложениe 7</v>
      </c>
      <c r="B1" s="216"/>
      <c r="C1" s="216"/>
      <c r="D1" s="216"/>
    </row>
    <row r="2" spans="1:4" ht="18.75" customHeight="1" x14ac:dyDescent="0.25">
      <c r="A2" s="128"/>
      <c r="B2" s="216" t="str">
        <f>'Прил 1'!B2:E2</f>
        <v>к решению Совета муниципального района</v>
      </c>
      <c r="C2" s="216"/>
      <c r="D2" s="216"/>
    </row>
    <row r="3" spans="1:4" ht="18.75" customHeight="1" x14ac:dyDescent="0.25">
      <c r="A3" s="128"/>
      <c r="B3" s="216" t="str">
        <f>'Прил 1'!B3:E3</f>
        <v xml:space="preserve"> "Княжпогостский" от 23 декабря 2021 года № 227</v>
      </c>
      <c r="C3" s="216"/>
      <c r="D3" s="216"/>
    </row>
    <row r="4" spans="1:4" ht="18.75" x14ac:dyDescent="0.3">
      <c r="A4" s="19"/>
      <c r="B4" s="33"/>
      <c r="C4" s="33"/>
      <c r="D4" s="33"/>
    </row>
    <row r="5" spans="1:4" ht="18.75" x14ac:dyDescent="0.3">
      <c r="A5" s="31"/>
      <c r="B5" s="239" t="s">
        <v>32</v>
      </c>
      <c r="C5" s="254"/>
      <c r="D5" s="254"/>
    </row>
    <row r="6" spans="1:4" ht="18.75" x14ac:dyDescent="0.3">
      <c r="A6" s="31"/>
      <c r="B6" s="33"/>
      <c r="C6" s="33"/>
      <c r="D6" s="33"/>
    </row>
    <row r="7" spans="1:4" ht="18.75" x14ac:dyDescent="0.3">
      <c r="A7" s="227" t="s">
        <v>28</v>
      </c>
      <c r="B7" s="254"/>
      <c r="C7" s="254"/>
      <c r="D7" s="254"/>
    </row>
    <row r="8" spans="1:4" ht="43.5" customHeight="1" x14ac:dyDescent="0.3">
      <c r="A8" s="232" t="s">
        <v>693</v>
      </c>
      <c r="B8" s="254"/>
      <c r="C8" s="254"/>
      <c r="D8" s="254"/>
    </row>
    <row r="9" spans="1:4" ht="19.5" customHeight="1" x14ac:dyDescent="0.3">
      <c r="A9" s="232" t="s">
        <v>692</v>
      </c>
      <c r="B9" s="232"/>
      <c r="C9" s="232"/>
      <c r="D9" s="232"/>
    </row>
    <row r="10" spans="1:4" ht="18.75" x14ac:dyDescent="0.3">
      <c r="A10" s="36"/>
      <c r="B10" s="33"/>
      <c r="C10" s="33"/>
      <c r="D10" s="33"/>
    </row>
    <row r="11" spans="1:4" ht="66" customHeight="1" x14ac:dyDescent="0.25">
      <c r="A11" s="148" t="s">
        <v>1</v>
      </c>
      <c r="B11" s="148" t="s">
        <v>690</v>
      </c>
      <c r="C11" s="149" t="s">
        <v>20</v>
      </c>
      <c r="D11" s="149" t="s">
        <v>29</v>
      </c>
    </row>
    <row r="12" spans="1:4" ht="18.75" x14ac:dyDescent="0.25">
      <c r="A12" s="121" t="s">
        <v>5</v>
      </c>
      <c r="B12" s="154">
        <f>D12+C12</f>
        <v>201</v>
      </c>
      <c r="C12" s="154">
        <v>0</v>
      </c>
      <c r="D12" s="154">
        <f>SUM(D14:D16)</f>
        <v>201</v>
      </c>
    </row>
    <row r="13" spans="1:4" ht="18.75" x14ac:dyDescent="0.25">
      <c r="A13" s="121"/>
      <c r="B13" s="154"/>
      <c r="C13" s="154"/>
      <c r="D13" s="154"/>
    </row>
    <row r="14" spans="1:4" ht="18.75" x14ac:dyDescent="0.25">
      <c r="A14" s="162" t="s">
        <v>7</v>
      </c>
      <c r="B14" s="156">
        <f>C14+D14</f>
        <v>67</v>
      </c>
      <c r="C14" s="154"/>
      <c r="D14" s="156">
        <v>67</v>
      </c>
    </row>
    <row r="15" spans="1:4" ht="18.75" x14ac:dyDescent="0.25">
      <c r="A15" s="162" t="s">
        <v>37</v>
      </c>
      <c r="B15" s="156">
        <f>C15+D15</f>
        <v>67</v>
      </c>
      <c r="C15" s="154"/>
      <c r="D15" s="156">
        <v>67</v>
      </c>
    </row>
    <row r="16" spans="1:4" ht="18.75" customHeight="1" x14ac:dyDescent="0.25">
      <c r="A16" s="162" t="s">
        <v>11</v>
      </c>
      <c r="B16" s="156">
        <f>C16+D16</f>
        <v>67</v>
      </c>
      <c r="C16" s="156"/>
      <c r="D16" s="156">
        <v>67</v>
      </c>
    </row>
    <row r="17" spans="1:4" ht="18.75" x14ac:dyDescent="0.3">
      <c r="A17" s="19"/>
      <c r="B17" s="33"/>
      <c r="C17" s="33"/>
      <c r="D17" s="33"/>
    </row>
    <row r="18" spans="1:4" ht="18.75" x14ac:dyDescent="0.3">
      <c r="A18" s="19"/>
      <c r="B18" s="33"/>
      <c r="C18" s="33"/>
      <c r="D18" s="33"/>
    </row>
    <row r="19" spans="1:4" ht="18.75" x14ac:dyDescent="0.3">
      <c r="A19" s="19"/>
      <c r="B19" s="33"/>
      <c r="C19" s="33"/>
      <c r="D19" s="33"/>
    </row>
  </sheetData>
  <mergeCells count="7">
    <mergeCell ref="A9:D9"/>
    <mergeCell ref="A7:D7"/>
    <mergeCell ref="A8:D8"/>
    <mergeCell ref="A1:D1"/>
    <mergeCell ref="B5:D5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80" firstPageNumber="57" fitToHeight="0" orientation="portrait" useFirstPageNumber="1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"/>
  <sheetViews>
    <sheetView view="pageBreakPreview" zoomScaleNormal="100" zoomScaleSheetLayoutView="100" workbookViewId="0">
      <selection sqref="A1:D1"/>
    </sheetView>
  </sheetViews>
  <sheetFormatPr defaultRowHeight="15.75" x14ac:dyDescent="0.25"/>
  <cols>
    <col min="1" max="1" width="36.85546875" style="18" customWidth="1"/>
    <col min="2" max="2" width="18.28515625" style="32" customWidth="1"/>
    <col min="3" max="3" width="25.5703125" style="32" customWidth="1"/>
    <col min="4" max="4" width="26.140625" style="32" customWidth="1"/>
    <col min="5" max="256" width="9.140625" style="32"/>
    <col min="257" max="257" width="27.7109375" style="32" customWidth="1"/>
    <col min="258" max="258" width="15.140625" style="32" customWidth="1"/>
    <col min="259" max="259" width="20" style="32" customWidth="1"/>
    <col min="260" max="260" width="21" style="32" customWidth="1"/>
    <col min="261" max="512" width="9.140625" style="32"/>
    <col min="513" max="513" width="27.7109375" style="32" customWidth="1"/>
    <col min="514" max="514" width="15.140625" style="32" customWidth="1"/>
    <col min="515" max="515" width="20" style="32" customWidth="1"/>
    <col min="516" max="516" width="21" style="32" customWidth="1"/>
    <col min="517" max="768" width="9.140625" style="32"/>
    <col min="769" max="769" width="27.7109375" style="32" customWidth="1"/>
    <col min="770" max="770" width="15.140625" style="32" customWidth="1"/>
    <col min="771" max="771" width="20" style="32" customWidth="1"/>
    <col min="772" max="772" width="21" style="32" customWidth="1"/>
    <col min="773" max="1024" width="9.140625" style="32"/>
    <col min="1025" max="1025" width="27.7109375" style="32" customWidth="1"/>
    <col min="1026" max="1026" width="15.140625" style="32" customWidth="1"/>
    <col min="1027" max="1027" width="20" style="32" customWidth="1"/>
    <col min="1028" max="1028" width="21" style="32" customWidth="1"/>
    <col min="1029" max="1280" width="9.140625" style="32"/>
    <col min="1281" max="1281" width="27.7109375" style="32" customWidth="1"/>
    <col min="1282" max="1282" width="15.140625" style="32" customWidth="1"/>
    <col min="1283" max="1283" width="20" style="32" customWidth="1"/>
    <col min="1284" max="1284" width="21" style="32" customWidth="1"/>
    <col min="1285" max="1536" width="9.140625" style="32"/>
    <col min="1537" max="1537" width="27.7109375" style="32" customWidth="1"/>
    <col min="1538" max="1538" width="15.140625" style="32" customWidth="1"/>
    <col min="1539" max="1539" width="20" style="32" customWidth="1"/>
    <col min="1540" max="1540" width="21" style="32" customWidth="1"/>
    <col min="1541" max="1792" width="9.140625" style="32"/>
    <col min="1793" max="1793" width="27.7109375" style="32" customWidth="1"/>
    <col min="1794" max="1794" width="15.140625" style="32" customWidth="1"/>
    <col min="1795" max="1795" width="20" style="32" customWidth="1"/>
    <col min="1796" max="1796" width="21" style="32" customWidth="1"/>
    <col min="1797" max="2048" width="9.140625" style="32"/>
    <col min="2049" max="2049" width="27.7109375" style="32" customWidth="1"/>
    <col min="2050" max="2050" width="15.140625" style="32" customWidth="1"/>
    <col min="2051" max="2051" width="20" style="32" customWidth="1"/>
    <col min="2052" max="2052" width="21" style="32" customWidth="1"/>
    <col min="2053" max="2304" width="9.140625" style="32"/>
    <col min="2305" max="2305" width="27.7109375" style="32" customWidth="1"/>
    <col min="2306" max="2306" width="15.140625" style="32" customWidth="1"/>
    <col min="2307" max="2307" width="20" style="32" customWidth="1"/>
    <col min="2308" max="2308" width="21" style="32" customWidth="1"/>
    <col min="2309" max="2560" width="9.140625" style="32"/>
    <col min="2561" max="2561" width="27.7109375" style="32" customWidth="1"/>
    <col min="2562" max="2562" width="15.140625" style="32" customWidth="1"/>
    <col min="2563" max="2563" width="20" style="32" customWidth="1"/>
    <col min="2564" max="2564" width="21" style="32" customWidth="1"/>
    <col min="2565" max="2816" width="9.140625" style="32"/>
    <col min="2817" max="2817" width="27.7109375" style="32" customWidth="1"/>
    <col min="2818" max="2818" width="15.140625" style="32" customWidth="1"/>
    <col min="2819" max="2819" width="20" style="32" customWidth="1"/>
    <col min="2820" max="2820" width="21" style="32" customWidth="1"/>
    <col min="2821" max="3072" width="9.140625" style="32"/>
    <col min="3073" max="3073" width="27.7109375" style="32" customWidth="1"/>
    <col min="3074" max="3074" width="15.140625" style="32" customWidth="1"/>
    <col min="3075" max="3075" width="20" style="32" customWidth="1"/>
    <col min="3076" max="3076" width="21" style="32" customWidth="1"/>
    <col min="3077" max="3328" width="9.140625" style="32"/>
    <col min="3329" max="3329" width="27.7109375" style="32" customWidth="1"/>
    <col min="3330" max="3330" width="15.140625" style="32" customWidth="1"/>
    <col min="3331" max="3331" width="20" style="32" customWidth="1"/>
    <col min="3332" max="3332" width="21" style="32" customWidth="1"/>
    <col min="3333" max="3584" width="9.140625" style="32"/>
    <col min="3585" max="3585" width="27.7109375" style="32" customWidth="1"/>
    <col min="3586" max="3586" width="15.140625" style="32" customWidth="1"/>
    <col min="3587" max="3587" width="20" style="32" customWidth="1"/>
    <col min="3588" max="3588" width="21" style="32" customWidth="1"/>
    <col min="3589" max="3840" width="9.140625" style="32"/>
    <col min="3841" max="3841" width="27.7109375" style="32" customWidth="1"/>
    <col min="3842" max="3842" width="15.140625" style="32" customWidth="1"/>
    <col min="3843" max="3843" width="20" style="32" customWidth="1"/>
    <col min="3844" max="3844" width="21" style="32" customWidth="1"/>
    <col min="3845" max="4096" width="9.140625" style="32"/>
    <col min="4097" max="4097" width="27.7109375" style="32" customWidth="1"/>
    <col min="4098" max="4098" width="15.140625" style="32" customWidth="1"/>
    <col min="4099" max="4099" width="20" style="32" customWidth="1"/>
    <col min="4100" max="4100" width="21" style="32" customWidth="1"/>
    <col min="4101" max="4352" width="9.140625" style="32"/>
    <col min="4353" max="4353" width="27.7109375" style="32" customWidth="1"/>
    <col min="4354" max="4354" width="15.140625" style="32" customWidth="1"/>
    <col min="4355" max="4355" width="20" style="32" customWidth="1"/>
    <col min="4356" max="4356" width="21" style="32" customWidth="1"/>
    <col min="4357" max="4608" width="9.140625" style="32"/>
    <col min="4609" max="4609" width="27.7109375" style="32" customWidth="1"/>
    <col min="4610" max="4610" width="15.140625" style="32" customWidth="1"/>
    <col min="4611" max="4611" width="20" style="32" customWidth="1"/>
    <col min="4612" max="4612" width="21" style="32" customWidth="1"/>
    <col min="4613" max="4864" width="9.140625" style="32"/>
    <col min="4865" max="4865" width="27.7109375" style="32" customWidth="1"/>
    <col min="4866" max="4866" width="15.140625" style="32" customWidth="1"/>
    <col min="4867" max="4867" width="20" style="32" customWidth="1"/>
    <col min="4868" max="4868" width="21" style="32" customWidth="1"/>
    <col min="4869" max="5120" width="9.140625" style="32"/>
    <col min="5121" max="5121" width="27.7109375" style="32" customWidth="1"/>
    <col min="5122" max="5122" width="15.140625" style="32" customWidth="1"/>
    <col min="5123" max="5123" width="20" style="32" customWidth="1"/>
    <col min="5124" max="5124" width="21" style="32" customWidth="1"/>
    <col min="5125" max="5376" width="9.140625" style="32"/>
    <col min="5377" max="5377" width="27.7109375" style="32" customWidth="1"/>
    <col min="5378" max="5378" width="15.140625" style="32" customWidth="1"/>
    <col min="5379" max="5379" width="20" style="32" customWidth="1"/>
    <col min="5380" max="5380" width="21" style="32" customWidth="1"/>
    <col min="5381" max="5632" width="9.140625" style="32"/>
    <col min="5633" max="5633" width="27.7109375" style="32" customWidth="1"/>
    <col min="5634" max="5634" width="15.140625" style="32" customWidth="1"/>
    <col min="5635" max="5635" width="20" style="32" customWidth="1"/>
    <col min="5636" max="5636" width="21" style="32" customWidth="1"/>
    <col min="5637" max="5888" width="9.140625" style="32"/>
    <col min="5889" max="5889" width="27.7109375" style="32" customWidth="1"/>
    <col min="5890" max="5890" width="15.140625" style="32" customWidth="1"/>
    <col min="5891" max="5891" width="20" style="32" customWidth="1"/>
    <col min="5892" max="5892" width="21" style="32" customWidth="1"/>
    <col min="5893" max="6144" width="9.140625" style="32"/>
    <col min="6145" max="6145" width="27.7109375" style="32" customWidth="1"/>
    <col min="6146" max="6146" width="15.140625" style="32" customWidth="1"/>
    <col min="6147" max="6147" width="20" style="32" customWidth="1"/>
    <col min="6148" max="6148" width="21" style="32" customWidth="1"/>
    <col min="6149" max="6400" width="9.140625" style="32"/>
    <col min="6401" max="6401" width="27.7109375" style="32" customWidth="1"/>
    <col min="6402" max="6402" width="15.140625" style="32" customWidth="1"/>
    <col min="6403" max="6403" width="20" style="32" customWidth="1"/>
    <col min="6404" max="6404" width="21" style="32" customWidth="1"/>
    <col min="6405" max="6656" width="9.140625" style="32"/>
    <col min="6657" max="6657" width="27.7109375" style="32" customWidth="1"/>
    <col min="6658" max="6658" width="15.140625" style="32" customWidth="1"/>
    <col min="6659" max="6659" width="20" style="32" customWidth="1"/>
    <col min="6660" max="6660" width="21" style="32" customWidth="1"/>
    <col min="6661" max="6912" width="9.140625" style="32"/>
    <col min="6913" max="6913" width="27.7109375" style="32" customWidth="1"/>
    <col min="6914" max="6914" width="15.140625" style="32" customWidth="1"/>
    <col min="6915" max="6915" width="20" style="32" customWidth="1"/>
    <col min="6916" max="6916" width="21" style="32" customWidth="1"/>
    <col min="6917" max="7168" width="9.140625" style="32"/>
    <col min="7169" max="7169" width="27.7109375" style="32" customWidth="1"/>
    <col min="7170" max="7170" width="15.140625" style="32" customWidth="1"/>
    <col min="7171" max="7171" width="20" style="32" customWidth="1"/>
    <col min="7172" max="7172" width="21" style="32" customWidth="1"/>
    <col min="7173" max="7424" width="9.140625" style="32"/>
    <col min="7425" max="7425" width="27.7109375" style="32" customWidth="1"/>
    <col min="7426" max="7426" width="15.140625" style="32" customWidth="1"/>
    <col min="7427" max="7427" width="20" style="32" customWidth="1"/>
    <col min="7428" max="7428" width="21" style="32" customWidth="1"/>
    <col min="7429" max="7680" width="9.140625" style="32"/>
    <col min="7681" max="7681" width="27.7109375" style="32" customWidth="1"/>
    <col min="7682" max="7682" width="15.140625" style="32" customWidth="1"/>
    <col min="7683" max="7683" width="20" style="32" customWidth="1"/>
    <col min="7684" max="7684" width="21" style="32" customWidth="1"/>
    <col min="7685" max="7936" width="9.140625" style="32"/>
    <col min="7937" max="7937" width="27.7109375" style="32" customWidth="1"/>
    <col min="7938" max="7938" width="15.140625" style="32" customWidth="1"/>
    <col min="7939" max="7939" width="20" style="32" customWidth="1"/>
    <col min="7940" max="7940" width="21" style="32" customWidth="1"/>
    <col min="7941" max="8192" width="9.140625" style="32"/>
    <col min="8193" max="8193" width="27.7109375" style="32" customWidth="1"/>
    <col min="8194" max="8194" width="15.140625" style="32" customWidth="1"/>
    <col min="8195" max="8195" width="20" style="32" customWidth="1"/>
    <col min="8196" max="8196" width="21" style="32" customWidth="1"/>
    <col min="8197" max="8448" width="9.140625" style="32"/>
    <col min="8449" max="8449" width="27.7109375" style="32" customWidth="1"/>
    <col min="8450" max="8450" width="15.140625" style="32" customWidth="1"/>
    <col min="8451" max="8451" width="20" style="32" customWidth="1"/>
    <col min="8452" max="8452" width="21" style="32" customWidth="1"/>
    <col min="8453" max="8704" width="9.140625" style="32"/>
    <col min="8705" max="8705" width="27.7109375" style="32" customWidth="1"/>
    <col min="8706" max="8706" width="15.140625" style="32" customWidth="1"/>
    <col min="8707" max="8707" width="20" style="32" customWidth="1"/>
    <col min="8708" max="8708" width="21" style="32" customWidth="1"/>
    <col min="8709" max="8960" width="9.140625" style="32"/>
    <col min="8961" max="8961" width="27.7109375" style="32" customWidth="1"/>
    <col min="8962" max="8962" width="15.140625" style="32" customWidth="1"/>
    <col min="8963" max="8963" width="20" style="32" customWidth="1"/>
    <col min="8964" max="8964" width="21" style="32" customWidth="1"/>
    <col min="8965" max="9216" width="9.140625" style="32"/>
    <col min="9217" max="9217" width="27.7109375" style="32" customWidth="1"/>
    <col min="9218" max="9218" width="15.140625" style="32" customWidth="1"/>
    <col min="9219" max="9219" width="20" style="32" customWidth="1"/>
    <col min="9220" max="9220" width="21" style="32" customWidth="1"/>
    <col min="9221" max="9472" width="9.140625" style="32"/>
    <col min="9473" max="9473" width="27.7109375" style="32" customWidth="1"/>
    <col min="9474" max="9474" width="15.140625" style="32" customWidth="1"/>
    <col min="9475" max="9475" width="20" style="32" customWidth="1"/>
    <col min="9476" max="9476" width="21" style="32" customWidth="1"/>
    <col min="9477" max="9728" width="9.140625" style="32"/>
    <col min="9729" max="9729" width="27.7109375" style="32" customWidth="1"/>
    <col min="9730" max="9730" width="15.140625" style="32" customWidth="1"/>
    <col min="9731" max="9731" width="20" style="32" customWidth="1"/>
    <col min="9732" max="9732" width="21" style="32" customWidth="1"/>
    <col min="9733" max="9984" width="9.140625" style="32"/>
    <col min="9985" max="9985" width="27.7109375" style="32" customWidth="1"/>
    <col min="9986" max="9986" width="15.140625" style="32" customWidth="1"/>
    <col min="9987" max="9987" width="20" style="32" customWidth="1"/>
    <col min="9988" max="9988" width="21" style="32" customWidth="1"/>
    <col min="9989" max="10240" width="9.140625" style="32"/>
    <col min="10241" max="10241" width="27.7109375" style="32" customWidth="1"/>
    <col min="10242" max="10242" width="15.140625" style="32" customWidth="1"/>
    <col min="10243" max="10243" width="20" style="32" customWidth="1"/>
    <col min="10244" max="10244" width="21" style="32" customWidth="1"/>
    <col min="10245" max="10496" width="9.140625" style="32"/>
    <col min="10497" max="10497" width="27.7109375" style="32" customWidth="1"/>
    <col min="10498" max="10498" width="15.140625" style="32" customWidth="1"/>
    <col min="10499" max="10499" width="20" style="32" customWidth="1"/>
    <col min="10500" max="10500" width="21" style="32" customWidth="1"/>
    <col min="10501" max="10752" width="9.140625" style="32"/>
    <col min="10753" max="10753" width="27.7109375" style="32" customWidth="1"/>
    <col min="10754" max="10754" width="15.140625" style="32" customWidth="1"/>
    <col min="10755" max="10755" width="20" style="32" customWidth="1"/>
    <col min="10756" max="10756" width="21" style="32" customWidth="1"/>
    <col min="10757" max="11008" width="9.140625" style="32"/>
    <col min="11009" max="11009" width="27.7109375" style="32" customWidth="1"/>
    <col min="11010" max="11010" width="15.140625" style="32" customWidth="1"/>
    <col min="11011" max="11011" width="20" style="32" customWidth="1"/>
    <col min="11012" max="11012" width="21" style="32" customWidth="1"/>
    <col min="11013" max="11264" width="9.140625" style="32"/>
    <col min="11265" max="11265" width="27.7109375" style="32" customWidth="1"/>
    <col min="11266" max="11266" width="15.140625" style="32" customWidth="1"/>
    <col min="11267" max="11267" width="20" style="32" customWidth="1"/>
    <col min="11268" max="11268" width="21" style="32" customWidth="1"/>
    <col min="11269" max="11520" width="9.140625" style="32"/>
    <col min="11521" max="11521" width="27.7109375" style="32" customWidth="1"/>
    <col min="11522" max="11522" width="15.140625" style="32" customWidth="1"/>
    <col min="11523" max="11523" width="20" style="32" customWidth="1"/>
    <col min="11524" max="11524" width="21" style="32" customWidth="1"/>
    <col min="11525" max="11776" width="9.140625" style="32"/>
    <col min="11777" max="11777" width="27.7109375" style="32" customWidth="1"/>
    <col min="11778" max="11778" width="15.140625" style="32" customWidth="1"/>
    <col min="11779" max="11779" width="20" style="32" customWidth="1"/>
    <col min="11780" max="11780" width="21" style="32" customWidth="1"/>
    <col min="11781" max="12032" width="9.140625" style="32"/>
    <col min="12033" max="12033" width="27.7109375" style="32" customWidth="1"/>
    <col min="12034" max="12034" width="15.140625" style="32" customWidth="1"/>
    <col min="12035" max="12035" width="20" style="32" customWidth="1"/>
    <col min="12036" max="12036" width="21" style="32" customWidth="1"/>
    <col min="12037" max="12288" width="9.140625" style="32"/>
    <col min="12289" max="12289" width="27.7109375" style="32" customWidth="1"/>
    <col min="12290" max="12290" width="15.140625" style="32" customWidth="1"/>
    <col min="12291" max="12291" width="20" style="32" customWidth="1"/>
    <col min="12292" max="12292" width="21" style="32" customWidth="1"/>
    <col min="12293" max="12544" width="9.140625" style="32"/>
    <col min="12545" max="12545" width="27.7109375" style="32" customWidth="1"/>
    <col min="12546" max="12546" width="15.140625" style="32" customWidth="1"/>
    <col min="12547" max="12547" width="20" style="32" customWidth="1"/>
    <col min="12548" max="12548" width="21" style="32" customWidth="1"/>
    <col min="12549" max="12800" width="9.140625" style="32"/>
    <col min="12801" max="12801" width="27.7109375" style="32" customWidth="1"/>
    <col min="12802" max="12802" width="15.140625" style="32" customWidth="1"/>
    <col min="12803" max="12803" width="20" style="32" customWidth="1"/>
    <col min="12804" max="12804" width="21" style="32" customWidth="1"/>
    <col min="12805" max="13056" width="9.140625" style="32"/>
    <col min="13057" max="13057" width="27.7109375" style="32" customWidth="1"/>
    <col min="13058" max="13058" width="15.140625" style="32" customWidth="1"/>
    <col min="13059" max="13059" width="20" style="32" customWidth="1"/>
    <col min="13060" max="13060" width="21" style="32" customWidth="1"/>
    <col min="13061" max="13312" width="9.140625" style="32"/>
    <col min="13313" max="13313" width="27.7109375" style="32" customWidth="1"/>
    <col min="13314" max="13314" width="15.140625" style="32" customWidth="1"/>
    <col min="13315" max="13315" width="20" style="32" customWidth="1"/>
    <col min="13316" max="13316" width="21" style="32" customWidth="1"/>
    <col min="13317" max="13568" width="9.140625" style="32"/>
    <col min="13569" max="13569" width="27.7109375" style="32" customWidth="1"/>
    <col min="13570" max="13570" width="15.140625" style="32" customWidth="1"/>
    <col min="13571" max="13571" width="20" style="32" customWidth="1"/>
    <col min="13572" max="13572" width="21" style="32" customWidth="1"/>
    <col min="13573" max="13824" width="9.140625" style="32"/>
    <col min="13825" max="13825" width="27.7109375" style="32" customWidth="1"/>
    <col min="13826" max="13826" width="15.140625" style="32" customWidth="1"/>
    <col min="13827" max="13827" width="20" style="32" customWidth="1"/>
    <col min="13828" max="13828" width="21" style="32" customWidth="1"/>
    <col min="13829" max="14080" width="9.140625" style="32"/>
    <col min="14081" max="14081" width="27.7109375" style="32" customWidth="1"/>
    <col min="14082" max="14082" width="15.140625" style="32" customWidth="1"/>
    <col min="14083" max="14083" width="20" style="32" customWidth="1"/>
    <col min="14084" max="14084" width="21" style="32" customWidth="1"/>
    <col min="14085" max="14336" width="9.140625" style="32"/>
    <col min="14337" max="14337" width="27.7109375" style="32" customWidth="1"/>
    <col min="14338" max="14338" width="15.140625" style="32" customWidth="1"/>
    <col min="14339" max="14339" width="20" style="32" customWidth="1"/>
    <col min="14340" max="14340" width="21" style="32" customWidth="1"/>
    <col min="14341" max="14592" width="9.140625" style="32"/>
    <col min="14593" max="14593" width="27.7109375" style="32" customWidth="1"/>
    <col min="14594" max="14594" width="15.140625" style="32" customWidth="1"/>
    <col min="14595" max="14595" width="20" style="32" customWidth="1"/>
    <col min="14596" max="14596" width="21" style="32" customWidth="1"/>
    <col min="14597" max="14848" width="9.140625" style="32"/>
    <col min="14849" max="14849" width="27.7109375" style="32" customWidth="1"/>
    <col min="14850" max="14850" width="15.140625" style="32" customWidth="1"/>
    <col min="14851" max="14851" width="20" style="32" customWidth="1"/>
    <col min="14852" max="14852" width="21" style="32" customWidth="1"/>
    <col min="14853" max="15104" width="9.140625" style="32"/>
    <col min="15105" max="15105" width="27.7109375" style="32" customWidth="1"/>
    <col min="15106" max="15106" width="15.140625" style="32" customWidth="1"/>
    <col min="15107" max="15107" width="20" style="32" customWidth="1"/>
    <col min="15108" max="15108" width="21" style="32" customWidth="1"/>
    <col min="15109" max="15360" width="9.140625" style="32"/>
    <col min="15361" max="15361" width="27.7109375" style="32" customWidth="1"/>
    <col min="15362" max="15362" width="15.140625" style="32" customWidth="1"/>
    <col min="15363" max="15363" width="20" style="32" customWidth="1"/>
    <col min="15364" max="15364" width="21" style="32" customWidth="1"/>
    <col min="15365" max="15616" width="9.140625" style="32"/>
    <col min="15617" max="15617" width="27.7109375" style="32" customWidth="1"/>
    <col min="15618" max="15618" width="15.140625" style="32" customWidth="1"/>
    <col min="15619" max="15619" width="20" style="32" customWidth="1"/>
    <col min="15620" max="15620" width="21" style="32" customWidth="1"/>
    <col min="15621" max="15872" width="9.140625" style="32"/>
    <col min="15873" max="15873" width="27.7109375" style="32" customWidth="1"/>
    <col min="15874" max="15874" width="15.140625" style="32" customWidth="1"/>
    <col min="15875" max="15875" width="20" style="32" customWidth="1"/>
    <col min="15876" max="15876" width="21" style="32" customWidth="1"/>
    <col min="15877" max="16128" width="9.140625" style="32"/>
    <col min="16129" max="16129" width="27.7109375" style="32" customWidth="1"/>
    <col min="16130" max="16130" width="15.140625" style="32" customWidth="1"/>
    <col min="16131" max="16131" width="20" style="32" customWidth="1"/>
    <col min="16132" max="16132" width="21" style="32" customWidth="1"/>
    <col min="16133" max="16384" width="9.140625" style="32"/>
  </cols>
  <sheetData>
    <row r="1" spans="1:4" ht="18.75" x14ac:dyDescent="0.25">
      <c r="A1" s="251" t="str">
        <f>'Прил 7 т.1'!A1:D1</f>
        <v>Приложениe 7</v>
      </c>
      <c r="B1" s="216"/>
      <c r="C1" s="216"/>
      <c r="D1" s="216"/>
    </row>
    <row r="2" spans="1:4" ht="18.75" customHeight="1" x14ac:dyDescent="0.25">
      <c r="A2" s="128"/>
      <c r="B2" s="216" t="str">
        <f>'Прил 1'!B2:E2</f>
        <v>к решению Совета муниципального района</v>
      </c>
      <c r="C2" s="216"/>
      <c r="D2" s="216"/>
    </row>
    <row r="3" spans="1:4" ht="18.75" customHeight="1" x14ac:dyDescent="0.25">
      <c r="A3" s="128"/>
      <c r="B3" s="216" t="str">
        <f>'Прил 1'!B3:E3</f>
        <v xml:space="preserve"> "Княжпогостский" от 23 декабря 2021 года № 227</v>
      </c>
      <c r="C3" s="216"/>
      <c r="D3" s="216"/>
    </row>
    <row r="4" spans="1:4" ht="18.75" x14ac:dyDescent="0.3">
      <c r="A4" s="19"/>
      <c r="B4" s="33"/>
      <c r="C4" s="33"/>
      <c r="D4" s="33"/>
    </row>
    <row r="5" spans="1:4" ht="18.75" x14ac:dyDescent="0.3">
      <c r="A5" s="31"/>
      <c r="B5" s="239" t="s">
        <v>40</v>
      </c>
      <c r="C5" s="254"/>
      <c r="D5" s="254"/>
    </row>
    <row r="6" spans="1:4" ht="18.75" x14ac:dyDescent="0.3">
      <c r="A6" s="31"/>
      <c r="B6" s="33"/>
      <c r="C6" s="33"/>
      <c r="D6" s="33"/>
    </row>
    <row r="7" spans="1:4" ht="18.75" x14ac:dyDescent="0.3">
      <c r="A7" s="227" t="s">
        <v>28</v>
      </c>
      <c r="B7" s="254"/>
      <c r="C7" s="254"/>
      <c r="D7" s="254"/>
    </row>
    <row r="8" spans="1:4" ht="62.25" customHeight="1" x14ac:dyDescent="0.3">
      <c r="A8" s="232" t="s">
        <v>36</v>
      </c>
      <c r="B8" s="254"/>
      <c r="C8" s="254"/>
      <c r="D8" s="254"/>
    </row>
    <row r="9" spans="1:4" ht="18.75" x14ac:dyDescent="0.3">
      <c r="A9" s="36"/>
      <c r="B9" s="33"/>
      <c r="C9" s="33"/>
      <c r="D9" s="33"/>
    </row>
    <row r="10" spans="1:4" ht="56.25" x14ac:dyDescent="0.25">
      <c r="A10" s="148" t="s">
        <v>1</v>
      </c>
      <c r="B10" s="148" t="s">
        <v>690</v>
      </c>
      <c r="C10" s="149" t="s">
        <v>20</v>
      </c>
      <c r="D10" s="149" t="s">
        <v>29</v>
      </c>
    </row>
    <row r="11" spans="1:4" ht="18.75" x14ac:dyDescent="0.25">
      <c r="A11" s="121" t="s">
        <v>5</v>
      </c>
      <c r="B11" s="154">
        <f>C11+D11</f>
        <v>255.55700000000002</v>
      </c>
      <c r="C11" s="154">
        <v>0</v>
      </c>
      <c r="D11" s="154">
        <f>SUM(D13:D15)</f>
        <v>255.55700000000002</v>
      </c>
    </row>
    <row r="12" spans="1:4" ht="18.75" x14ac:dyDescent="0.25">
      <c r="A12" s="161"/>
      <c r="B12" s="156"/>
      <c r="C12" s="156"/>
      <c r="D12" s="156"/>
    </row>
    <row r="13" spans="1:4" ht="18.75" customHeight="1" x14ac:dyDescent="0.25">
      <c r="A13" s="161" t="s">
        <v>11</v>
      </c>
      <c r="B13" s="156">
        <f>C13+D13</f>
        <v>66.667000000000002</v>
      </c>
      <c r="C13" s="156"/>
      <c r="D13" s="156">
        <v>66.667000000000002</v>
      </c>
    </row>
    <row r="14" spans="1:4" ht="18.75" x14ac:dyDescent="0.25">
      <c r="A14" s="161" t="s">
        <v>25</v>
      </c>
      <c r="B14" s="156">
        <f>C14+D14</f>
        <v>66.667000000000002</v>
      </c>
      <c r="C14" s="156"/>
      <c r="D14" s="156">
        <v>66.667000000000002</v>
      </c>
    </row>
    <row r="15" spans="1:4" ht="18.75" x14ac:dyDescent="0.25">
      <c r="A15" s="161" t="s">
        <v>9</v>
      </c>
      <c r="B15" s="156">
        <f>C15+D15</f>
        <v>122.223</v>
      </c>
      <c r="C15" s="156"/>
      <c r="D15" s="156">
        <v>122.223</v>
      </c>
    </row>
    <row r="16" spans="1:4" ht="18.75" x14ac:dyDescent="0.3">
      <c r="A16" s="19"/>
      <c r="B16" s="33"/>
      <c r="C16" s="33"/>
      <c r="D16" s="33"/>
    </row>
  </sheetData>
  <mergeCells count="6">
    <mergeCell ref="A7:D7"/>
    <mergeCell ref="A8:D8"/>
    <mergeCell ref="A1:D1"/>
    <mergeCell ref="B5:D5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81" firstPageNumber="58" fitToHeight="0" orientation="portrait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4"/>
  <sheetViews>
    <sheetView view="pageBreakPreview" zoomScaleNormal="100" zoomScaleSheetLayoutView="100" workbookViewId="0">
      <selection activeCell="A9" sqref="A9"/>
    </sheetView>
  </sheetViews>
  <sheetFormatPr defaultRowHeight="15.75" x14ac:dyDescent="0.25"/>
  <cols>
    <col min="1" max="1" width="42.140625" style="18" customWidth="1"/>
    <col min="2" max="4" width="19.5703125" style="32" customWidth="1"/>
    <col min="5" max="256" width="9.140625" style="32"/>
    <col min="257" max="257" width="27.7109375" style="32" customWidth="1"/>
    <col min="258" max="258" width="15.140625" style="32" customWidth="1"/>
    <col min="259" max="259" width="20" style="32" customWidth="1"/>
    <col min="260" max="260" width="21" style="32" customWidth="1"/>
    <col min="261" max="512" width="9.140625" style="32"/>
    <col min="513" max="513" width="27.7109375" style="32" customWidth="1"/>
    <col min="514" max="514" width="15.140625" style="32" customWidth="1"/>
    <col min="515" max="515" width="20" style="32" customWidth="1"/>
    <col min="516" max="516" width="21" style="32" customWidth="1"/>
    <col min="517" max="768" width="9.140625" style="32"/>
    <col min="769" max="769" width="27.7109375" style="32" customWidth="1"/>
    <col min="770" max="770" width="15.140625" style="32" customWidth="1"/>
    <col min="771" max="771" width="20" style="32" customWidth="1"/>
    <col min="772" max="772" width="21" style="32" customWidth="1"/>
    <col min="773" max="1024" width="9.140625" style="32"/>
    <col min="1025" max="1025" width="27.7109375" style="32" customWidth="1"/>
    <col min="1026" max="1026" width="15.140625" style="32" customWidth="1"/>
    <col min="1027" max="1027" width="20" style="32" customWidth="1"/>
    <col min="1028" max="1028" width="21" style="32" customWidth="1"/>
    <col min="1029" max="1280" width="9.140625" style="32"/>
    <col min="1281" max="1281" width="27.7109375" style="32" customWidth="1"/>
    <col min="1282" max="1282" width="15.140625" style="32" customWidth="1"/>
    <col min="1283" max="1283" width="20" style="32" customWidth="1"/>
    <col min="1284" max="1284" width="21" style="32" customWidth="1"/>
    <col min="1285" max="1536" width="9.140625" style="32"/>
    <col min="1537" max="1537" width="27.7109375" style="32" customWidth="1"/>
    <col min="1538" max="1538" width="15.140625" style="32" customWidth="1"/>
    <col min="1539" max="1539" width="20" style="32" customWidth="1"/>
    <col min="1540" max="1540" width="21" style="32" customWidth="1"/>
    <col min="1541" max="1792" width="9.140625" style="32"/>
    <col min="1793" max="1793" width="27.7109375" style="32" customWidth="1"/>
    <col min="1794" max="1794" width="15.140625" style="32" customWidth="1"/>
    <col min="1795" max="1795" width="20" style="32" customWidth="1"/>
    <col min="1796" max="1796" width="21" style="32" customWidth="1"/>
    <col min="1797" max="2048" width="9.140625" style="32"/>
    <col min="2049" max="2049" width="27.7109375" style="32" customWidth="1"/>
    <col min="2050" max="2050" width="15.140625" style="32" customWidth="1"/>
    <col min="2051" max="2051" width="20" style="32" customWidth="1"/>
    <col min="2052" max="2052" width="21" style="32" customWidth="1"/>
    <col min="2053" max="2304" width="9.140625" style="32"/>
    <col min="2305" max="2305" width="27.7109375" style="32" customWidth="1"/>
    <col min="2306" max="2306" width="15.140625" style="32" customWidth="1"/>
    <col min="2307" max="2307" width="20" style="32" customWidth="1"/>
    <col min="2308" max="2308" width="21" style="32" customWidth="1"/>
    <col min="2309" max="2560" width="9.140625" style="32"/>
    <col min="2561" max="2561" width="27.7109375" style="32" customWidth="1"/>
    <col min="2562" max="2562" width="15.140625" style="32" customWidth="1"/>
    <col min="2563" max="2563" width="20" style="32" customWidth="1"/>
    <col min="2564" max="2564" width="21" style="32" customWidth="1"/>
    <col min="2565" max="2816" width="9.140625" style="32"/>
    <col min="2817" max="2817" width="27.7109375" style="32" customWidth="1"/>
    <col min="2818" max="2818" width="15.140625" style="32" customWidth="1"/>
    <col min="2819" max="2819" width="20" style="32" customWidth="1"/>
    <col min="2820" max="2820" width="21" style="32" customWidth="1"/>
    <col min="2821" max="3072" width="9.140625" style="32"/>
    <col min="3073" max="3073" width="27.7109375" style="32" customWidth="1"/>
    <col min="3074" max="3074" width="15.140625" style="32" customWidth="1"/>
    <col min="3075" max="3075" width="20" style="32" customWidth="1"/>
    <col min="3076" max="3076" width="21" style="32" customWidth="1"/>
    <col min="3077" max="3328" width="9.140625" style="32"/>
    <col min="3329" max="3329" width="27.7109375" style="32" customWidth="1"/>
    <col min="3330" max="3330" width="15.140625" style="32" customWidth="1"/>
    <col min="3331" max="3331" width="20" style="32" customWidth="1"/>
    <col min="3332" max="3332" width="21" style="32" customWidth="1"/>
    <col min="3333" max="3584" width="9.140625" style="32"/>
    <col min="3585" max="3585" width="27.7109375" style="32" customWidth="1"/>
    <col min="3586" max="3586" width="15.140625" style="32" customWidth="1"/>
    <col min="3587" max="3587" width="20" style="32" customWidth="1"/>
    <col min="3588" max="3588" width="21" style="32" customWidth="1"/>
    <col min="3589" max="3840" width="9.140625" style="32"/>
    <col min="3841" max="3841" width="27.7109375" style="32" customWidth="1"/>
    <col min="3842" max="3842" width="15.140625" style="32" customWidth="1"/>
    <col min="3843" max="3843" width="20" style="32" customWidth="1"/>
    <col min="3844" max="3844" width="21" style="32" customWidth="1"/>
    <col min="3845" max="4096" width="9.140625" style="32"/>
    <col min="4097" max="4097" width="27.7109375" style="32" customWidth="1"/>
    <col min="4098" max="4098" width="15.140625" style="32" customWidth="1"/>
    <col min="4099" max="4099" width="20" style="32" customWidth="1"/>
    <col min="4100" max="4100" width="21" style="32" customWidth="1"/>
    <col min="4101" max="4352" width="9.140625" style="32"/>
    <col min="4353" max="4353" width="27.7109375" style="32" customWidth="1"/>
    <col min="4354" max="4354" width="15.140625" style="32" customWidth="1"/>
    <col min="4355" max="4355" width="20" style="32" customWidth="1"/>
    <col min="4356" max="4356" width="21" style="32" customWidth="1"/>
    <col min="4357" max="4608" width="9.140625" style="32"/>
    <col min="4609" max="4609" width="27.7109375" style="32" customWidth="1"/>
    <col min="4610" max="4610" width="15.140625" style="32" customWidth="1"/>
    <col min="4611" max="4611" width="20" style="32" customWidth="1"/>
    <col min="4612" max="4612" width="21" style="32" customWidth="1"/>
    <col min="4613" max="4864" width="9.140625" style="32"/>
    <col min="4865" max="4865" width="27.7109375" style="32" customWidth="1"/>
    <col min="4866" max="4866" width="15.140625" style="32" customWidth="1"/>
    <col min="4867" max="4867" width="20" style="32" customWidth="1"/>
    <col min="4868" max="4868" width="21" style="32" customWidth="1"/>
    <col min="4869" max="5120" width="9.140625" style="32"/>
    <col min="5121" max="5121" width="27.7109375" style="32" customWidth="1"/>
    <col min="5122" max="5122" width="15.140625" style="32" customWidth="1"/>
    <col min="5123" max="5123" width="20" style="32" customWidth="1"/>
    <col min="5124" max="5124" width="21" style="32" customWidth="1"/>
    <col min="5125" max="5376" width="9.140625" style="32"/>
    <col min="5377" max="5377" width="27.7109375" style="32" customWidth="1"/>
    <col min="5378" max="5378" width="15.140625" style="32" customWidth="1"/>
    <col min="5379" max="5379" width="20" style="32" customWidth="1"/>
    <col min="5380" max="5380" width="21" style="32" customWidth="1"/>
    <col min="5381" max="5632" width="9.140625" style="32"/>
    <col min="5633" max="5633" width="27.7109375" style="32" customWidth="1"/>
    <col min="5634" max="5634" width="15.140625" style="32" customWidth="1"/>
    <col min="5635" max="5635" width="20" style="32" customWidth="1"/>
    <col min="5636" max="5636" width="21" style="32" customWidth="1"/>
    <col min="5637" max="5888" width="9.140625" style="32"/>
    <col min="5889" max="5889" width="27.7109375" style="32" customWidth="1"/>
    <col min="5890" max="5890" width="15.140625" style="32" customWidth="1"/>
    <col min="5891" max="5891" width="20" style="32" customWidth="1"/>
    <col min="5892" max="5892" width="21" style="32" customWidth="1"/>
    <col min="5893" max="6144" width="9.140625" style="32"/>
    <col min="6145" max="6145" width="27.7109375" style="32" customWidth="1"/>
    <col min="6146" max="6146" width="15.140625" style="32" customWidth="1"/>
    <col min="6147" max="6147" width="20" style="32" customWidth="1"/>
    <col min="6148" max="6148" width="21" style="32" customWidth="1"/>
    <col min="6149" max="6400" width="9.140625" style="32"/>
    <col min="6401" max="6401" width="27.7109375" style="32" customWidth="1"/>
    <col min="6402" max="6402" width="15.140625" style="32" customWidth="1"/>
    <col min="6403" max="6403" width="20" style="32" customWidth="1"/>
    <col min="6404" max="6404" width="21" style="32" customWidth="1"/>
    <col min="6405" max="6656" width="9.140625" style="32"/>
    <col min="6657" max="6657" width="27.7109375" style="32" customWidth="1"/>
    <col min="6658" max="6658" width="15.140625" style="32" customWidth="1"/>
    <col min="6659" max="6659" width="20" style="32" customWidth="1"/>
    <col min="6660" max="6660" width="21" style="32" customWidth="1"/>
    <col min="6661" max="6912" width="9.140625" style="32"/>
    <col min="6913" max="6913" width="27.7109375" style="32" customWidth="1"/>
    <col min="6914" max="6914" width="15.140625" style="32" customWidth="1"/>
    <col min="6915" max="6915" width="20" style="32" customWidth="1"/>
    <col min="6916" max="6916" width="21" style="32" customWidth="1"/>
    <col min="6917" max="7168" width="9.140625" style="32"/>
    <col min="7169" max="7169" width="27.7109375" style="32" customWidth="1"/>
    <col min="7170" max="7170" width="15.140625" style="32" customWidth="1"/>
    <col min="7171" max="7171" width="20" style="32" customWidth="1"/>
    <col min="7172" max="7172" width="21" style="32" customWidth="1"/>
    <col min="7173" max="7424" width="9.140625" style="32"/>
    <col min="7425" max="7425" width="27.7109375" style="32" customWidth="1"/>
    <col min="7426" max="7426" width="15.140625" style="32" customWidth="1"/>
    <col min="7427" max="7427" width="20" style="32" customWidth="1"/>
    <col min="7428" max="7428" width="21" style="32" customWidth="1"/>
    <col min="7429" max="7680" width="9.140625" style="32"/>
    <col min="7681" max="7681" width="27.7109375" style="32" customWidth="1"/>
    <col min="7682" max="7682" width="15.140625" style="32" customWidth="1"/>
    <col min="7683" max="7683" width="20" style="32" customWidth="1"/>
    <col min="7684" max="7684" width="21" style="32" customWidth="1"/>
    <col min="7685" max="7936" width="9.140625" style="32"/>
    <col min="7937" max="7937" width="27.7109375" style="32" customWidth="1"/>
    <col min="7938" max="7938" width="15.140625" style="32" customWidth="1"/>
    <col min="7939" max="7939" width="20" style="32" customWidth="1"/>
    <col min="7940" max="7940" width="21" style="32" customWidth="1"/>
    <col min="7941" max="8192" width="9.140625" style="32"/>
    <col min="8193" max="8193" width="27.7109375" style="32" customWidth="1"/>
    <col min="8194" max="8194" width="15.140625" style="32" customWidth="1"/>
    <col min="8195" max="8195" width="20" style="32" customWidth="1"/>
    <col min="8196" max="8196" width="21" style="32" customWidth="1"/>
    <col min="8197" max="8448" width="9.140625" style="32"/>
    <col min="8449" max="8449" width="27.7109375" style="32" customWidth="1"/>
    <col min="8450" max="8450" width="15.140625" style="32" customWidth="1"/>
    <col min="8451" max="8451" width="20" style="32" customWidth="1"/>
    <col min="8452" max="8452" width="21" style="32" customWidth="1"/>
    <col min="8453" max="8704" width="9.140625" style="32"/>
    <col min="8705" max="8705" width="27.7109375" style="32" customWidth="1"/>
    <col min="8706" max="8706" width="15.140625" style="32" customWidth="1"/>
    <col min="8707" max="8707" width="20" style="32" customWidth="1"/>
    <col min="8708" max="8708" width="21" style="32" customWidth="1"/>
    <col min="8709" max="8960" width="9.140625" style="32"/>
    <col min="8961" max="8961" width="27.7109375" style="32" customWidth="1"/>
    <col min="8962" max="8962" width="15.140625" style="32" customWidth="1"/>
    <col min="8963" max="8963" width="20" style="32" customWidth="1"/>
    <col min="8964" max="8964" width="21" style="32" customWidth="1"/>
    <col min="8965" max="9216" width="9.140625" style="32"/>
    <col min="9217" max="9217" width="27.7109375" style="32" customWidth="1"/>
    <col min="9218" max="9218" width="15.140625" style="32" customWidth="1"/>
    <col min="9219" max="9219" width="20" style="32" customWidth="1"/>
    <col min="9220" max="9220" width="21" style="32" customWidth="1"/>
    <col min="9221" max="9472" width="9.140625" style="32"/>
    <col min="9473" max="9473" width="27.7109375" style="32" customWidth="1"/>
    <col min="9474" max="9474" width="15.140625" style="32" customWidth="1"/>
    <col min="9475" max="9475" width="20" style="32" customWidth="1"/>
    <col min="9476" max="9476" width="21" style="32" customWidth="1"/>
    <col min="9477" max="9728" width="9.140625" style="32"/>
    <col min="9729" max="9729" width="27.7109375" style="32" customWidth="1"/>
    <col min="9730" max="9730" width="15.140625" style="32" customWidth="1"/>
    <col min="9731" max="9731" width="20" style="32" customWidth="1"/>
    <col min="9732" max="9732" width="21" style="32" customWidth="1"/>
    <col min="9733" max="9984" width="9.140625" style="32"/>
    <col min="9985" max="9985" width="27.7109375" style="32" customWidth="1"/>
    <col min="9986" max="9986" width="15.140625" style="32" customWidth="1"/>
    <col min="9987" max="9987" width="20" style="32" customWidth="1"/>
    <col min="9988" max="9988" width="21" style="32" customWidth="1"/>
    <col min="9989" max="10240" width="9.140625" style="32"/>
    <col min="10241" max="10241" width="27.7109375" style="32" customWidth="1"/>
    <col min="10242" max="10242" width="15.140625" style="32" customWidth="1"/>
    <col min="10243" max="10243" width="20" style="32" customWidth="1"/>
    <col min="10244" max="10244" width="21" style="32" customWidth="1"/>
    <col min="10245" max="10496" width="9.140625" style="32"/>
    <col min="10497" max="10497" width="27.7109375" style="32" customWidth="1"/>
    <col min="10498" max="10498" width="15.140625" style="32" customWidth="1"/>
    <col min="10499" max="10499" width="20" style="32" customWidth="1"/>
    <col min="10500" max="10500" width="21" style="32" customWidth="1"/>
    <col min="10501" max="10752" width="9.140625" style="32"/>
    <col min="10753" max="10753" width="27.7109375" style="32" customWidth="1"/>
    <col min="10754" max="10754" width="15.140625" style="32" customWidth="1"/>
    <col min="10755" max="10755" width="20" style="32" customWidth="1"/>
    <col min="10756" max="10756" width="21" style="32" customWidth="1"/>
    <col min="10757" max="11008" width="9.140625" style="32"/>
    <col min="11009" max="11009" width="27.7109375" style="32" customWidth="1"/>
    <col min="11010" max="11010" width="15.140625" style="32" customWidth="1"/>
    <col min="11011" max="11011" width="20" style="32" customWidth="1"/>
    <col min="11012" max="11012" width="21" style="32" customWidth="1"/>
    <col min="11013" max="11264" width="9.140625" style="32"/>
    <col min="11265" max="11265" width="27.7109375" style="32" customWidth="1"/>
    <col min="11266" max="11266" width="15.140625" style="32" customWidth="1"/>
    <col min="11267" max="11267" width="20" style="32" customWidth="1"/>
    <col min="11268" max="11268" width="21" style="32" customWidth="1"/>
    <col min="11269" max="11520" width="9.140625" style="32"/>
    <col min="11521" max="11521" width="27.7109375" style="32" customWidth="1"/>
    <col min="11522" max="11522" width="15.140625" style="32" customWidth="1"/>
    <col min="11523" max="11523" width="20" style="32" customWidth="1"/>
    <col min="11524" max="11524" width="21" style="32" customWidth="1"/>
    <col min="11525" max="11776" width="9.140625" style="32"/>
    <col min="11777" max="11777" width="27.7109375" style="32" customWidth="1"/>
    <col min="11778" max="11778" width="15.140625" style="32" customWidth="1"/>
    <col min="11779" max="11779" width="20" style="32" customWidth="1"/>
    <col min="11780" max="11780" width="21" style="32" customWidth="1"/>
    <col min="11781" max="12032" width="9.140625" style="32"/>
    <col min="12033" max="12033" width="27.7109375" style="32" customWidth="1"/>
    <col min="12034" max="12034" width="15.140625" style="32" customWidth="1"/>
    <col min="12035" max="12035" width="20" style="32" customWidth="1"/>
    <col min="12036" max="12036" width="21" style="32" customWidth="1"/>
    <col min="12037" max="12288" width="9.140625" style="32"/>
    <col min="12289" max="12289" width="27.7109375" style="32" customWidth="1"/>
    <col min="12290" max="12290" width="15.140625" style="32" customWidth="1"/>
    <col min="12291" max="12291" width="20" style="32" customWidth="1"/>
    <col min="12292" max="12292" width="21" style="32" customWidth="1"/>
    <col min="12293" max="12544" width="9.140625" style="32"/>
    <col min="12545" max="12545" width="27.7109375" style="32" customWidth="1"/>
    <col min="12546" max="12546" width="15.140625" style="32" customWidth="1"/>
    <col min="12547" max="12547" width="20" style="32" customWidth="1"/>
    <col min="12548" max="12548" width="21" style="32" customWidth="1"/>
    <col min="12549" max="12800" width="9.140625" style="32"/>
    <col min="12801" max="12801" width="27.7109375" style="32" customWidth="1"/>
    <col min="12802" max="12802" width="15.140625" style="32" customWidth="1"/>
    <col min="12803" max="12803" width="20" style="32" customWidth="1"/>
    <col min="12804" max="12804" width="21" style="32" customWidth="1"/>
    <col min="12805" max="13056" width="9.140625" style="32"/>
    <col min="13057" max="13057" width="27.7109375" style="32" customWidth="1"/>
    <col min="13058" max="13058" width="15.140625" style="32" customWidth="1"/>
    <col min="13059" max="13059" width="20" style="32" customWidth="1"/>
    <col min="13060" max="13060" width="21" style="32" customWidth="1"/>
    <col min="13061" max="13312" width="9.140625" style="32"/>
    <col min="13313" max="13313" width="27.7109375" style="32" customWidth="1"/>
    <col min="13314" max="13314" width="15.140625" style="32" customWidth="1"/>
    <col min="13315" max="13315" width="20" style="32" customWidth="1"/>
    <col min="13316" max="13316" width="21" style="32" customWidth="1"/>
    <col min="13317" max="13568" width="9.140625" style="32"/>
    <col min="13569" max="13569" width="27.7109375" style="32" customWidth="1"/>
    <col min="13570" max="13570" width="15.140625" style="32" customWidth="1"/>
    <col min="13571" max="13571" width="20" style="32" customWidth="1"/>
    <col min="13572" max="13572" width="21" style="32" customWidth="1"/>
    <col min="13573" max="13824" width="9.140625" style="32"/>
    <col min="13825" max="13825" width="27.7109375" style="32" customWidth="1"/>
    <col min="13826" max="13826" width="15.140625" style="32" customWidth="1"/>
    <col min="13827" max="13827" width="20" style="32" customWidth="1"/>
    <col min="13828" max="13828" width="21" style="32" customWidth="1"/>
    <col min="13829" max="14080" width="9.140625" style="32"/>
    <col min="14081" max="14081" width="27.7109375" style="32" customWidth="1"/>
    <col min="14082" max="14082" width="15.140625" style="32" customWidth="1"/>
    <col min="14083" max="14083" width="20" style="32" customWidth="1"/>
    <col min="14084" max="14084" width="21" style="32" customWidth="1"/>
    <col min="14085" max="14336" width="9.140625" style="32"/>
    <col min="14337" max="14337" width="27.7109375" style="32" customWidth="1"/>
    <col min="14338" max="14338" width="15.140625" style="32" customWidth="1"/>
    <col min="14339" max="14339" width="20" style="32" customWidth="1"/>
    <col min="14340" max="14340" width="21" style="32" customWidth="1"/>
    <col min="14341" max="14592" width="9.140625" style="32"/>
    <col min="14593" max="14593" width="27.7109375" style="32" customWidth="1"/>
    <col min="14594" max="14594" width="15.140625" style="32" customWidth="1"/>
    <col min="14595" max="14595" width="20" style="32" customWidth="1"/>
    <col min="14596" max="14596" width="21" style="32" customWidth="1"/>
    <col min="14597" max="14848" width="9.140625" style="32"/>
    <col min="14849" max="14849" width="27.7109375" style="32" customWidth="1"/>
    <col min="14850" max="14850" width="15.140625" style="32" customWidth="1"/>
    <col min="14851" max="14851" width="20" style="32" customWidth="1"/>
    <col min="14852" max="14852" width="21" style="32" customWidth="1"/>
    <col min="14853" max="15104" width="9.140625" style="32"/>
    <col min="15105" max="15105" width="27.7109375" style="32" customWidth="1"/>
    <col min="15106" max="15106" width="15.140625" style="32" customWidth="1"/>
    <col min="15107" max="15107" width="20" style="32" customWidth="1"/>
    <col min="15108" max="15108" width="21" style="32" customWidth="1"/>
    <col min="15109" max="15360" width="9.140625" style="32"/>
    <col min="15361" max="15361" width="27.7109375" style="32" customWidth="1"/>
    <col min="15362" max="15362" width="15.140625" style="32" customWidth="1"/>
    <col min="15363" max="15363" width="20" style="32" customWidth="1"/>
    <col min="15364" max="15364" width="21" style="32" customWidth="1"/>
    <col min="15365" max="15616" width="9.140625" style="32"/>
    <col min="15617" max="15617" width="27.7109375" style="32" customWidth="1"/>
    <col min="15618" max="15618" width="15.140625" style="32" customWidth="1"/>
    <col min="15619" max="15619" width="20" style="32" customWidth="1"/>
    <col min="15620" max="15620" width="21" style="32" customWidth="1"/>
    <col min="15621" max="15872" width="9.140625" style="32"/>
    <col min="15873" max="15873" width="27.7109375" style="32" customWidth="1"/>
    <col min="15874" max="15874" width="15.140625" style="32" customWidth="1"/>
    <col min="15875" max="15875" width="20" style="32" customWidth="1"/>
    <col min="15876" max="15876" width="21" style="32" customWidth="1"/>
    <col min="15877" max="16128" width="9.140625" style="32"/>
    <col min="16129" max="16129" width="27.7109375" style="32" customWidth="1"/>
    <col min="16130" max="16130" width="15.140625" style="32" customWidth="1"/>
    <col min="16131" max="16131" width="20" style="32" customWidth="1"/>
    <col min="16132" max="16132" width="21" style="32" customWidth="1"/>
    <col min="16133" max="16384" width="9.140625" style="32"/>
  </cols>
  <sheetData>
    <row r="1" spans="1:4" ht="18.75" x14ac:dyDescent="0.25">
      <c r="A1" s="251" t="str">
        <f>'Прил 7 т.1'!A1:D1</f>
        <v>Приложениe 7</v>
      </c>
      <c r="B1" s="216"/>
      <c r="C1" s="216"/>
      <c r="D1" s="216"/>
    </row>
    <row r="2" spans="1:4" ht="18.75" customHeight="1" x14ac:dyDescent="0.25">
      <c r="A2" s="137"/>
      <c r="B2" s="216" t="str">
        <f>'Прил 1'!B2:E2</f>
        <v>к решению Совета муниципального района</v>
      </c>
      <c r="C2" s="216"/>
      <c r="D2" s="216"/>
    </row>
    <row r="3" spans="1:4" ht="18.75" customHeight="1" x14ac:dyDescent="0.25">
      <c r="A3" s="137"/>
      <c r="B3" s="216" t="str">
        <f>'Прил 1'!B3:E3</f>
        <v xml:space="preserve"> "Княжпогостский" от 23 декабря 2021 года № 227</v>
      </c>
      <c r="C3" s="216"/>
      <c r="D3" s="216"/>
    </row>
    <row r="4" spans="1:4" ht="18.75" x14ac:dyDescent="0.3">
      <c r="A4" s="19"/>
      <c r="B4" s="33"/>
      <c r="C4" s="33"/>
      <c r="D4" s="33"/>
    </row>
    <row r="5" spans="1:4" ht="18.75" x14ac:dyDescent="0.3">
      <c r="A5" s="107"/>
      <c r="B5" s="239" t="s">
        <v>720</v>
      </c>
      <c r="C5" s="254"/>
      <c r="D5" s="254"/>
    </row>
    <row r="6" spans="1:4" ht="18.75" x14ac:dyDescent="0.3">
      <c r="A6" s="107"/>
      <c r="B6" s="33"/>
      <c r="C6" s="33"/>
      <c r="D6" s="33"/>
    </row>
    <row r="7" spans="1:4" ht="18.75" x14ac:dyDescent="0.3">
      <c r="A7" s="227" t="s">
        <v>28</v>
      </c>
      <c r="B7" s="254"/>
      <c r="C7" s="254"/>
      <c r="D7" s="254"/>
    </row>
    <row r="8" spans="1:4" ht="42" customHeight="1" x14ac:dyDescent="0.3">
      <c r="A8" s="232" t="s">
        <v>723</v>
      </c>
      <c r="B8" s="254"/>
      <c r="C8" s="254"/>
      <c r="D8" s="254"/>
    </row>
    <row r="9" spans="1:4" ht="18.75" x14ac:dyDescent="0.3">
      <c r="A9" s="36"/>
      <c r="B9" s="33"/>
      <c r="C9" s="33"/>
      <c r="D9" s="33"/>
    </row>
    <row r="10" spans="1:4" ht="27" customHeight="1" x14ac:dyDescent="0.25">
      <c r="A10" s="218" t="s">
        <v>1</v>
      </c>
      <c r="B10" s="220" t="s">
        <v>2</v>
      </c>
      <c r="C10" s="256"/>
      <c r="D10" s="257"/>
    </row>
    <row r="11" spans="1:4" ht="18.75" x14ac:dyDescent="0.25">
      <c r="A11" s="255"/>
      <c r="B11" s="119" t="s">
        <v>3</v>
      </c>
      <c r="C11" s="130" t="s">
        <v>4</v>
      </c>
      <c r="D11" s="130" t="s">
        <v>14</v>
      </c>
    </row>
    <row r="12" spans="1:4" ht="18.75" x14ac:dyDescent="0.25">
      <c r="A12" s="171" t="s">
        <v>5</v>
      </c>
      <c r="B12" s="134">
        <f>SUM(B14:B18)</f>
        <v>3429.3589999999999</v>
      </c>
      <c r="C12" s="134">
        <f t="shared" ref="C12:D12" si="0">SUM(C14:C18)</f>
        <v>0</v>
      </c>
      <c r="D12" s="134">
        <f t="shared" si="0"/>
        <v>0</v>
      </c>
    </row>
    <row r="13" spans="1:4" ht="18.75" customHeight="1" x14ac:dyDescent="0.25">
      <c r="A13" s="172"/>
      <c r="B13" s="124"/>
      <c r="C13" s="173"/>
      <c r="D13" s="173"/>
    </row>
    <row r="14" spans="1:4" ht="18.75" x14ac:dyDescent="0.25">
      <c r="A14" s="123" t="s">
        <v>6</v>
      </c>
      <c r="B14" s="127">
        <v>3429.3589999999999</v>
      </c>
      <c r="C14" s="156">
        <v>0</v>
      </c>
      <c r="D14" s="156">
        <v>0</v>
      </c>
    </row>
  </sheetData>
  <mergeCells count="8">
    <mergeCell ref="A8:D8"/>
    <mergeCell ref="A10:A11"/>
    <mergeCell ref="B10:D10"/>
    <mergeCell ref="A1:D1"/>
    <mergeCell ref="B2:D2"/>
    <mergeCell ref="B3:D3"/>
    <mergeCell ref="B5:D5"/>
    <mergeCell ref="A7:D7"/>
  </mergeCells>
  <pageMargins left="0.7" right="0.7" top="0.75" bottom="0.75" header="0.3" footer="0.3"/>
  <pageSetup paperSize="9" scale="8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5"/>
  <sheetViews>
    <sheetView view="pageBreakPreview" zoomScaleNormal="100" zoomScaleSheetLayoutView="100" workbookViewId="0">
      <selection activeCell="B1" sqref="B1"/>
    </sheetView>
  </sheetViews>
  <sheetFormatPr defaultRowHeight="15" x14ac:dyDescent="0.25"/>
  <cols>
    <col min="1" max="1" width="47.28515625" style="86" bestFit="1" customWidth="1"/>
    <col min="2" max="2" width="26.140625" style="86" customWidth="1"/>
    <col min="3" max="3" width="5.42578125" style="86" customWidth="1"/>
    <col min="4" max="6" width="18.85546875" style="86" bestFit="1" customWidth="1"/>
    <col min="7" max="16384" width="9.140625" style="86"/>
  </cols>
  <sheetData>
    <row r="1" spans="1:6" ht="18.75" customHeight="1" x14ac:dyDescent="0.25">
      <c r="B1" s="111"/>
      <c r="C1" s="182" t="s">
        <v>681</v>
      </c>
      <c r="D1" s="182"/>
      <c r="E1" s="182"/>
      <c r="F1" s="182"/>
    </row>
    <row r="2" spans="1:6" ht="21" customHeight="1" x14ac:dyDescent="0.25">
      <c r="A2" s="109"/>
      <c r="B2" s="182" t="str">
        <f>'Прил 1'!B2:E2</f>
        <v>к решению Совета муниципального района</v>
      </c>
      <c r="C2" s="182"/>
      <c r="D2" s="182"/>
      <c r="E2" s="182"/>
      <c r="F2" s="182"/>
    </row>
    <row r="3" spans="1:6" ht="18.75" customHeight="1" x14ac:dyDescent="0.25">
      <c r="A3" s="106" t="s">
        <v>176</v>
      </c>
      <c r="B3" s="182" t="str">
        <f>'Прил 1'!B3:E3</f>
        <v xml:space="preserve"> "Княжпогостский" от 23 декабря 2021 года № 227</v>
      </c>
      <c r="C3" s="182"/>
      <c r="D3" s="182"/>
      <c r="E3" s="182"/>
      <c r="F3" s="182"/>
    </row>
    <row r="4" spans="1:6" ht="18.75" x14ac:dyDescent="0.25">
      <c r="A4" s="106"/>
      <c r="B4" s="112"/>
      <c r="C4" s="110"/>
      <c r="D4" s="110"/>
      <c r="E4" s="113"/>
      <c r="F4" s="113"/>
    </row>
    <row r="5" spans="1:6" ht="85.5" customHeight="1" x14ac:dyDescent="0.25">
      <c r="A5" s="183" t="s">
        <v>338</v>
      </c>
      <c r="B5" s="183"/>
      <c r="C5" s="183"/>
      <c r="D5" s="183"/>
      <c r="E5" s="183"/>
      <c r="F5" s="183"/>
    </row>
    <row r="6" spans="1:6" ht="18.75" x14ac:dyDescent="0.25">
      <c r="A6" s="183" t="s">
        <v>176</v>
      </c>
      <c r="B6" s="183"/>
      <c r="C6" s="183"/>
      <c r="D6" s="183"/>
      <c r="E6" s="183"/>
      <c r="F6" s="183"/>
    </row>
    <row r="7" spans="1:6" ht="18.75" x14ac:dyDescent="0.25">
      <c r="A7" s="184" t="s">
        <v>79</v>
      </c>
      <c r="B7" s="184" t="s">
        <v>339</v>
      </c>
      <c r="C7" s="184" t="s">
        <v>340</v>
      </c>
      <c r="D7" s="185" t="s">
        <v>181</v>
      </c>
      <c r="E7" s="185"/>
      <c r="F7" s="185"/>
    </row>
    <row r="8" spans="1:6" ht="18.75" x14ac:dyDescent="0.25">
      <c r="A8" s="185" t="s">
        <v>176</v>
      </c>
      <c r="B8" s="185" t="s">
        <v>176</v>
      </c>
      <c r="C8" s="185" t="s">
        <v>176</v>
      </c>
      <c r="D8" s="93" t="s">
        <v>3</v>
      </c>
      <c r="E8" s="93" t="s">
        <v>4</v>
      </c>
      <c r="F8" s="93" t="s">
        <v>14</v>
      </c>
    </row>
    <row r="9" spans="1:6" ht="18.75" x14ac:dyDescent="0.25">
      <c r="A9" s="94">
        <v>1</v>
      </c>
      <c r="B9" s="94">
        <v>2</v>
      </c>
      <c r="C9" s="94">
        <v>3</v>
      </c>
      <c r="D9" s="94">
        <v>4</v>
      </c>
      <c r="E9" s="94">
        <v>5</v>
      </c>
      <c r="F9" s="94">
        <v>6</v>
      </c>
    </row>
    <row r="10" spans="1:6" ht="18.75" x14ac:dyDescent="0.25">
      <c r="A10" s="166" t="s">
        <v>341</v>
      </c>
      <c r="B10" s="95" t="s">
        <v>176</v>
      </c>
      <c r="C10" s="95" t="s">
        <v>176</v>
      </c>
      <c r="D10" s="96">
        <v>740494.28105999995</v>
      </c>
      <c r="E10" s="96">
        <v>658861.78284999996</v>
      </c>
      <c r="F10" s="96">
        <v>662827.51288000005</v>
      </c>
    </row>
    <row r="11" spans="1:6" ht="37.5" x14ac:dyDescent="0.25">
      <c r="A11" s="168" t="s">
        <v>342</v>
      </c>
      <c r="B11" s="97" t="s">
        <v>343</v>
      </c>
      <c r="C11" s="97" t="s">
        <v>176</v>
      </c>
      <c r="D11" s="98">
        <v>210</v>
      </c>
      <c r="E11" s="98" t="s">
        <v>176</v>
      </c>
      <c r="F11" s="98" t="s">
        <v>176</v>
      </c>
    </row>
    <row r="12" spans="1:6" ht="56.25" x14ac:dyDescent="0.25">
      <c r="A12" s="168" t="s">
        <v>344</v>
      </c>
      <c r="B12" s="97" t="s">
        <v>345</v>
      </c>
      <c r="C12" s="97" t="s">
        <v>176</v>
      </c>
      <c r="D12" s="98">
        <v>210</v>
      </c>
      <c r="E12" s="98" t="s">
        <v>176</v>
      </c>
      <c r="F12" s="98" t="s">
        <v>176</v>
      </c>
    </row>
    <row r="13" spans="1:6" ht="56.25" x14ac:dyDescent="0.25">
      <c r="A13" s="168" t="s">
        <v>346</v>
      </c>
      <c r="B13" s="97" t="s">
        <v>347</v>
      </c>
      <c r="C13" s="97" t="s">
        <v>176</v>
      </c>
      <c r="D13" s="98">
        <v>210</v>
      </c>
      <c r="E13" s="98" t="s">
        <v>176</v>
      </c>
      <c r="F13" s="98" t="s">
        <v>176</v>
      </c>
    </row>
    <row r="14" spans="1:6" ht="75" x14ac:dyDescent="0.25">
      <c r="A14" s="169" t="s">
        <v>348</v>
      </c>
      <c r="B14" s="99" t="s">
        <v>349</v>
      </c>
      <c r="C14" s="99" t="s">
        <v>176</v>
      </c>
      <c r="D14" s="100">
        <v>210</v>
      </c>
      <c r="E14" s="100" t="s">
        <v>176</v>
      </c>
      <c r="F14" s="100" t="s">
        <v>176</v>
      </c>
    </row>
    <row r="15" spans="1:6" ht="18.75" x14ac:dyDescent="0.25">
      <c r="A15" s="169" t="s">
        <v>350</v>
      </c>
      <c r="B15" s="99" t="s">
        <v>349</v>
      </c>
      <c r="C15" s="99" t="s">
        <v>70</v>
      </c>
      <c r="D15" s="100">
        <v>210</v>
      </c>
      <c r="E15" s="100" t="s">
        <v>176</v>
      </c>
      <c r="F15" s="100" t="s">
        <v>176</v>
      </c>
    </row>
    <row r="16" spans="1:6" ht="60" customHeight="1" x14ac:dyDescent="0.25">
      <c r="A16" s="168" t="s">
        <v>351</v>
      </c>
      <c r="B16" s="97" t="s">
        <v>352</v>
      </c>
      <c r="C16" s="97" t="s">
        <v>176</v>
      </c>
      <c r="D16" s="98">
        <v>29217.999479999999</v>
      </c>
      <c r="E16" s="98">
        <v>26739.63</v>
      </c>
      <c r="F16" s="98">
        <v>21040.48</v>
      </c>
    </row>
    <row r="17" spans="1:6" ht="78.75" customHeight="1" x14ac:dyDescent="0.25">
      <c r="A17" s="168" t="s">
        <v>353</v>
      </c>
      <c r="B17" s="97" t="s">
        <v>354</v>
      </c>
      <c r="C17" s="97" t="s">
        <v>176</v>
      </c>
      <c r="D17" s="98">
        <v>29217.999479999999</v>
      </c>
      <c r="E17" s="98">
        <v>26739.63</v>
      </c>
      <c r="F17" s="98">
        <v>21040.48</v>
      </c>
    </row>
    <row r="18" spans="1:6" ht="56.25" x14ac:dyDescent="0.25">
      <c r="A18" s="168" t="s">
        <v>355</v>
      </c>
      <c r="B18" s="97" t="s">
        <v>356</v>
      </c>
      <c r="C18" s="97" t="s">
        <v>176</v>
      </c>
      <c r="D18" s="98">
        <v>14094.73378</v>
      </c>
      <c r="E18" s="98">
        <v>13929.764300000001</v>
      </c>
      <c r="F18" s="98">
        <v>13929.764300000001</v>
      </c>
    </row>
    <row r="19" spans="1:6" ht="56.25" x14ac:dyDescent="0.25">
      <c r="A19" s="169" t="s">
        <v>357</v>
      </c>
      <c r="B19" s="99" t="s">
        <v>356</v>
      </c>
      <c r="C19" s="99" t="s">
        <v>358</v>
      </c>
      <c r="D19" s="100">
        <v>5241.7034800000001</v>
      </c>
      <c r="E19" s="100">
        <v>5076.7340000000004</v>
      </c>
      <c r="F19" s="100">
        <v>5076.7340000000004</v>
      </c>
    </row>
    <row r="20" spans="1:6" ht="56.25" x14ac:dyDescent="0.25">
      <c r="A20" s="169" t="s">
        <v>355</v>
      </c>
      <c r="B20" s="99" t="s">
        <v>359</v>
      </c>
      <c r="C20" s="99" t="s">
        <v>176</v>
      </c>
      <c r="D20" s="100">
        <v>8853.0303000000004</v>
      </c>
      <c r="E20" s="100">
        <v>8853.0303000000004</v>
      </c>
      <c r="F20" s="100">
        <v>8853.0303000000004</v>
      </c>
    </row>
    <row r="21" spans="1:6" ht="56.25" x14ac:dyDescent="0.25">
      <c r="A21" s="169" t="s">
        <v>357</v>
      </c>
      <c r="B21" s="99" t="s">
        <v>359</v>
      </c>
      <c r="C21" s="99" t="s">
        <v>358</v>
      </c>
      <c r="D21" s="100">
        <v>8853.0303000000004</v>
      </c>
      <c r="E21" s="100">
        <v>8853.0303000000004</v>
      </c>
      <c r="F21" s="100">
        <v>8853.0303000000004</v>
      </c>
    </row>
    <row r="22" spans="1:6" ht="56.25" x14ac:dyDescent="0.25">
      <c r="A22" s="168" t="s">
        <v>360</v>
      </c>
      <c r="B22" s="97" t="s">
        <v>361</v>
      </c>
      <c r="C22" s="97" t="s">
        <v>176</v>
      </c>
      <c r="D22" s="98" t="s">
        <v>176</v>
      </c>
      <c r="E22" s="98">
        <v>6361.8385799999996</v>
      </c>
      <c r="F22" s="98">
        <v>6671.34728</v>
      </c>
    </row>
    <row r="23" spans="1:6" ht="56.25" x14ac:dyDescent="0.25">
      <c r="A23" s="169" t="s">
        <v>357</v>
      </c>
      <c r="B23" s="99" t="s">
        <v>361</v>
      </c>
      <c r="C23" s="99" t="s">
        <v>358</v>
      </c>
      <c r="D23" s="100" t="s">
        <v>176</v>
      </c>
      <c r="E23" s="100">
        <v>6361.8385799999996</v>
      </c>
      <c r="F23" s="100">
        <v>6671.34728</v>
      </c>
    </row>
    <row r="24" spans="1:6" ht="37.5" x14ac:dyDescent="0.25">
      <c r="A24" s="168" t="s">
        <v>362</v>
      </c>
      <c r="B24" s="97" t="s">
        <v>363</v>
      </c>
      <c r="C24" s="97" t="s">
        <v>176</v>
      </c>
      <c r="D24" s="98">
        <v>596.02711999999997</v>
      </c>
      <c r="E24" s="98">
        <v>548.02711999999997</v>
      </c>
      <c r="F24" s="98">
        <v>439.36842000000001</v>
      </c>
    </row>
    <row r="25" spans="1:6" ht="56.25" x14ac:dyDescent="0.25">
      <c r="A25" s="169" t="s">
        <v>357</v>
      </c>
      <c r="B25" s="99" t="s">
        <v>363</v>
      </c>
      <c r="C25" s="99" t="s">
        <v>358</v>
      </c>
      <c r="D25" s="100">
        <v>156.65870000000001</v>
      </c>
      <c r="E25" s="100">
        <v>108.6587</v>
      </c>
      <c r="F25" s="100" t="s">
        <v>176</v>
      </c>
    </row>
    <row r="26" spans="1:6" ht="37.5" x14ac:dyDescent="0.25">
      <c r="A26" s="169" t="s">
        <v>362</v>
      </c>
      <c r="B26" s="99" t="s">
        <v>364</v>
      </c>
      <c r="C26" s="99" t="s">
        <v>176</v>
      </c>
      <c r="D26" s="100">
        <v>439.36842000000001</v>
      </c>
      <c r="E26" s="100">
        <v>439.36842000000001</v>
      </c>
      <c r="F26" s="100">
        <v>439.36842000000001</v>
      </c>
    </row>
    <row r="27" spans="1:6" ht="56.25" x14ac:dyDescent="0.25">
      <c r="A27" s="169" t="s">
        <v>357</v>
      </c>
      <c r="B27" s="99" t="s">
        <v>364</v>
      </c>
      <c r="C27" s="99" t="s">
        <v>358</v>
      </c>
      <c r="D27" s="100">
        <v>439.36842000000001</v>
      </c>
      <c r="E27" s="100">
        <v>439.36842000000001</v>
      </c>
      <c r="F27" s="100">
        <v>439.36842000000001</v>
      </c>
    </row>
    <row r="28" spans="1:6" ht="37.5" x14ac:dyDescent="0.25">
      <c r="A28" s="168" t="s">
        <v>365</v>
      </c>
      <c r="B28" s="97" t="s">
        <v>366</v>
      </c>
      <c r="C28" s="97" t="s">
        <v>176</v>
      </c>
      <c r="D28" s="98">
        <v>11097.88</v>
      </c>
      <c r="E28" s="98">
        <v>5900</v>
      </c>
      <c r="F28" s="98" t="s">
        <v>176</v>
      </c>
    </row>
    <row r="29" spans="1:6" ht="56.25" x14ac:dyDescent="0.25">
      <c r="A29" s="169" t="s">
        <v>357</v>
      </c>
      <c r="B29" s="99" t="s">
        <v>366</v>
      </c>
      <c r="C29" s="99" t="s">
        <v>358</v>
      </c>
      <c r="D29" s="100">
        <v>11097.88</v>
      </c>
      <c r="E29" s="100">
        <v>5900</v>
      </c>
      <c r="F29" s="100" t="s">
        <v>176</v>
      </c>
    </row>
    <row r="30" spans="1:6" ht="37.5" x14ac:dyDescent="0.25">
      <c r="A30" s="168" t="s">
        <v>702</v>
      </c>
      <c r="B30" s="97" t="s">
        <v>703</v>
      </c>
      <c r="C30" s="97" t="s">
        <v>176</v>
      </c>
      <c r="D30" s="98">
        <v>3429.3585800000001</v>
      </c>
      <c r="E30" s="98" t="s">
        <v>176</v>
      </c>
      <c r="F30" s="98" t="s">
        <v>176</v>
      </c>
    </row>
    <row r="31" spans="1:6" ht="56.25" x14ac:dyDescent="0.25">
      <c r="A31" s="169" t="s">
        <v>704</v>
      </c>
      <c r="B31" s="99" t="s">
        <v>705</v>
      </c>
      <c r="C31" s="99" t="s">
        <v>176</v>
      </c>
      <c r="D31" s="100">
        <v>3429.3585800000001</v>
      </c>
      <c r="E31" s="100" t="s">
        <v>176</v>
      </c>
      <c r="F31" s="100" t="s">
        <v>176</v>
      </c>
    </row>
    <row r="32" spans="1:6" ht="18.75" x14ac:dyDescent="0.25">
      <c r="A32" s="169" t="s">
        <v>392</v>
      </c>
      <c r="B32" s="99" t="s">
        <v>705</v>
      </c>
      <c r="C32" s="99" t="s">
        <v>53</v>
      </c>
      <c r="D32" s="100">
        <v>3429.3585800000001</v>
      </c>
      <c r="E32" s="100" t="s">
        <v>176</v>
      </c>
      <c r="F32" s="100" t="s">
        <v>176</v>
      </c>
    </row>
    <row r="33" spans="1:6" ht="75" x14ac:dyDescent="0.25">
      <c r="A33" s="168" t="s">
        <v>367</v>
      </c>
      <c r="B33" s="97" t="s">
        <v>368</v>
      </c>
      <c r="C33" s="97" t="s">
        <v>176</v>
      </c>
      <c r="D33" s="98">
        <v>13319.309520000001</v>
      </c>
      <c r="E33" s="98">
        <v>11684.16</v>
      </c>
      <c r="F33" s="98">
        <v>11684.16</v>
      </c>
    </row>
    <row r="34" spans="1:6" ht="57.75" customHeight="1" x14ac:dyDescent="0.25">
      <c r="A34" s="168" t="s">
        <v>369</v>
      </c>
      <c r="B34" s="97" t="s">
        <v>370</v>
      </c>
      <c r="C34" s="97" t="s">
        <v>176</v>
      </c>
      <c r="D34" s="98">
        <v>9811.3950000000004</v>
      </c>
      <c r="E34" s="98">
        <v>9811.3610000000008</v>
      </c>
      <c r="F34" s="98">
        <v>9811.3610000000008</v>
      </c>
    </row>
    <row r="35" spans="1:6" ht="37.5" x14ac:dyDescent="0.25">
      <c r="A35" s="168" t="s">
        <v>371</v>
      </c>
      <c r="B35" s="97" t="s">
        <v>372</v>
      </c>
      <c r="C35" s="97" t="s">
        <v>176</v>
      </c>
      <c r="D35" s="98">
        <v>872.78399999999999</v>
      </c>
      <c r="E35" s="98">
        <v>872.78399999999999</v>
      </c>
      <c r="F35" s="98">
        <v>872.78399999999999</v>
      </c>
    </row>
    <row r="36" spans="1:6" ht="131.25" x14ac:dyDescent="0.25">
      <c r="A36" s="169" t="s">
        <v>373</v>
      </c>
      <c r="B36" s="99" t="s">
        <v>374</v>
      </c>
      <c r="C36" s="99" t="s">
        <v>176</v>
      </c>
      <c r="D36" s="100">
        <v>872.78399999999999</v>
      </c>
      <c r="E36" s="100">
        <v>872.78399999999999</v>
      </c>
      <c r="F36" s="100">
        <v>872.78399999999999</v>
      </c>
    </row>
    <row r="37" spans="1:6" ht="37.5" x14ac:dyDescent="0.25">
      <c r="A37" s="169" t="s">
        <v>375</v>
      </c>
      <c r="B37" s="99" t="s">
        <v>374</v>
      </c>
      <c r="C37" s="99" t="s">
        <v>376</v>
      </c>
      <c r="D37" s="100">
        <v>872.78399999999999</v>
      </c>
      <c r="E37" s="100">
        <v>872.78399999999999</v>
      </c>
      <c r="F37" s="100">
        <v>872.78399999999999</v>
      </c>
    </row>
    <row r="38" spans="1:6" ht="131.25" x14ac:dyDescent="0.25">
      <c r="A38" s="168" t="s">
        <v>377</v>
      </c>
      <c r="B38" s="97" t="s">
        <v>378</v>
      </c>
      <c r="C38" s="97" t="s">
        <v>176</v>
      </c>
      <c r="D38" s="98">
        <v>8938.6110000000008</v>
      </c>
      <c r="E38" s="98">
        <v>8938.5769999999993</v>
      </c>
      <c r="F38" s="98">
        <v>8938.5769999999993</v>
      </c>
    </row>
    <row r="39" spans="1:6" ht="150" x14ac:dyDescent="0.25">
      <c r="A39" s="169" t="s">
        <v>379</v>
      </c>
      <c r="B39" s="99" t="s">
        <v>380</v>
      </c>
      <c r="C39" s="99" t="s">
        <v>176</v>
      </c>
      <c r="D39" s="100">
        <v>3737.8789999999999</v>
      </c>
      <c r="E39" s="100">
        <v>3737.8449999999998</v>
      </c>
      <c r="F39" s="100">
        <v>3737.8449999999998</v>
      </c>
    </row>
    <row r="40" spans="1:6" ht="56.25" x14ac:dyDescent="0.25">
      <c r="A40" s="169" t="s">
        <v>381</v>
      </c>
      <c r="B40" s="99" t="s">
        <v>380</v>
      </c>
      <c r="C40" s="99" t="s">
        <v>382</v>
      </c>
      <c r="D40" s="100">
        <v>3737.8789999999999</v>
      </c>
      <c r="E40" s="100">
        <v>3737.8449999999998</v>
      </c>
      <c r="F40" s="100">
        <v>3737.8449999999998</v>
      </c>
    </row>
    <row r="41" spans="1:6" ht="150" x14ac:dyDescent="0.25">
      <c r="A41" s="169" t="s">
        <v>379</v>
      </c>
      <c r="B41" s="99" t="s">
        <v>383</v>
      </c>
      <c r="C41" s="99" t="s">
        <v>176</v>
      </c>
      <c r="D41" s="100">
        <v>5200.732</v>
      </c>
      <c r="E41" s="100">
        <v>5200.732</v>
      </c>
      <c r="F41" s="100">
        <v>5200.732</v>
      </c>
    </row>
    <row r="42" spans="1:6" ht="56.25" x14ac:dyDescent="0.25">
      <c r="A42" s="169" t="s">
        <v>381</v>
      </c>
      <c r="B42" s="99" t="s">
        <v>383</v>
      </c>
      <c r="C42" s="99" t="s">
        <v>382</v>
      </c>
      <c r="D42" s="100">
        <v>5200.732</v>
      </c>
      <c r="E42" s="100">
        <v>5200.732</v>
      </c>
      <c r="F42" s="100">
        <v>5200.732</v>
      </c>
    </row>
    <row r="43" spans="1:6" ht="56.25" x14ac:dyDescent="0.25">
      <c r="A43" s="168" t="s">
        <v>384</v>
      </c>
      <c r="B43" s="97" t="s">
        <v>385</v>
      </c>
      <c r="C43" s="97" t="s">
        <v>176</v>
      </c>
      <c r="D43" s="98">
        <v>1632.8045199999999</v>
      </c>
      <c r="E43" s="98" t="s">
        <v>176</v>
      </c>
      <c r="F43" s="98" t="s">
        <v>176</v>
      </c>
    </row>
    <row r="44" spans="1:6" ht="37.5" x14ac:dyDescent="0.25">
      <c r="A44" s="168" t="s">
        <v>386</v>
      </c>
      <c r="B44" s="97" t="s">
        <v>387</v>
      </c>
      <c r="C44" s="97" t="s">
        <v>176</v>
      </c>
      <c r="D44" s="98">
        <v>260.57252</v>
      </c>
      <c r="E44" s="98" t="s">
        <v>176</v>
      </c>
      <c r="F44" s="98" t="s">
        <v>176</v>
      </c>
    </row>
    <row r="45" spans="1:6" ht="56.25" x14ac:dyDescent="0.25">
      <c r="A45" s="169" t="s">
        <v>357</v>
      </c>
      <c r="B45" s="99" t="s">
        <v>387</v>
      </c>
      <c r="C45" s="99" t="s">
        <v>358</v>
      </c>
      <c r="D45" s="100">
        <v>260.57252</v>
      </c>
      <c r="E45" s="100" t="s">
        <v>176</v>
      </c>
      <c r="F45" s="100" t="s">
        <v>176</v>
      </c>
    </row>
    <row r="46" spans="1:6" ht="37.5" x14ac:dyDescent="0.25">
      <c r="A46" s="168" t="s">
        <v>388</v>
      </c>
      <c r="B46" s="97" t="s">
        <v>389</v>
      </c>
      <c r="C46" s="97" t="s">
        <v>176</v>
      </c>
      <c r="D46" s="98">
        <v>1000.008</v>
      </c>
      <c r="E46" s="98" t="s">
        <v>176</v>
      </c>
      <c r="F46" s="98" t="s">
        <v>176</v>
      </c>
    </row>
    <row r="47" spans="1:6" ht="75" x14ac:dyDescent="0.25">
      <c r="A47" s="169" t="s">
        <v>390</v>
      </c>
      <c r="B47" s="99" t="s">
        <v>391</v>
      </c>
      <c r="C47" s="99" t="s">
        <v>176</v>
      </c>
      <c r="D47" s="100">
        <v>1000.008</v>
      </c>
      <c r="E47" s="100" t="s">
        <v>176</v>
      </c>
      <c r="F47" s="100" t="s">
        <v>176</v>
      </c>
    </row>
    <row r="48" spans="1:6" ht="56.25" x14ac:dyDescent="0.25">
      <c r="A48" s="169" t="s">
        <v>357</v>
      </c>
      <c r="B48" s="99" t="s">
        <v>391</v>
      </c>
      <c r="C48" s="99" t="s">
        <v>358</v>
      </c>
      <c r="D48" s="100">
        <v>111.11199999999999</v>
      </c>
      <c r="E48" s="100" t="s">
        <v>176</v>
      </c>
      <c r="F48" s="100" t="s">
        <v>176</v>
      </c>
    </row>
    <row r="49" spans="1:6" ht="18.75" x14ac:dyDescent="0.25">
      <c r="A49" s="169" t="s">
        <v>392</v>
      </c>
      <c r="B49" s="99" t="s">
        <v>391</v>
      </c>
      <c r="C49" s="99" t="s">
        <v>53</v>
      </c>
      <c r="D49" s="100">
        <v>888.89599999999996</v>
      </c>
      <c r="E49" s="100" t="s">
        <v>176</v>
      </c>
      <c r="F49" s="100" t="s">
        <v>176</v>
      </c>
    </row>
    <row r="50" spans="1:6" ht="56.25" x14ac:dyDescent="0.25">
      <c r="A50" s="168" t="s">
        <v>393</v>
      </c>
      <c r="B50" s="97" t="s">
        <v>394</v>
      </c>
      <c r="C50" s="97" t="s">
        <v>176</v>
      </c>
      <c r="D50" s="98">
        <v>50</v>
      </c>
      <c r="E50" s="98" t="s">
        <v>176</v>
      </c>
      <c r="F50" s="98" t="s">
        <v>176</v>
      </c>
    </row>
    <row r="51" spans="1:6" ht="56.25" x14ac:dyDescent="0.25">
      <c r="A51" s="169" t="s">
        <v>357</v>
      </c>
      <c r="B51" s="99" t="s">
        <v>394</v>
      </c>
      <c r="C51" s="99" t="s">
        <v>358</v>
      </c>
      <c r="D51" s="100">
        <v>50</v>
      </c>
      <c r="E51" s="100" t="s">
        <v>176</v>
      </c>
      <c r="F51" s="100" t="s">
        <v>176</v>
      </c>
    </row>
    <row r="52" spans="1:6" ht="75" x14ac:dyDescent="0.25">
      <c r="A52" s="168" t="s">
        <v>395</v>
      </c>
      <c r="B52" s="97" t="s">
        <v>396</v>
      </c>
      <c r="C52" s="97" t="s">
        <v>176</v>
      </c>
      <c r="D52" s="98">
        <v>322.22399999999999</v>
      </c>
      <c r="E52" s="98" t="s">
        <v>176</v>
      </c>
      <c r="F52" s="98" t="s">
        <v>176</v>
      </c>
    </row>
    <row r="53" spans="1:6" ht="75" x14ac:dyDescent="0.25">
      <c r="A53" s="169" t="s">
        <v>395</v>
      </c>
      <c r="B53" s="99" t="s">
        <v>397</v>
      </c>
      <c r="C53" s="99" t="s">
        <v>176</v>
      </c>
      <c r="D53" s="100">
        <v>322.22399999999999</v>
      </c>
      <c r="E53" s="100" t="s">
        <v>176</v>
      </c>
      <c r="F53" s="100" t="s">
        <v>176</v>
      </c>
    </row>
    <row r="54" spans="1:6" ht="56.25" x14ac:dyDescent="0.25">
      <c r="A54" s="169" t="s">
        <v>357</v>
      </c>
      <c r="B54" s="99" t="s">
        <v>397</v>
      </c>
      <c r="C54" s="99" t="s">
        <v>358</v>
      </c>
      <c r="D54" s="100">
        <v>66.667000000000002</v>
      </c>
      <c r="E54" s="100" t="s">
        <v>176</v>
      </c>
      <c r="F54" s="100" t="s">
        <v>176</v>
      </c>
    </row>
    <row r="55" spans="1:6" ht="18.75" x14ac:dyDescent="0.25">
      <c r="A55" s="169" t="s">
        <v>392</v>
      </c>
      <c r="B55" s="99" t="s">
        <v>397</v>
      </c>
      <c r="C55" s="99" t="s">
        <v>53</v>
      </c>
      <c r="D55" s="100">
        <v>255.55699999999999</v>
      </c>
      <c r="E55" s="100" t="s">
        <v>176</v>
      </c>
      <c r="F55" s="100" t="s">
        <v>176</v>
      </c>
    </row>
    <row r="56" spans="1:6" ht="37.5" x14ac:dyDescent="0.25">
      <c r="A56" s="168" t="s">
        <v>398</v>
      </c>
      <c r="B56" s="97" t="s">
        <v>399</v>
      </c>
      <c r="C56" s="97" t="s">
        <v>176</v>
      </c>
      <c r="D56" s="98">
        <v>1.8160000000000001</v>
      </c>
      <c r="E56" s="98">
        <v>1.8160000000000001</v>
      </c>
      <c r="F56" s="98">
        <v>1.8160000000000001</v>
      </c>
    </row>
    <row r="57" spans="1:6" ht="39.75" customHeight="1" x14ac:dyDescent="0.25">
      <c r="A57" s="168" t="s">
        <v>400</v>
      </c>
      <c r="B57" s="97" t="s">
        <v>401</v>
      </c>
      <c r="C57" s="97" t="s">
        <v>176</v>
      </c>
      <c r="D57" s="98">
        <v>1.8160000000000001</v>
      </c>
      <c r="E57" s="98">
        <v>1.8160000000000001</v>
      </c>
      <c r="F57" s="98">
        <v>1.8160000000000001</v>
      </c>
    </row>
    <row r="58" spans="1:6" ht="38.25" customHeight="1" x14ac:dyDescent="0.25">
      <c r="A58" s="169" t="s">
        <v>400</v>
      </c>
      <c r="B58" s="99" t="s">
        <v>402</v>
      </c>
      <c r="C58" s="99" t="s">
        <v>176</v>
      </c>
      <c r="D58" s="100">
        <v>1.8160000000000001</v>
      </c>
      <c r="E58" s="100">
        <v>1.8160000000000001</v>
      </c>
      <c r="F58" s="100">
        <v>1.8160000000000001</v>
      </c>
    </row>
    <row r="59" spans="1:6" ht="56.25" x14ac:dyDescent="0.25">
      <c r="A59" s="169" t="s">
        <v>357</v>
      </c>
      <c r="B59" s="99" t="s">
        <v>402</v>
      </c>
      <c r="C59" s="99" t="s">
        <v>358</v>
      </c>
      <c r="D59" s="100">
        <v>1.8160000000000001</v>
      </c>
      <c r="E59" s="100">
        <v>1.8160000000000001</v>
      </c>
      <c r="F59" s="100">
        <v>1.8160000000000001</v>
      </c>
    </row>
    <row r="60" spans="1:6" ht="45.75" customHeight="1" x14ac:dyDescent="0.25">
      <c r="A60" s="168" t="s">
        <v>403</v>
      </c>
      <c r="B60" s="97" t="s">
        <v>404</v>
      </c>
      <c r="C60" s="97" t="s">
        <v>176</v>
      </c>
      <c r="D60" s="98">
        <v>1331.4559999999999</v>
      </c>
      <c r="E60" s="98">
        <v>1331.452</v>
      </c>
      <c r="F60" s="98">
        <v>1331.452</v>
      </c>
    </row>
    <row r="61" spans="1:6" ht="75" x14ac:dyDescent="0.25">
      <c r="A61" s="168" t="s">
        <v>405</v>
      </c>
      <c r="B61" s="97" t="s">
        <v>406</v>
      </c>
      <c r="C61" s="97" t="s">
        <v>176</v>
      </c>
      <c r="D61" s="98">
        <v>1331.4559999999999</v>
      </c>
      <c r="E61" s="98">
        <v>1331.452</v>
      </c>
      <c r="F61" s="98">
        <v>1331.452</v>
      </c>
    </row>
    <row r="62" spans="1:6" ht="56.25" x14ac:dyDescent="0.25">
      <c r="A62" s="169" t="s">
        <v>407</v>
      </c>
      <c r="B62" s="99" t="s">
        <v>408</v>
      </c>
      <c r="C62" s="99" t="s">
        <v>176</v>
      </c>
      <c r="D62" s="100">
        <v>1331.4559999999999</v>
      </c>
      <c r="E62" s="100">
        <v>1331.452</v>
      </c>
      <c r="F62" s="100">
        <v>1331.452</v>
      </c>
    </row>
    <row r="63" spans="1:6" ht="58.5" customHeight="1" x14ac:dyDescent="0.25">
      <c r="A63" s="169" t="s">
        <v>409</v>
      </c>
      <c r="B63" s="99" t="s">
        <v>408</v>
      </c>
      <c r="C63" s="99" t="s">
        <v>60</v>
      </c>
      <c r="D63" s="100">
        <v>1331.4559999999999</v>
      </c>
      <c r="E63" s="100">
        <v>1331.452</v>
      </c>
      <c r="F63" s="100">
        <v>1331.452</v>
      </c>
    </row>
    <row r="64" spans="1:6" ht="37.5" x14ac:dyDescent="0.25">
      <c r="A64" s="168" t="s">
        <v>410</v>
      </c>
      <c r="B64" s="97" t="s">
        <v>411</v>
      </c>
      <c r="C64" s="97" t="s">
        <v>176</v>
      </c>
      <c r="D64" s="98">
        <v>541.83799999999997</v>
      </c>
      <c r="E64" s="98">
        <v>539.53099999999995</v>
      </c>
      <c r="F64" s="98">
        <v>539.53099999999995</v>
      </c>
    </row>
    <row r="65" spans="1:6" ht="93.75" x14ac:dyDescent="0.25">
      <c r="A65" s="168" t="s">
        <v>412</v>
      </c>
      <c r="B65" s="97" t="s">
        <v>413</v>
      </c>
      <c r="C65" s="97" t="s">
        <v>176</v>
      </c>
      <c r="D65" s="98">
        <v>541.83799999999997</v>
      </c>
      <c r="E65" s="98">
        <v>539.53099999999995</v>
      </c>
      <c r="F65" s="98">
        <v>539.53099999999995</v>
      </c>
    </row>
    <row r="66" spans="1:6" ht="150" x14ac:dyDescent="0.25">
      <c r="A66" s="169" t="s">
        <v>414</v>
      </c>
      <c r="B66" s="99" t="s">
        <v>415</v>
      </c>
      <c r="C66" s="99" t="s">
        <v>176</v>
      </c>
      <c r="D66" s="100">
        <v>541.83799999999997</v>
      </c>
      <c r="E66" s="100">
        <v>539.53099999999995</v>
      </c>
      <c r="F66" s="100">
        <v>539.53099999999995</v>
      </c>
    </row>
    <row r="67" spans="1:6" ht="56.25" x14ac:dyDescent="0.25">
      <c r="A67" s="169" t="s">
        <v>357</v>
      </c>
      <c r="B67" s="99" t="s">
        <v>415</v>
      </c>
      <c r="C67" s="99" t="s">
        <v>358</v>
      </c>
      <c r="D67" s="100">
        <v>541.83799999999997</v>
      </c>
      <c r="E67" s="100">
        <v>539.53099999999995</v>
      </c>
      <c r="F67" s="100">
        <v>539.53099999999995</v>
      </c>
    </row>
    <row r="68" spans="1:6" ht="56.25" x14ac:dyDescent="0.25">
      <c r="A68" s="168" t="s">
        <v>416</v>
      </c>
      <c r="B68" s="97" t="s">
        <v>417</v>
      </c>
      <c r="C68" s="97" t="s">
        <v>176</v>
      </c>
      <c r="D68" s="98">
        <v>420526.87082000001</v>
      </c>
      <c r="E68" s="98">
        <v>399461.13533000002</v>
      </c>
      <c r="F68" s="98">
        <v>401038.03836000001</v>
      </c>
    </row>
    <row r="69" spans="1:6" ht="56.25" x14ac:dyDescent="0.25">
      <c r="A69" s="168" t="s">
        <v>418</v>
      </c>
      <c r="B69" s="97" t="s">
        <v>419</v>
      </c>
      <c r="C69" s="97" t="s">
        <v>176</v>
      </c>
      <c r="D69" s="98">
        <v>136267.30609</v>
      </c>
      <c r="E69" s="98">
        <v>128163.34153000001</v>
      </c>
      <c r="F69" s="98">
        <v>128163.34153000001</v>
      </c>
    </row>
    <row r="70" spans="1:6" ht="75" x14ac:dyDescent="0.25">
      <c r="A70" s="168" t="s">
        <v>420</v>
      </c>
      <c r="B70" s="97" t="s">
        <v>421</v>
      </c>
      <c r="C70" s="97" t="s">
        <v>176</v>
      </c>
      <c r="D70" s="98">
        <v>132551.15953</v>
      </c>
      <c r="E70" s="98">
        <v>125534.84153000001</v>
      </c>
      <c r="F70" s="98">
        <v>125534.84153000001</v>
      </c>
    </row>
    <row r="71" spans="1:6" ht="56.25" customHeight="1" x14ac:dyDescent="0.25">
      <c r="A71" s="169" t="s">
        <v>409</v>
      </c>
      <c r="B71" s="99" t="s">
        <v>421</v>
      </c>
      <c r="C71" s="99" t="s">
        <v>60</v>
      </c>
      <c r="D71" s="100">
        <v>37310</v>
      </c>
      <c r="E71" s="100">
        <v>30293.682000000001</v>
      </c>
      <c r="F71" s="100">
        <v>30293.682000000001</v>
      </c>
    </row>
    <row r="72" spans="1:6" ht="93.75" x14ac:dyDescent="0.25">
      <c r="A72" s="169" t="s">
        <v>422</v>
      </c>
      <c r="B72" s="99" t="s">
        <v>423</v>
      </c>
      <c r="C72" s="99" t="s">
        <v>176</v>
      </c>
      <c r="D72" s="100">
        <v>93805.805999999997</v>
      </c>
      <c r="E72" s="100">
        <v>93805.805999999997</v>
      </c>
      <c r="F72" s="100">
        <v>93805.805999999997</v>
      </c>
    </row>
    <row r="73" spans="1:6" ht="58.5" customHeight="1" x14ac:dyDescent="0.25">
      <c r="A73" s="169" t="s">
        <v>409</v>
      </c>
      <c r="B73" s="99" t="s">
        <v>423</v>
      </c>
      <c r="C73" s="99" t="s">
        <v>60</v>
      </c>
      <c r="D73" s="100">
        <v>93805.805999999997</v>
      </c>
      <c r="E73" s="100">
        <v>93805.805999999997</v>
      </c>
      <c r="F73" s="100">
        <v>93805.805999999997</v>
      </c>
    </row>
    <row r="74" spans="1:6" ht="112.5" x14ac:dyDescent="0.25">
      <c r="A74" s="169" t="s">
        <v>424</v>
      </c>
      <c r="B74" s="99" t="s">
        <v>425</v>
      </c>
      <c r="C74" s="99" t="s">
        <v>176</v>
      </c>
      <c r="D74" s="100">
        <v>1435.3535300000001</v>
      </c>
      <c r="E74" s="100">
        <v>1435.3535300000001</v>
      </c>
      <c r="F74" s="100">
        <v>1435.3535300000001</v>
      </c>
    </row>
    <row r="75" spans="1:6" ht="56.25" customHeight="1" x14ac:dyDescent="0.25">
      <c r="A75" s="169" t="s">
        <v>409</v>
      </c>
      <c r="B75" s="99" t="s">
        <v>425</v>
      </c>
      <c r="C75" s="99" t="s">
        <v>60</v>
      </c>
      <c r="D75" s="100">
        <v>1435.3535300000001</v>
      </c>
      <c r="E75" s="100">
        <v>1435.3535300000001</v>
      </c>
      <c r="F75" s="100">
        <v>1435.3535300000001</v>
      </c>
    </row>
    <row r="76" spans="1:6" ht="150" x14ac:dyDescent="0.25">
      <c r="A76" s="168" t="s">
        <v>426</v>
      </c>
      <c r="B76" s="97" t="s">
        <v>427</v>
      </c>
      <c r="C76" s="97" t="s">
        <v>176</v>
      </c>
      <c r="D76" s="98">
        <v>2533.6999999999998</v>
      </c>
      <c r="E76" s="98">
        <v>2533.6999999999998</v>
      </c>
      <c r="F76" s="98">
        <v>2533.6999999999998</v>
      </c>
    </row>
    <row r="77" spans="1:6" ht="150" x14ac:dyDescent="0.25">
      <c r="A77" s="169" t="s">
        <v>426</v>
      </c>
      <c r="B77" s="99" t="s">
        <v>428</v>
      </c>
      <c r="C77" s="99" t="s">
        <v>176</v>
      </c>
      <c r="D77" s="100">
        <v>2533.6999999999998</v>
      </c>
      <c r="E77" s="100">
        <v>2533.6999999999998</v>
      </c>
      <c r="F77" s="100">
        <v>2533.6999999999998</v>
      </c>
    </row>
    <row r="78" spans="1:6" ht="57.75" customHeight="1" x14ac:dyDescent="0.25">
      <c r="A78" s="169" t="s">
        <v>409</v>
      </c>
      <c r="B78" s="99" t="s">
        <v>428</v>
      </c>
      <c r="C78" s="99" t="s">
        <v>60</v>
      </c>
      <c r="D78" s="100">
        <v>2533.6999999999998</v>
      </c>
      <c r="E78" s="100">
        <v>2533.6999999999998</v>
      </c>
      <c r="F78" s="100">
        <v>2533.6999999999998</v>
      </c>
    </row>
    <row r="79" spans="1:6" ht="56.25" x14ac:dyDescent="0.25">
      <c r="A79" s="168" t="s">
        <v>429</v>
      </c>
      <c r="B79" s="97" t="s">
        <v>430</v>
      </c>
      <c r="C79" s="97" t="s">
        <v>176</v>
      </c>
      <c r="D79" s="98">
        <v>1087.6465599999999</v>
      </c>
      <c r="E79" s="98" t="s">
        <v>176</v>
      </c>
      <c r="F79" s="98" t="s">
        <v>176</v>
      </c>
    </row>
    <row r="80" spans="1:6" ht="75" x14ac:dyDescent="0.25">
      <c r="A80" s="169" t="s">
        <v>431</v>
      </c>
      <c r="B80" s="99" t="s">
        <v>432</v>
      </c>
      <c r="C80" s="99" t="s">
        <v>176</v>
      </c>
      <c r="D80" s="100">
        <v>1087.6465599999999</v>
      </c>
      <c r="E80" s="100" t="s">
        <v>176</v>
      </c>
      <c r="F80" s="100" t="s">
        <v>176</v>
      </c>
    </row>
    <row r="81" spans="1:6" ht="57.75" customHeight="1" x14ac:dyDescent="0.25">
      <c r="A81" s="169" t="s">
        <v>409</v>
      </c>
      <c r="B81" s="99" t="s">
        <v>432</v>
      </c>
      <c r="C81" s="99" t="s">
        <v>60</v>
      </c>
      <c r="D81" s="100">
        <v>1087.6465599999999</v>
      </c>
      <c r="E81" s="100" t="s">
        <v>176</v>
      </c>
      <c r="F81" s="100" t="s">
        <v>176</v>
      </c>
    </row>
    <row r="82" spans="1:6" ht="37.5" x14ac:dyDescent="0.25">
      <c r="A82" s="168" t="s">
        <v>433</v>
      </c>
      <c r="B82" s="97" t="s">
        <v>434</v>
      </c>
      <c r="C82" s="97" t="s">
        <v>176</v>
      </c>
      <c r="D82" s="98">
        <v>94.8</v>
      </c>
      <c r="E82" s="98">
        <v>94.8</v>
      </c>
      <c r="F82" s="98">
        <v>94.8</v>
      </c>
    </row>
    <row r="83" spans="1:6" ht="55.5" customHeight="1" x14ac:dyDescent="0.25">
      <c r="A83" s="169" t="s">
        <v>409</v>
      </c>
      <c r="B83" s="99" t="s">
        <v>434</v>
      </c>
      <c r="C83" s="99" t="s">
        <v>60</v>
      </c>
      <c r="D83" s="100">
        <v>94.8</v>
      </c>
      <c r="E83" s="100">
        <v>94.8</v>
      </c>
      <c r="F83" s="100">
        <v>94.8</v>
      </c>
    </row>
    <row r="84" spans="1:6" ht="56.25" x14ac:dyDescent="0.25">
      <c r="A84" s="168" t="s">
        <v>436</v>
      </c>
      <c r="B84" s="97" t="s">
        <v>437</v>
      </c>
      <c r="C84" s="97" t="s">
        <v>176</v>
      </c>
      <c r="D84" s="98">
        <v>240233.70361999999</v>
      </c>
      <c r="E84" s="98">
        <v>229443.55236</v>
      </c>
      <c r="F84" s="98">
        <v>231020.45538999999</v>
      </c>
    </row>
    <row r="85" spans="1:6" ht="58.5" customHeight="1" x14ac:dyDescent="0.25">
      <c r="A85" s="168" t="s">
        <v>438</v>
      </c>
      <c r="B85" s="97" t="s">
        <v>439</v>
      </c>
      <c r="C85" s="97" t="s">
        <v>176</v>
      </c>
      <c r="D85" s="98">
        <v>213520.12229</v>
      </c>
      <c r="E85" s="98">
        <v>202125.00628999999</v>
      </c>
      <c r="F85" s="98">
        <v>202125.00628999999</v>
      </c>
    </row>
    <row r="86" spans="1:6" ht="56.25" customHeight="1" x14ac:dyDescent="0.25">
      <c r="A86" s="169" t="s">
        <v>409</v>
      </c>
      <c r="B86" s="99" t="s">
        <v>439</v>
      </c>
      <c r="C86" s="99" t="s">
        <v>60</v>
      </c>
      <c r="D86" s="100">
        <v>33100</v>
      </c>
      <c r="E86" s="100">
        <v>21704.883999999998</v>
      </c>
      <c r="F86" s="100">
        <v>21704.883999999998</v>
      </c>
    </row>
    <row r="87" spans="1:6" ht="93.75" x14ac:dyDescent="0.25">
      <c r="A87" s="169" t="s">
        <v>422</v>
      </c>
      <c r="B87" s="99" t="s">
        <v>440</v>
      </c>
      <c r="C87" s="99" t="s">
        <v>176</v>
      </c>
      <c r="D87" s="100">
        <v>178667.29399999999</v>
      </c>
      <c r="E87" s="100">
        <v>178667.29399999999</v>
      </c>
      <c r="F87" s="100">
        <v>178667.29399999999</v>
      </c>
    </row>
    <row r="88" spans="1:6" ht="58.5" customHeight="1" x14ac:dyDescent="0.25">
      <c r="A88" s="169" t="s">
        <v>409</v>
      </c>
      <c r="B88" s="99" t="s">
        <v>440</v>
      </c>
      <c r="C88" s="99" t="s">
        <v>60</v>
      </c>
      <c r="D88" s="100">
        <v>178667.29399999999</v>
      </c>
      <c r="E88" s="100">
        <v>178667.29399999999</v>
      </c>
      <c r="F88" s="100">
        <v>178667.29399999999</v>
      </c>
    </row>
    <row r="89" spans="1:6" ht="112.5" x14ac:dyDescent="0.25">
      <c r="A89" s="169" t="s">
        <v>424</v>
      </c>
      <c r="B89" s="99" t="s">
        <v>441</v>
      </c>
      <c r="C89" s="99" t="s">
        <v>176</v>
      </c>
      <c r="D89" s="100">
        <v>1752.8282899999999</v>
      </c>
      <c r="E89" s="100">
        <v>1752.8282899999999</v>
      </c>
      <c r="F89" s="100">
        <v>1752.8282899999999</v>
      </c>
    </row>
    <row r="90" spans="1:6" ht="56.25" customHeight="1" x14ac:dyDescent="0.25">
      <c r="A90" s="169" t="s">
        <v>409</v>
      </c>
      <c r="B90" s="99" t="s">
        <v>441</v>
      </c>
      <c r="C90" s="99" t="s">
        <v>60</v>
      </c>
      <c r="D90" s="100">
        <v>1752.8282899999999</v>
      </c>
      <c r="E90" s="100">
        <v>1752.8282899999999</v>
      </c>
      <c r="F90" s="100">
        <v>1752.8282899999999</v>
      </c>
    </row>
    <row r="91" spans="1:6" ht="150" x14ac:dyDescent="0.25">
      <c r="A91" s="168" t="s">
        <v>426</v>
      </c>
      <c r="B91" s="97" t="s">
        <v>442</v>
      </c>
      <c r="C91" s="97" t="s">
        <v>176</v>
      </c>
      <c r="D91" s="98">
        <v>350.2</v>
      </c>
      <c r="E91" s="98">
        <v>350.2</v>
      </c>
      <c r="F91" s="98">
        <v>350.2</v>
      </c>
    </row>
    <row r="92" spans="1:6" ht="150" x14ac:dyDescent="0.25">
      <c r="A92" s="169" t="s">
        <v>426</v>
      </c>
      <c r="B92" s="99" t="s">
        <v>443</v>
      </c>
      <c r="C92" s="99" t="s">
        <v>176</v>
      </c>
      <c r="D92" s="100">
        <v>350.2</v>
      </c>
      <c r="E92" s="100">
        <v>350.2</v>
      </c>
      <c r="F92" s="100">
        <v>350.2</v>
      </c>
    </row>
    <row r="93" spans="1:6" ht="57.75" customHeight="1" x14ac:dyDescent="0.25">
      <c r="A93" s="169" t="s">
        <v>409</v>
      </c>
      <c r="B93" s="99" t="s">
        <v>443</v>
      </c>
      <c r="C93" s="99" t="s">
        <v>60</v>
      </c>
      <c r="D93" s="100">
        <v>350.2</v>
      </c>
      <c r="E93" s="100">
        <v>350.2</v>
      </c>
      <c r="F93" s="100">
        <v>350.2</v>
      </c>
    </row>
    <row r="94" spans="1:6" ht="37.5" x14ac:dyDescent="0.25">
      <c r="A94" s="168" t="s">
        <v>433</v>
      </c>
      <c r="B94" s="97" t="s">
        <v>444</v>
      </c>
      <c r="C94" s="97" t="s">
        <v>176</v>
      </c>
      <c r="D94" s="98">
        <v>264.24</v>
      </c>
      <c r="E94" s="98">
        <v>264.24</v>
      </c>
      <c r="F94" s="98">
        <v>264.24</v>
      </c>
    </row>
    <row r="95" spans="1:6" ht="57.75" customHeight="1" x14ac:dyDescent="0.25">
      <c r="A95" s="169" t="s">
        <v>409</v>
      </c>
      <c r="B95" s="99" t="s">
        <v>444</v>
      </c>
      <c r="C95" s="99" t="s">
        <v>60</v>
      </c>
      <c r="D95" s="100">
        <v>264.24</v>
      </c>
      <c r="E95" s="100">
        <v>264.24</v>
      </c>
      <c r="F95" s="100">
        <v>264.24</v>
      </c>
    </row>
    <row r="96" spans="1:6" ht="37.5" x14ac:dyDescent="0.25">
      <c r="A96" s="168" t="s">
        <v>445</v>
      </c>
      <c r="B96" s="97" t="s">
        <v>446</v>
      </c>
      <c r="C96" s="97" t="s">
        <v>176</v>
      </c>
      <c r="D96" s="98">
        <v>861.90899999999999</v>
      </c>
      <c r="E96" s="98">
        <v>2002.44445</v>
      </c>
      <c r="F96" s="98">
        <v>2374.2222299999999</v>
      </c>
    </row>
    <row r="97" spans="1:6" ht="93.75" x14ac:dyDescent="0.25">
      <c r="A97" s="169" t="s">
        <v>447</v>
      </c>
      <c r="B97" s="99" t="s">
        <v>448</v>
      </c>
      <c r="C97" s="99" t="s">
        <v>176</v>
      </c>
      <c r="D97" s="100" t="s">
        <v>176</v>
      </c>
      <c r="E97" s="100" t="s">
        <v>176</v>
      </c>
      <c r="F97" s="100">
        <v>463.22223000000002</v>
      </c>
    </row>
    <row r="98" spans="1:6" ht="57.75" customHeight="1" x14ac:dyDescent="0.25">
      <c r="A98" s="169" t="s">
        <v>409</v>
      </c>
      <c r="B98" s="99" t="s">
        <v>448</v>
      </c>
      <c r="C98" s="99" t="s">
        <v>60</v>
      </c>
      <c r="D98" s="100" t="s">
        <v>176</v>
      </c>
      <c r="E98" s="100" t="s">
        <v>176</v>
      </c>
      <c r="F98" s="100">
        <v>463.22223000000002</v>
      </c>
    </row>
    <row r="99" spans="1:6" ht="75" x14ac:dyDescent="0.25">
      <c r="A99" s="169" t="s">
        <v>431</v>
      </c>
      <c r="B99" s="99" t="s">
        <v>449</v>
      </c>
      <c r="C99" s="99" t="s">
        <v>176</v>
      </c>
      <c r="D99" s="100">
        <v>861.90899999999999</v>
      </c>
      <c r="E99" s="100">
        <v>2002.44445</v>
      </c>
      <c r="F99" s="100">
        <v>1911</v>
      </c>
    </row>
    <row r="100" spans="1:6" ht="56.25" customHeight="1" x14ac:dyDescent="0.25">
      <c r="A100" s="169" t="s">
        <v>409</v>
      </c>
      <c r="B100" s="99" t="s">
        <v>449</v>
      </c>
      <c r="C100" s="99" t="s">
        <v>60</v>
      </c>
      <c r="D100" s="100">
        <v>861.90899999999999</v>
      </c>
      <c r="E100" s="100">
        <v>2002.44445</v>
      </c>
      <c r="F100" s="100">
        <v>1911</v>
      </c>
    </row>
    <row r="101" spans="1:6" ht="112.5" x14ac:dyDescent="0.25">
      <c r="A101" s="168" t="s">
        <v>450</v>
      </c>
      <c r="B101" s="97" t="s">
        <v>451</v>
      </c>
      <c r="C101" s="97" t="s">
        <v>176</v>
      </c>
      <c r="D101" s="98">
        <v>15555.5</v>
      </c>
      <c r="E101" s="98">
        <v>15555.5</v>
      </c>
      <c r="F101" s="98">
        <v>16508.099999999999</v>
      </c>
    </row>
    <row r="102" spans="1:6" ht="112.5" x14ac:dyDescent="0.25">
      <c r="A102" s="169" t="s">
        <v>450</v>
      </c>
      <c r="B102" s="99" t="s">
        <v>452</v>
      </c>
      <c r="C102" s="99" t="s">
        <v>176</v>
      </c>
      <c r="D102" s="100">
        <v>15555.5</v>
      </c>
      <c r="E102" s="100">
        <v>15555.5</v>
      </c>
      <c r="F102" s="100">
        <v>16508.099999999999</v>
      </c>
    </row>
    <row r="103" spans="1:6" ht="57" customHeight="1" x14ac:dyDescent="0.25">
      <c r="A103" s="169" t="s">
        <v>409</v>
      </c>
      <c r="B103" s="99" t="s">
        <v>452</v>
      </c>
      <c r="C103" s="99" t="s">
        <v>60</v>
      </c>
      <c r="D103" s="100">
        <v>15555.5</v>
      </c>
      <c r="E103" s="100">
        <v>15555.5</v>
      </c>
      <c r="F103" s="100">
        <v>16508.099999999999</v>
      </c>
    </row>
    <row r="104" spans="1:6" ht="75" x14ac:dyDescent="0.25">
      <c r="A104" s="168" t="s">
        <v>453</v>
      </c>
      <c r="B104" s="97" t="s">
        <v>454</v>
      </c>
      <c r="C104" s="97" t="s">
        <v>176</v>
      </c>
      <c r="D104" s="98">
        <v>9606.5656600000002</v>
      </c>
      <c r="E104" s="98">
        <v>9146.1616200000008</v>
      </c>
      <c r="F104" s="98">
        <v>9398.6868699999995</v>
      </c>
    </row>
    <row r="105" spans="1:6" ht="93.75" x14ac:dyDescent="0.25">
      <c r="A105" s="169" t="s">
        <v>455</v>
      </c>
      <c r="B105" s="99" t="s">
        <v>456</v>
      </c>
      <c r="C105" s="99" t="s">
        <v>176</v>
      </c>
      <c r="D105" s="100">
        <v>9606.5656600000002</v>
      </c>
      <c r="E105" s="100">
        <v>9146.1616200000008</v>
      </c>
      <c r="F105" s="100">
        <v>9398.6868699999995</v>
      </c>
    </row>
    <row r="106" spans="1:6" ht="58.5" customHeight="1" x14ac:dyDescent="0.25">
      <c r="A106" s="169" t="s">
        <v>409</v>
      </c>
      <c r="B106" s="99" t="s">
        <v>456</v>
      </c>
      <c r="C106" s="99" t="s">
        <v>60</v>
      </c>
      <c r="D106" s="100">
        <v>9606.5656600000002</v>
      </c>
      <c r="E106" s="100">
        <v>9146.1616200000008</v>
      </c>
      <c r="F106" s="100">
        <v>9398.6868699999995</v>
      </c>
    </row>
    <row r="107" spans="1:6" ht="56.25" x14ac:dyDescent="0.25">
      <c r="A107" s="168" t="s">
        <v>435</v>
      </c>
      <c r="B107" s="97" t="s">
        <v>457</v>
      </c>
      <c r="C107" s="97" t="s">
        <v>176</v>
      </c>
      <c r="D107" s="98">
        <v>75.166669999999996</v>
      </c>
      <c r="E107" s="98" t="s">
        <v>176</v>
      </c>
      <c r="F107" s="98" t="s">
        <v>176</v>
      </c>
    </row>
    <row r="108" spans="1:6" ht="56.25" x14ac:dyDescent="0.25">
      <c r="A108" s="169" t="s">
        <v>435</v>
      </c>
      <c r="B108" s="99" t="s">
        <v>458</v>
      </c>
      <c r="C108" s="99" t="s">
        <v>176</v>
      </c>
      <c r="D108" s="100">
        <v>75.166669999999996</v>
      </c>
      <c r="E108" s="100" t="s">
        <v>176</v>
      </c>
      <c r="F108" s="100" t="s">
        <v>176</v>
      </c>
    </row>
    <row r="109" spans="1:6" ht="57.75" customHeight="1" x14ac:dyDescent="0.25">
      <c r="A109" s="169" t="s">
        <v>409</v>
      </c>
      <c r="B109" s="99" t="s">
        <v>458</v>
      </c>
      <c r="C109" s="99" t="s">
        <v>60</v>
      </c>
      <c r="D109" s="100">
        <v>75.166669999999996</v>
      </c>
      <c r="E109" s="100" t="s">
        <v>176</v>
      </c>
      <c r="F109" s="100" t="s">
        <v>176</v>
      </c>
    </row>
    <row r="110" spans="1:6" ht="37.5" x14ac:dyDescent="0.25">
      <c r="A110" s="168" t="s">
        <v>459</v>
      </c>
      <c r="B110" s="97" t="s">
        <v>460</v>
      </c>
      <c r="C110" s="97" t="s">
        <v>176</v>
      </c>
      <c r="D110" s="98">
        <v>20789.393940000002</v>
      </c>
      <c r="E110" s="98">
        <v>19497.824270000001</v>
      </c>
      <c r="F110" s="98">
        <v>19497.824270000001</v>
      </c>
    </row>
    <row r="111" spans="1:6" ht="37.5" x14ac:dyDescent="0.25">
      <c r="A111" s="168" t="s">
        <v>461</v>
      </c>
      <c r="B111" s="97" t="s">
        <v>462</v>
      </c>
      <c r="C111" s="97" t="s">
        <v>176</v>
      </c>
      <c r="D111" s="98" t="s">
        <v>176</v>
      </c>
      <c r="E111" s="98">
        <v>267.92500000000001</v>
      </c>
      <c r="F111" s="98">
        <v>267.92500000000001</v>
      </c>
    </row>
    <row r="112" spans="1:6" ht="93.75" x14ac:dyDescent="0.25">
      <c r="A112" s="169" t="s">
        <v>463</v>
      </c>
      <c r="B112" s="99" t="s">
        <v>464</v>
      </c>
      <c r="C112" s="99" t="s">
        <v>176</v>
      </c>
      <c r="D112" s="100" t="s">
        <v>176</v>
      </c>
      <c r="E112" s="100">
        <v>267.92500000000001</v>
      </c>
      <c r="F112" s="100">
        <v>267.92500000000001</v>
      </c>
    </row>
    <row r="113" spans="1:6" ht="37.5" x14ac:dyDescent="0.25">
      <c r="A113" s="169" t="s">
        <v>375</v>
      </c>
      <c r="B113" s="99" t="s">
        <v>464</v>
      </c>
      <c r="C113" s="99" t="s">
        <v>376</v>
      </c>
      <c r="D113" s="100" t="s">
        <v>176</v>
      </c>
      <c r="E113" s="100">
        <v>267.92500000000001</v>
      </c>
      <c r="F113" s="100">
        <v>267.92500000000001</v>
      </c>
    </row>
    <row r="114" spans="1:6" ht="75" x14ac:dyDescent="0.25">
      <c r="A114" s="168" t="s">
        <v>420</v>
      </c>
      <c r="B114" s="97" t="s">
        <v>465</v>
      </c>
      <c r="C114" s="97" t="s">
        <v>176</v>
      </c>
      <c r="D114" s="98">
        <v>20722.727269999999</v>
      </c>
      <c r="E114" s="98">
        <v>19229.899270000002</v>
      </c>
      <c r="F114" s="98">
        <v>19229.899270000002</v>
      </c>
    </row>
    <row r="115" spans="1:6" ht="57.75" customHeight="1" x14ac:dyDescent="0.25">
      <c r="A115" s="169" t="s">
        <v>409</v>
      </c>
      <c r="B115" s="99" t="s">
        <v>465</v>
      </c>
      <c r="C115" s="99" t="s">
        <v>60</v>
      </c>
      <c r="D115" s="100">
        <v>19200</v>
      </c>
      <c r="E115" s="100">
        <v>17707.171999999999</v>
      </c>
      <c r="F115" s="100">
        <v>17707.171999999999</v>
      </c>
    </row>
    <row r="116" spans="1:6" ht="112.5" x14ac:dyDescent="0.25">
      <c r="A116" s="169" t="s">
        <v>424</v>
      </c>
      <c r="B116" s="99" t="s">
        <v>466</v>
      </c>
      <c r="C116" s="99" t="s">
        <v>176</v>
      </c>
      <c r="D116" s="100">
        <v>1522.7272700000001</v>
      </c>
      <c r="E116" s="100">
        <v>1522.7272700000001</v>
      </c>
      <c r="F116" s="100">
        <v>1522.7272700000001</v>
      </c>
    </row>
    <row r="117" spans="1:6" ht="57.75" customHeight="1" x14ac:dyDescent="0.25">
      <c r="A117" s="169" t="s">
        <v>409</v>
      </c>
      <c r="B117" s="99" t="s">
        <v>466</v>
      </c>
      <c r="C117" s="99" t="s">
        <v>60</v>
      </c>
      <c r="D117" s="100">
        <v>1522.7272700000001</v>
      </c>
      <c r="E117" s="100">
        <v>1522.7272700000001</v>
      </c>
      <c r="F117" s="100">
        <v>1522.7272700000001</v>
      </c>
    </row>
    <row r="118" spans="1:6" ht="37.5" x14ac:dyDescent="0.25">
      <c r="A118" s="168" t="s">
        <v>467</v>
      </c>
      <c r="B118" s="97" t="s">
        <v>468</v>
      </c>
      <c r="C118" s="97" t="s">
        <v>176</v>
      </c>
      <c r="D118" s="98">
        <v>66.666669999999996</v>
      </c>
      <c r="E118" s="98" t="s">
        <v>176</v>
      </c>
      <c r="F118" s="98" t="s">
        <v>176</v>
      </c>
    </row>
    <row r="119" spans="1:6" ht="56.25" x14ac:dyDescent="0.25">
      <c r="A119" s="169" t="s">
        <v>435</v>
      </c>
      <c r="B119" s="99" t="s">
        <v>469</v>
      </c>
      <c r="C119" s="99" t="s">
        <v>176</v>
      </c>
      <c r="D119" s="100">
        <v>66.666669999999996</v>
      </c>
      <c r="E119" s="100" t="s">
        <v>176</v>
      </c>
      <c r="F119" s="100" t="s">
        <v>176</v>
      </c>
    </row>
    <row r="120" spans="1:6" ht="58.5" customHeight="1" x14ac:dyDescent="0.25">
      <c r="A120" s="169" t="s">
        <v>409</v>
      </c>
      <c r="B120" s="99" t="s">
        <v>469</v>
      </c>
      <c r="C120" s="99" t="s">
        <v>60</v>
      </c>
      <c r="D120" s="100">
        <v>66.666669999999996</v>
      </c>
      <c r="E120" s="100" t="s">
        <v>176</v>
      </c>
      <c r="F120" s="100" t="s">
        <v>176</v>
      </c>
    </row>
    <row r="121" spans="1:6" ht="56.25" x14ac:dyDescent="0.25">
      <c r="A121" s="168" t="s">
        <v>470</v>
      </c>
      <c r="B121" s="97" t="s">
        <v>471</v>
      </c>
      <c r="C121" s="97" t="s">
        <v>176</v>
      </c>
      <c r="D121" s="98">
        <v>992.28516999999999</v>
      </c>
      <c r="E121" s="98">
        <v>815.63517000000002</v>
      </c>
      <c r="F121" s="98">
        <v>815.63517000000002</v>
      </c>
    </row>
    <row r="122" spans="1:6" ht="37.5" x14ac:dyDescent="0.25">
      <c r="A122" s="168" t="s">
        <v>472</v>
      </c>
      <c r="B122" s="97" t="s">
        <v>473</v>
      </c>
      <c r="C122" s="97" t="s">
        <v>176</v>
      </c>
      <c r="D122" s="98">
        <v>835.63517000000002</v>
      </c>
      <c r="E122" s="98">
        <v>815.63517000000002</v>
      </c>
      <c r="F122" s="98">
        <v>815.63517000000002</v>
      </c>
    </row>
    <row r="123" spans="1:6" ht="59.25" customHeight="1" x14ac:dyDescent="0.25">
      <c r="A123" s="169" t="s">
        <v>409</v>
      </c>
      <c r="B123" s="99" t="s">
        <v>473</v>
      </c>
      <c r="C123" s="99" t="s">
        <v>60</v>
      </c>
      <c r="D123" s="100">
        <v>20</v>
      </c>
      <c r="E123" s="100" t="s">
        <v>176</v>
      </c>
      <c r="F123" s="100" t="s">
        <v>176</v>
      </c>
    </row>
    <row r="124" spans="1:6" ht="37.5" x14ac:dyDescent="0.25">
      <c r="A124" s="169" t="s">
        <v>706</v>
      </c>
      <c r="B124" s="99" t="s">
        <v>707</v>
      </c>
      <c r="C124" s="99" t="s">
        <v>176</v>
      </c>
      <c r="D124" s="100">
        <v>815.63517000000002</v>
      </c>
      <c r="E124" s="100">
        <v>815.63517000000002</v>
      </c>
      <c r="F124" s="100">
        <v>815.63517000000002</v>
      </c>
    </row>
    <row r="125" spans="1:6" ht="57.75" customHeight="1" x14ac:dyDescent="0.25">
      <c r="A125" s="169" t="s">
        <v>409</v>
      </c>
      <c r="B125" s="99" t="s">
        <v>707</v>
      </c>
      <c r="C125" s="99" t="s">
        <v>60</v>
      </c>
      <c r="D125" s="100">
        <v>815.63517000000002</v>
      </c>
      <c r="E125" s="100">
        <v>815.63517000000002</v>
      </c>
      <c r="F125" s="100">
        <v>815.63517000000002</v>
      </c>
    </row>
    <row r="126" spans="1:6" ht="56.25" x14ac:dyDescent="0.25">
      <c r="A126" s="168" t="s">
        <v>474</v>
      </c>
      <c r="B126" s="97" t="s">
        <v>475</v>
      </c>
      <c r="C126" s="97" t="s">
        <v>176</v>
      </c>
      <c r="D126" s="98">
        <v>156.65</v>
      </c>
      <c r="E126" s="98" t="s">
        <v>176</v>
      </c>
      <c r="F126" s="98" t="s">
        <v>176</v>
      </c>
    </row>
    <row r="127" spans="1:6" ht="57.75" customHeight="1" x14ac:dyDescent="0.25">
      <c r="A127" s="169" t="s">
        <v>409</v>
      </c>
      <c r="B127" s="99" t="s">
        <v>475</v>
      </c>
      <c r="C127" s="99" t="s">
        <v>60</v>
      </c>
      <c r="D127" s="100">
        <v>156.65</v>
      </c>
      <c r="E127" s="100" t="s">
        <v>176</v>
      </c>
      <c r="F127" s="100" t="s">
        <v>176</v>
      </c>
    </row>
    <row r="128" spans="1:6" ht="56.25" x14ac:dyDescent="0.25">
      <c r="A128" s="168" t="s">
        <v>476</v>
      </c>
      <c r="B128" s="97" t="s">
        <v>477</v>
      </c>
      <c r="C128" s="97" t="s">
        <v>176</v>
      </c>
      <c r="D128" s="98">
        <v>22244.182000000001</v>
      </c>
      <c r="E128" s="98">
        <v>21540.781999999999</v>
      </c>
      <c r="F128" s="98">
        <v>21540.781999999999</v>
      </c>
    </row>
    <row r="129" spans="1:6" ht="56.25" x14ac:dyDescent="0.25">
      <c r="A129" s="168" t="s">
        <v>478</v>
      </c>
      <c r="B129" s="97" t="s">
        <v>479</v>
      </c>
      <c r="C129" s="97" t="s">
        <v>176</v>
      </c>
      <c r="D129" s="98">
        <v>22244.182000000001</v>
      </c>
      <c r="E129" s="98">
        <v>21540.781999999999</v>
      </c>
      <c r="F129" s="98">
        <v>21540.781999999999</v>
      </c>
    </row>
    <row r="130" spans="1:6" ht="131.25" x14ac:dyDescent="0.25">
      <c r="A130" s="169" t="s">
        <v>480</v>
      </c>
      <c r="B130" s="99" t="s">
        <v>479</v>
      </c>
      <c r="C130" s="99" t="s">
        <v>481</v>
      </c>
      <c r="D130" s="100">
        <v>21560.781999999999</v>
      </c>
      <c r="E130" s="100">
        <v>21540.781999999999</v>
      </c>
      <c r="F130" s="100">
        <v>21540.781999999999</v>
      </c>
    </row>
    <row r="131" spans="1:6" ht="56.25" x14ac:dyDescent="0.25">
      <c r="A131" s="169" t="s">
        <v>357</v>
      </c>
      <c r="B131" s="99" t="s">
        <v>479</v>
      </c>
      <c r="C131" s="99" t="s">
        <v>358</v>
      </c>
      <c r="D131" s="100">
        <v>658.4</v>
      </c>
      <c r="E131" s="100" t="s">
        <v>176</v>
      </c>
      <c r="F131" s="100" t="s">
        <v>176</v>
      </c>
    </row>
    <row r="132" spans="1:6" ht="18.75" x14ac:dyDescent="0.25">
      <c r="A132" s="169" t="s">
        <v>350</v>
      </c>
      <c r="B132" s="99" t="s">
        <v>479</v>
      </c>
      <c r="C132" s="99" t="s">
        <v>70</v>
      </c>
      <c r="D132" s="100">
        <v>25</v>
      </c>
      <c r="E132" s="100" t="s">
        <v>176</v>
      </c>
      <c r="F132" s="100" t="s">
        <v>176</v>
      </c>
    </row>
    <row r="133" spans="1:6" ht="56.25" x14ac:dyDescent="0.25">
      <c r="A133" s="168" t="s">
        <v>482</v>
      </c>
      <c r="B133" s="97" t="s">
        <v>483</v>
      </c>
      <c r="C133" s="97" t="s">
        <v>176</v>
      </c>
      <c r="D133" s="98">
        <v>120940.19744</v>
      </c>
      <c r="E133" s="98">
        <v>98362.965179999999</v>
      </c>
      <c r="F133" s="98">
        <v>98362.965179999999</v>
      </c>
    </row>
    <row r="134" spans="1:6" ht="56.25" x14ac:dyDescent="0.25">
      <c r="A134" s="168" t="s">
        <v>484</v>
      </c>
      <c r="B134" s="97" t="s">
        <v>485</v>
      </c>
      <c r="C134" s="97" t="s">
        <v>176</v>
      </c>
      <c r="D134" s="98">
        <v>17338.28889</v>
      </c>
      <c r="E134" s="98">
        <v>13086.168890000001</v>
      </c>
      <c r="F134" s="98">
        <v>13086.168890000001</v>
      </c>
    </row>
    <row r="135" spans="1:6" ht="37.5" x14ac:dyDescent="0.25">
      <c r="A135" s="168" t="s">
        <v>486</v>
      </c>
      <c r="B135" s="97" t="s">
        <v>487</v>
      </c>
      <c r="C135" s="97" t="s">
        <v>176</v>
      </c>
      <c r="D135" s="98">
        <v>13968.88889</v>
      </c>
      <c r="E135" s="98">
        <v>13086.168890000001</v>
      </c>
      <c r="F135" s="98">
        <v>13086.168890000001</v>
      </c>
    </row>
    <row r="136" spans="1:6" ht="59.25" customHeight="1" x14ac:dyDescent="0.25">
      <c r="A136" s="169" t="s">
        <v>409</v>
      </c>
      <c r="B136" s="99" t="s">
        <v>487</v>
      </c>
      <c r="C136" s="99" t="s">
        <v>60</v>
      </c>
      <c r="D136" s="100">
        <v>9500</v>
      </c>
      <c r="E136" s="100">
        <v>8617.2800000000007</v>
      </c>
      <c r="F136" s="100">
        <v>8617.2800000000007</v>
      </c>
    </row>
    <row r="137" spans="1:6" ht="112.5" x14ac:dyDescent="0.25">
      <c r="A137" s="169" t="s">
        <v>424</v>
      </c>
      <c r="B137" s="99" t="s">
        <v>488</v>
      </c>
      <c r="C137" s="99" t="s">
        <v>176</v>
      </c>
      <c r="D137" s="100">
        <v>4468.8888900000002</v>
      </c>
      <c r="E137" s="100">
        <v>4468.8888900000002</v>
      </c>
      <c r="F137" s="100">
        <v>4468.8888900000002</v>
      </c>
    </row>
    <row r="138" spans="1:6" ht="57.75" customHeight="1" x14ac:dyDescent="0.25">
      <c r="A138" s="169" t="s">
        <v>409</v>
      </c>
      <c r="B138" s="99" t="s">
        <v>488</v>
      </c>
      <c r="C138" s="99" t="s">
        <v>60</v>
      </c>
      <c r="D138" s="100">
        <v>4468.8888900000002</v>
      </c>
      <c r="E138" s="100">
        <v>4468.8888900000002</v>
      </c>
      <c r="F138" s="100">
        <v>4468.8888900000002</v>
      </c>
    </row>
    <row r="139" spans="1:6" ht="18.75" x14ac:dyDescent="0.25">
      <c r="A139" s="168" t="s">
        <v>489</v>
      </c>
      <c r="B139" s="97" t="s">
        <v>490</v>
      </c>
      <c r="C139" s="97" t="s">
        <v>176</v>
      </c>
      <c r="D139" s="98">
        <v>3369.4</v>
      </c>
      <c r="E139" s="98" t="s">
        <v>176</v>
      </c>
      <c r="F139" s="98" t="s">
        <v>176</v>
      </c>
    </row>
    <row r="140" spans="1:6" ht="57" customHeight="1" x14ac:dyDescent="0.25">
      <c r="A140" s="169" t="s">
        <v>409</v>
      </c>
      <c r="B140" s="99" t="s">
        <v>490</v>
      </c>
      <c r="C140" s="99" t="s">
        <v>60</v>
      </c>
      <c r="D140" s="100">
        <v>3369.4</v>
      </c>
      <c r="E140" s="100" t="s">
        <v>176</v>
      </c>
      <c r="F140" s="100" t="s">
        <v>176</v>
      </c>
    </row>
    <row r="141" spans="1:6" ht="37.5" x14ac:dyDescent="0.25">
      <c r="A141" s="168" t="s">
        <v>491</v>
      </c>
      <c r="B141" s="97" t="s">
        <v>492</v>
      </c>
      <c r="C141" s="97" t="s">
        <v>176</v>
      </c>
      <c r="D141" s="98">
        <v>34822.469490000003</v>
      </c>
      <c r="E141" s="98">
        <v>18679.416160000001</v>
      </c>
      <c r="F141" s="98">
        <v>18679.416160000001</v>
      </c>
    </row>
    <row r="142" spans="1:6" ht="37.5" x14ac:dyDescent="0.25">
      <c r="A142" s="168" t="s">
        <v>708</v>
      </c>
      <c r="B142" s="97" t="s">
        <v>709</v>
      </c>
      <c r="C142" s="97" t="s">
        <v>176</v>
      </c>
      <c r="D142" s="98">
        <v>221.56</v>
      </c>
      <c r="E142" s="98" t="s">
        <v>176</v>
      </c>
      <c r="F142" s="98" t="s">
        <v>176</v>
      </c>
    </row>
    <row r="143" spans="1:6" ht="18.75" x14ac:dyDescent="0.25">
      <c r="A143" s="169" t="s">
        <v>710</v>
      </c>
      <c r="B143" s="99" t="s">
        <v>711</v>
      </c>
      <c r="C143" s="99" t="s">
        <v>176</v>
      </c>
      <c r="D143" s="100">
        <v>221.56</v>
      </c>
      <c r="E143" s="100" t="s">
        <v>176</v>
      </c>
      <c r="F143" s="100" t="s">
        <v>176</v>
      </c>
    </row>
    <row r="144" spans="1:6" ht="58.5" customHeight="1" x14ac:dyDescent="0.25">
      <c r="A144" s="169" t="s">
        <v>409</v>
      </c>
      <c r="B144" s="99" t="s">
        <v>711</v>
      </c>
      <c r="C144" s="99" t="s">
        <v>60</v>
      </c>
      <c r="D144" s="100">
        <v>221.56</v>
      </c>
      <c r="E144" s="100" t="s">
        <v>176</v>
      </c>
      <c r="F144" s="100" t="s">
        <v>176</v>
      </c>
    </row>
    <row r="145" spans="1:6" ht="18.75" x14ac:dyDescent="0.25">
      <c r="A145" s="168" t="s">
        <v>493</v>
      </c>
      <c r="B145" s="97" t="s">
        <v>494</v>
      </c>
      <c r="C145" s="97" t="s">
        <v>176</v>
      </c>
      <c r="D145" s="98">
        <v>18427.416160000001</v>
      </c>
      <c r="E145" s="98">
        <v>18679.416160000001</v>
      </c>
      <c r="F145" s="98">
        <v>18679.416160000001</v>
      </c>
    </row>
    <row r="146" spans="1:6" ht="57.75" customHeight="1" x14ac:dyDescent="0.25">
      <c r="A146" s="169" t="s">
        <v>409</v>
      </c>
      <c r="B146" s="99" t="s">
        <v>494</v>
      </c>
      <c r="C146" s="99" t="s">
        <v>60</v>
      </c>
      <c r="D146" s="100">
        <v>9000</v>
      </c>
      <c r="E146" s="100">
        <v>9252</v>
      </c>
      <c r="F146" s="100">
        <v>9252</v>
      </c>
    </row>
    <row r="147" spans="1:6" ht="76.5" customHeight="1" x14ac:dyDescent="0.25">
      <c r="A147" s="169" t="s">
        <v>495</v>
      </c>
      <c r="B147" s="99" t="s">
        <v>496</v>
      </c>
      <c r="C147" s="99" t="s">
        <v>176</v>
      </c>
      <c r="D147" s="100">
        <v>9427.4161600000007</v>
      </c>
      <c r="E147" s="100">
        <v>9427.4161600000007</v>
      </c>
      <c r="F147" s="100">
        <v>9427.4161600000007</v>
      </c>
    </row>
    <row r="148" spans="1:6" ht="58.5" customHeight="1" x14ac:dyDescent="0.25">
      <c r="A148" s="169" t="s">
        <v>409</v>
      </c>
      <c r="B148" s="99" t="s">
        <v>496</v>
      </c>
      <c r="C148" s="99" t="s">
        <v>60</v>
      </c>
      <c r="D148" s="100">
        <v>9427.4161600000007</v>
      </c>
      <c r="E148" s="100">
        <v>9427.4161600000007</v>
      </c>
      <c r="F148" s="100">
        <v>9427.4161600000007</v>
      </c>
    </row>
    <row r="149" spans="1:6" ht="18.75" x14ac:dyDescent="0.25">
      <c r="A149" s="168" t="s">
        <v>497</v>
      </c>
      <c r="B149" s="97" t="s">
        <v>498</v>
      </c>
      <c r="C149" s="97" t="s">
        <v>176</v>
      </c>
      <c r="D149" s="98">
        <v>67.56</v>
      </c>
      <c r="E149" s="98" t="s">
        <v>176</v>
      </c>
      <c r="F149" s="98" t="s">
        <v>176</v>
      </c>
    </row>
    <row r="150" spans="1:6" ht="56.25" x14ac:dyDescent="0.25">
      <c r="A150" s="169" t="s">
        <v>499</v>
      </c>
      <c r="B150" s="99" t="s">
        <v>500</v>
      </c>
      <c r="C150" s="99" t="s">
        <v>176</v>
      </c>
      <c r="D150" s="100">
        <v>67.56</v>
      </c>
      <c r="E150" s="100" t="s">
        <v>176</v>
      </c>
      <c r="F150" s="100" t="s">
        <v>176</v>
      </c>
    </row>
    <row r="151" spans="1:6" ht="59.25" customHeight="1" x14ac:dyDescent="0.25">
      <c r="A151" s="169" t="s">
        <v>409</v>
      </c>
      <c r="B151" s="99" t="s">
        <v>500</v>
      </c>
      <c r="C151" s="99" t="s">
        <v>60</v>
      </c>
      <c r="D151" s="100">
        <v>67.56</v>
      </c>
      <c r="E151" s="100" t="s">
        <v>176</v>
      </c>
      <c r="F151" s="100" t="s">
        <v>176</v>
      </c>
    </row>
    <row r="152" spans="1:6" ht="56.25" x14ac:dyDescent="0.25">
      <c r="A152" s="168" t="s">
        <v>533</v>
      </c>
      <c r="B152" s="97" t="s">
        <v>712</v>
      </c>
      <c r="C152" s="97" t="s">
        <v>176</v>
      </c>
      <c r="D152" s="98">
        <v>16105.93333</v>
      </c>
      <c r="E152" s="98" t="s">
        <v>176</v>
      </c>
      <c r="F152" s="98" t="s">
        <v>176</v>
      </c>
    </row>
    <row r="153" spans="1:6" ht="56.25" x14ac:dyDescent="0.25">
      <c r="A153" s="169" t="s">
        <v>533</v>
      </c>
      <c r="B153" s="99" t="s">
        <v>713</v>
      </c>
      <c r="C153" s="99" t="s">
        <v>176</v>
      </c>
      <c r="D153" s="100">
        <v>16105.93333</v>
      </c>
      <c r="E153" s="100" t="s">
        <v>176</v>
      </c>
      <c r="F153" s="100" t="s">
        <v>176</v>
      </c>
    </row>
    <row r="154" spans="1:6" ht="58.5" customHeight="1" x14ac:dyDescent="0.25">
      <c r="A154" s="169" t="s">
        <v>409</v>
      </c>
      <c r="B154" s="99" t="s">
        <v>713</v>
      </c>
      <c r="C154" s="99" t="s">
        <v>60</v>
      </c>
      <c r="D154" s="100">
        <v>16105.93333</v>
      </c>
      <c r="E154" s="100" t="s">
        <v>176</v>
      </c>
      <c r="F154" s="100" t="s">
        <v>176</v>
      </c>
    </row>
    <row r="155" spans="1:6" ht="37.5" x14ac:dyDescent="0.25">
      <c r="A155" s="168" t="s">
        <v>501</v>
      </c>
      <c r="B155" s="97" t="s">
        <v>502</v>
      </c>
      <c r="C155" s="97" t="s">
        <v>176</v>
      </c>
      <c r="D155" s="98">
        <v>2819.7080799999999</v>
      </c>
      <c r="E155" s="98">
        <v>2828.1650800000002</v>
      </c>
      <c r="F155" s="98">
        <v>2828.1650800000002</v>
      </c>
    </row>
    <row r="156" spans="1:6" ht="18.75" x14ac:dyDescent="0.25">
      <c r="A156" s="168" t="s">
        <v>493</v>
      </c>
      <c r="B156" s="97" t="s">
        <v>503</v>
      </c>
      <c r="C156" s="97" t="s">
        <v>176</v>
      </c>
      <c r="D156" s="98">
        <v>2819.7080799999999</v>
      </c>
      <c r="E156" s="98">
        <v>2828.1650800000002</v>
      </c>
      <c r="F156" s="98">
        <v>2828.1650800000002</v>
      </c>
    </row>
    <row r="157" spans="1:6" ht="57.75" customHeight="1" x14ac:dyDescent="0.25">
      <c r="A157" s="169" t="s">
        <v>409</v>
      </c>
      <c r="B157" s="99" t="s">
        <v>503</v>
      </c>
      <c r="C157" s="99" t="s">
        <v>60</v>
      </c>
      <c r="D157" s="100">
        <v>1300</v>
      </c>
      <c r="E157" s="100">
        <v>1308.4570000000001</v>
      </c>
      <c r="F157" s="100">
        <v>1308.4570000000001</v>
      </c>
    </row>
    <row r="158" spans="1:6" ht="78" customHeight="1" x14ac:dyDescent="0.25">
      <c r="A158" s="169" t="s">
        <v>495</v>
      </c>
      <c r="B158" s="99" t="s">
        <v>504</v>
      </c>
      <c r="C158" s="99" t="s">
        <v>176</v>
      </c>
      <c r="D158" s="100">
        <v>1519.7080800000001</v>
      </c>
      <c r="E158" s="100">
        <v>1519.7080800000001</v>
      </c>
      <c r="F158" s="100">
        <v>1519.7080800000001</v>
      </c>
    </row>
    <row r="159" spans="1:6" ht="58.5" customHeight="1" x14ac:dyDescent="0.25">
      <c r="A159" s="169" t="s">
        <v>409</v>
      </c>
      <c r="B159" s="99" t="s">
        <v>504</v>
      </c>
      <c r="C159" s="99" t="s">
        <v>60</v>
      </c>
      <c r="D159" s="100">
        <v>1519.7080800000001</v>
      </c>
      <c r="E159" s="100">
        <v>1519.7080800000001</v>
      </c>
      <c r="F159" s="100">
        <v>1519.7080800000001</v>
      </c>
    </row>
    <row r="160" spans="1:6" ht="56.25" x14ac:dyDescent="0.25">
      <c r="A160" s="168" t="s">
        <v>505</v>
      </c>
      <c r="B160" s="97" t="s">
        <v>506</v>
      </c>
      <c r="C160" s="97" t="s">
        <v>176</v>
      </c>
      <c r="D160" s="98">
        <v>24646.826779999999</v>
      </c>
      <c r="E160" s="98">
        <v>22754.73991</v>
      </c>
      <c r="F160" s="98">
        <v>22754.73991</v>
      </c>
    </row>
    <row r="161" spans="1:6" ht="37.5" x14ac:dyDescent="0.25">
      <c r="A161" s="168" t="s">
        <v>507</v>
      </c>
      <c r="B161" s="97" t="s">
        <v>508</v>
      </c>
      <c r="C161" s="97" t="s">
        <v>176</v>
      </c>
      <c r="D161" s="98">
        <v>23305.49091</v>
      </c>
      <c r="E161" s="98">
        <v>22754.73991</v>
      </c>
      <c r="F161" s="98">
        <v>22754.73991</v>
      </c>
    </row>
    <row r="162" spans="1:6" ht="58.5" customHeight="1" x14ac:dyDescent="0.25">
      <c r="A162" s="169" t="s">
        <v>409</v>
      </c>
      <c r="B162" s="99" t="s">
        <v>508</v>
      </c>
      <c r="C162" s="99" t="s">
        <v>60</v>
      </c>
      <c r="D162" s="100">
        <v>14000</v>
      </c>
      <c r="E162" s="100">
        <v>13449.249</v>
      </c>
      <c r="F162" s="100">
        <v>13449.249</v>
      </c>
    </row>
    <row r="163" spans="1:6" ht="78" customHeight="1" x14ac:dyDescent="0.25">
      <c r="A163" s="169" t="s">
        <v>495</v>
      </c>
      <c r="B163" s="99" t="s">
        <v>509</v>
      </c>
      <c r="C163" s="99" t="s">
        <v>176</v>
      </c>
      <c r="D163" s="100">
        <v>9305.4909100000004</v>
      </c>
      <c r="E163" s="100">
        <v>9305.4909100000004</v>
      </c>
      <c r="F163" s="100">
        <v>9305.4909100000004</v>
      </c>
    </row>
    <row r="164" spans="1:6" ht="56.25" customHeight="1" x14ac:dyDescent="0.25">
      <c r="A164" s="169" t="s">
        <v>409</v>
      </c>
      <c r="B164" s="99" t="s">
        <v>509</v>
      </c>
      <c r="C164" s="99" t="s">
        <v>60</v>
      </c>
      <c r="D164" s="100">
        <v>9305.4909100000004</v>
      </c>
      <c r="E164" s="100">
        <v>9305.4909100000004</v>
      </c>
      <c r="F164" s="100">
        <v>9305.4909100000004</v>
      </c>
    </row>
    <row r="165" spans="1:6" ht="37.5" x14ac:dyDescent="0.25">
      <c r="A165" s="168" t="s">
        <v>510</v>
      </c>
      <c r="B165" s="97" t="s">
        <v>511</v>
      </c>
      <c r="C165" s="97" t="s">
        <v>176</v>
      </c>
      <c r="D165" s="98">
        <v>150</v>
      </c>
      <c r="E165" s="98" t="s">
        <v>176</v>
      </c>
      <c r="F165" s="98" t="s">
        <v>176</v>
      </c>
    </row>
    <row r="166" spans="1:6" ht="56.25" customHeight="1" x14ac:dyDescent="0.25">
      <c r="A166" s="169" t="s">
        <v>409</v>
      </c>
      <c r="B166" s="99" t="s">
        <v>511</v>
      </c>
      <c r="C166" s="99" t="s">
        <v>60</v>
      </c>
      <c r="D166" s="100">
        <v>150</v>
      </c>
      <c r="E166" s="100" t="s">
        <v>176</v>
      </c>
      <c r="F166" s="100" t="s">
        <v>176</v>
      </c>
    </row>
    <row r="167" spans="1:6" ht="37.5" x14ac:dyDescent="0.25">
      <c r="A167" s="168" t="s">
        <v>512</v>
      </c>
      <c r="B167" s="97" t="s">
        <v>513</v>
      </c>
      <c r="C167" s="97" t="s">
        <v>176</v>
      </c>
      <c r="D167" s="98">
        <v>947.02986999999996</v>
      </c>
      <c r="E167" s="98" t="s">
        <v>176</v>
      </c>
      <c r="F167" s="98" t="s">
        <v>176</v>
      </c>
    </row>
    <row r="168" spans="1:6" ht="112.5" x14ac:dyDescent="0.25">
      <c r="A168" s="169" t="s">
        <v>514</v>
      </c>
      <c r="B168" s="99" t="s">
        <v>515</v>
      </c>
      <c r="C168" s="99" t="s">
        <v>176</v>
      </c>
      <c r="D168" s="100">
        <v>947.02986999999996</v>
      </c>
      <c r="E168" s="100" t="s">
        <v>176</v>
      </c>
      <c r="F168" s="100" t="s">
        <v>176</v>
      </c>
    </row>
    <row r="169" spans="1:6" ht="60" customHeight="1" x14ac:dyDescent="0.25">
      <c r="A169" s="169" t="s">
        <v>409</v>
      </c>
      <c r="B169" s="99" t="s">
        <v>515</v>
      </c>
      <c r="C169" s="99" t="s">
        <v>60</v>
      </c>
      <c r="D169" s="100">
        <v>947.02986999999996</v>
      </c>
      <c r="E169" s="100" t="s">
        <v>176</v>
      </c>
      <c r="F169" s="100" t="s">
        <v>176</v>
      </c>
    </row>
    <row r="170" spans="1:6" ht="37.5" x14ac:dyDescent="0.25">
      <c r="A170" s="168" t="s">
        <v>516</v>
      </c>
      <c r="B170" s="97" t="s">
        <v>517</v>
      </c>
      <c r="C170" s="97" t="s">
        <v>176</v>
      </c>
      <c r="D170" s="98">
        <v>244.30600000000001</v>
      </c>
      <c r="E170" s="98" t="s">
        <v>176</v>
      </c>
      <c r="F170" s="98" t="s">
        <v>176</v>
      </c>
    </row>
    <row r="171" spans="1:6" ht="56.25" x14ac:dyDescent="0.25">
      <c r="A171" s="169" t="s">
        <v>499</v>
      </c>
      <c r="B171" s="99" t="s">
        <v>518</v>
      </c>
      <c r="C171" s="99" t="s">
        <v>176</v>
      </c>
      <c r="D171" s="100">
        <v>244.30600000000001</v>
      </c>
      <c r="E171" s="100" t="s">
        <v>176</v>
      </c>
      <c r="F171" s="100" t="s">
        <v>176</v>
      </c>
    </row>
    <row r="172" spans="1:6" ht="59.25" customHeight="1" x14ac:dyDescent="0.25">
      <c r="A172" s="169" t="s">
        <v>409</v>
      </c>
      <c r="B172" s="99" t="s">
        <v>518</v>
      </c>
      <c r="C172" s="99" t="s">
        <v>60</v>
      </c>
      <c r="D172" s="100">
        <v>244.30600000000001</v>
      </c>
      <c r="E172" s="100" t="s">
        <v>176</v>
      </c>
      <c r="F172" s="100" t="s">
        <v>176</v>
      </c>
    </row>
    <row r="173" spans="1:6" ht="37.5" x14ac:dyDescent="0.25">
      <c r="A173" s="168" t="s">
        <v>519</v>
      </c>
      <c r="B173" s="97" t="s">
        <v>520</v>
      </c>
      <c r="C173" s="97" t="s">
        <v>176</v>
      </c>
      <c r="D173" s="98">
        <v>7540.79475</v>
      </c>
      <c r="E173" s="98">
        <v>7251.9387500000003</v>
      </c>
      <c r="F173" s="98">
        <v>7251.9387500000003</v>
      </c>
    </row>
    <row r="174" spans="1:6" ht="37.5" x14ac:dyDescent="0.25">
      <c r="A174" s="168" t="s">
        <v>521</v>
      </c>
      <c r="B174" s="97" t="s">
        <v>522</v>
      </c>
      <c r="C174" s="97" t="s">
        <v>176</v>
      </c>
      <c r="D174" s="98">
        <v>7540.79475</v>
      </c>
      <c r="E174" s="98">
        <v>7251.9387500000003</v>
      </c>
      <c r="F174" s="98">
        <v>7251.9387500000003</v>
      </c>
    </row>
    <row r="175" spans="1:6" ht="131.25" x14ac:dyDescent="0.25">
      <c r="A175" s="169" t="s">
        <v>480</v>
      </c>
      <c r="B175" s="99" t="s">
        <v>522</v>
      </c>
      <c r="C175" s="99" t="s">
        <v>481</v>
      </c>
      <c r="D175" s="100">
        <v>7271.9387500000003</v>
      </c>
      <c r="E175" s="100">
        <v>7251.9387500000003</v>
      </c>
      <c r="F175" s="100">
        <v>7251.9387500000003</v>
      </c>
    </row>
    <row r="176" spans="1:6" ht="56.25" x14ac:dyDescent="0.25">
      <c r="A176" s="169" t="s">
        <v>357</v>
      </c>
      <c r="B176" s="99" t="s">
        <v>522</v>
      </c>
      <c r="C176" s="99" t="s">
        <v>358</v>
      </c>
      <c r="D176" s="100">
        <v>268.85599999999999</v>
      </c>
      <c r="E176" s="100" t="s">
        <v>176</v>
      </c>
      <c r="F176" s="100" t="s">
        <v>176</v>
      </c>
    </row>
    <row r="177" spans="1:6" ht="44.25" customHeight="1" x14ac:dyDescent="0.25">
      <c r="A177" s="168" t="s">
        <v>523</v>
      </c>
      <c r="B177" s="97" t="s">
        <v>524</v>
      </c>
      <c r="C177" s="97" t="s">
        <v>176</v>
      </c>
      <c r="D177" s="98">
        <v>30753.131310000001</v>
      </c>
      <c r="E177" s="98">
        <v>30811.649310000001</v>
      </c>
      <c r="F177" s="98">
        <v>30811.649310000001</v>
      </c>
    </row>
    <row r="178" spans="1:6" ht="37.5" x14ac:dyDescent="0.25">
      <c r="A178" s="168" t="s">
        <v>525</v>
      </c>
      <c r="B178" s="97" t="s">
        <v>526</v>
      </c>
      <c r="C178" s="97" t="s">
        <v>176</v>
      </c>
      <c r="D178" s="98">
        <v>30753.131310000001</v>
      </c>
      <c r="E178" s="98">
        <v>30811.649310000001</v>
      </c>
      <c r="F178" s="98">
        <v>30811.649310000001</v>
      </c>
    </row>
    <row r="179" spans="1:6" ht="57.75" customHeight="1" x14ac:dyDescent="0.25">
      <c r="A179" s="169" t="s">
        <v>409</v>
      </c>
      <c r="B179" s="99" t="s">
        <v>526</v>
      </c>
      <c r="C179" s="99" t="s">
        <v>60</v>
      </c>
      <c r="D179" s="100">
        <v>18000</v>
      </c>
      <c r="E179" s="100">
        <v>18058.518</v>
      </c>
      <c r="F179" s="100">
        <v>18058.518</v>
      </c>
    </row>
    <row r="180" spans="1:6" ht="78" customHeight="1" x14ac:dyDescent="0.25">
      <c r="A180" s="169" t="s">
        <v>495</v>
      </c>
      <c r="B180" s="99" t="s">
        <v>527</v>
      </c>
      <c r="C180" s="99" t="s">
        <v>176</v>
      </c>
      <c r="D180" s="100">
        <v>12753.131310000001</v>
      </c>
      <c r="E180" s="100">
        <v>12753.131310000001</v>
      </c>
      <c r="F180" s="100">
        <v>12753.131310000001</v>
      </c>
    </row>
    <row r="181" spans="1:6" ht="57.75" customHeight="1" x14ac:dyDescent="0.25">
      <c r="A181" s="169" t="s">
        <v>409</v>
      </c>
      <c r="B181" s="99" t="s">
        <v>527</v>
      </c>
      <c r="C181" s="99" t="s">
        <v>60</v>
      </c>
      <c r="D181" s="100">
        <v>12753.131310000001</v>
      </c>
      <c r="E181" s="100">
        <v>12753.131310000001</v>
      </c>
      <c r="F181" s="100">
        <v>12753.131310000001</v>
      </c>
    </row>
    <row r="182" spans="1:6" ht="37.5" x14ac:dyDescent="0.25">
      <c r="A182" s="168" t="s">
        <v>528</v>
      </c>
      <c r="B182" s="97" t="s">
        <v>529</v>
      </c>
      <c r="C182" s="97" t="s">
        <v>176</v>
      </c>
      <c r="D182" s="98">
        <v>3018.9781400000002</v>
      </c>
      <c r="E182" s="98">
        <v>2950.88708</v>
      </c>
      <c r="F182" s="98">
        <v>2950.88708</v>
      </c>
    </row>
    <row r="183" spans="1:6" ht="37.5" x14ac:dyDescent="0.25">
      <c r="A183" s="168" t="s">
        <v>530</v>
      </c>
      <c r="B183" s="97" t="s">
        <v>531</v>
      </c>
      <c r="C183" s="97" t="s">
        <v>176</v>
      </c>
      <c r="D183" s="98">
        <v>2819.7080799999999</v>
      </c>
      <c r="E183" s="98">
        <v>2950.88708</v>
      </c>
      <c r="F183" s="98">
        <v>2950.88708</v>
      </c>
    </row>
    <row r="184" spans="1:6" ht="58.5" customHeight="1" x14ac:dyDescent="0.25">
      <c r="A184" s="169" t="s">
        <v>409</v>
      </c>
      <c r="B184" s="99" t="s">
        <v>531</v>
      </c>
      <c r="C184" s="99" t="s">
        <v>60</v>
      </c>
      <c r="D184" s="100">
        <v>1300</v>
      </c>
      <c r="E184" s="100">
        <v>1431.1790000000001</v>
      </c>
      <c r="F184" s="100">
        <v>1431.1790000000001</v>
      </c>
    </row>
    <row r="185" spans="1:6" ht="76.5" customHeight="1" x14ac:dyDescent="0.25">
      <c r="A185" s="169" t="s">
        <v>495</v>
      </c>
      <c r="B185" s="99" t="s">
        <v>532</v>
      </c>
      <c r="C185" s="99" t="s">
        <v>176</v>
      </c>
      <c r="D185" s="100">
        <v>1519.7080800000001</v>
      </c>
      <c r="E185" s="100">
        <v>1519.7080800000001</v>
      </c>
      <c r="F185" s="100">
        <v>1519.7080800000001</v>
      </c>
    </row>
    <row r="186" spans="1:6" ht="57" customHeight="1" x14ac:dyDescent="0.25">
      <c r="A186" s="169" t="s">
        <v>409</v>
      </c>
      <c r="B186" s="99" t="s">
        <v>532</v>
      </c>
      <c r="C186" s="99" t="s">
        <v>60</v>
      </c>
      <c r="D186" s="100">
        <v>1519.7080800000001</v>
      </c>
      <c r="E186" s="100">
        <v>1519.7080800000001</v>
      </c>
      <c r="F186" s="100">
        <v>1519.7080800000001</v>
      </c>
    </row>
    <row r="187" spans="1:6" ht="56.25" x14ac:dyDescent="0.25">
      <c r="A187" s="168" t="s">
        <v>533</v>
      </c>
      <c r="B187" s="97" t="s">
        <v>534</v>
      </c>
      <c r="C187" s="97" t="s">
        <v>176</v>
      </c>
      <c r="D187" s="98">
        <v>199.27006</v>
      </c>
      <c r="E187" s="98" t="s">
        <v>176</v>
      </c>
      <c r="F187" s="98" t="s">
        <v>176</v>
      </c>
    </row>
    <row r="188" spans="1:6" ht="76.5" customHeight="1" x14ac:dyDescent="0.25">
      <c r="A188" s="169" t="s">
        <v>535</v>
      </c>
      <c r="B188" s="99" t="s">
        <v>536</v>
      </c>
      <c r="C188" s="99" t="s">
        <v>176</v>
      </c>
      <c r="D188" s="100">
        <v>199.27006</v>
      </c>
      <c r="E188" s="100" t="s">
        <v>176</v>
      </c>
      <c r="F188" s="100" t="s">
        <v>176</v>
      </c>
    </row>
    <row r="189" spans="1:6" ht="59.25" customHeight="1" x14ac:dyDescent="0.25">
      <c r="A189" s="169" t="s">
        <v>409</v>
      </c>
      <c r="B189" s="99" t="s">
        <v>536</v>
      </c>
      <c r="C189" s="99" t="s">
        <v>60</v>
      </c>
      <c r="D189" s="100">
        <v>199.27006</v>
      </c>
      <c r="E189" s="100" t="s">
        <v>176</v>
      </c>
      <c r="F189" s="100" t="s">
        <v>176</v>
      </c>
    </row>
    <row r="190" spans="1:6" ht="56.25" x14ac:dyDescent="0.25">
      <c r="A190" s="168" t="s">
        <v>537</v>
      </c>
      <c r="B190" s="97" t="s">
        <v>538</v>
      </c>
      <c r="C190" s="97" t="s">
        <v>176</v>
      </c>
      <c r="D190" s="98">
        <v>24885.152979999999</v>
      </c>
      <c r="E190" s="98">
        <v>20651.152979999999</v>
      </c>
      <c r="F190" s="98">
        <v>20651.152979999999</v>
      </c>
    </row>
    <row r="191" spans="1:6" ht="56.25" x14ac:dyDescent="0.25">
      <c r="A191" s="168" t="s">
        <v>539</v>
      </c>
      <c r="B191" s="97" t="s">
        <v>540</v>
      </c>
      <c r="C191" s="97" t="s">
        <v>176</v>
      </c>
      <c r="D191" s="98">
        <v>201</v>
      </c>
      <c r="E191" s="98" t="s">
        <v>176</v>
      </c>
      <c r="F191" s="98" t="s">
        <v>176</v>
      </c>
    </row>
    <row r="192" spans="1:6" ht="75" x14ac:dyDescent="0.25">
      <c r="A192" s="168" t="s">
        <v>541</v>
      </c>
      <c r="B192" s="97" t="s">
        <v>542</v>
      </c>
      <c r="C192" s="97" t="s">
        <v>176</v>
      </c>
      <c r="D192" s="98">
        <v>201</v>
      </c>
      <c r="E192" s="98" t="s">
        <v>176</v>
      </c>
      <c r="F192" s="98" t="s">
        <v>176</v>
      </c>
    </row>
    <row r="193" spans="1:6" ht="75" x14ac:dyDescent="0.25">
      <c r="A193" s="169" t="s">
        <v>541</v>
      </c>
      <c r="B193" s="99" t="s">
        <v>543</v>
      </c>
      <c r="C193" s="99" t="s">
        <v>176</v>
      </c>
      <c r="D193" s="100">
        <v>201</v>
      </c>
      <c r="E193" s="100" t="s">
        <v>176</v>
      </c>
      <c r="F193" s="100" t="s">
        <v>176</v>
      </c>
    </row>
    <row r="194" spans="1:6" ht="18.75" x14ac:dyDescent="0.25">
      <c r="A194" s="169" t="s">
        <v>392</v>
      </c>
      <c r="B194" s="99" t="s">
        <v>543</v>
      </c>
      <c r="C194" s="99" t="s">
        <v>53</v>
      </c>
      <c r="D194" s="100">
        <v>201</v>
      </c>
      <c r="E194" s="100" t="s">
        <v>176</v>
      </c>
      <c r="F194" s="100" t="s">
        <v>176</v>
      </c>
    </row>
    <row r="195" spans="1:6" ht="37.5" x14ac:dyDescent="0.25">
      <c r="A195" s="168" t="s">
        <v>544</v>
      </c>
      <c r="B195" s="97" t="s">
        <v>545</v>
      </c>
      <c r="C195" s="97" t="s">
        <v>176</v>
      </c>
      <c r="D195" s="98">
        <v>50</v>
      </c>
      <c r="E195" s="98" t="s">
        <v>176</v>
      </c>
      <c r="F195" s="98" t="s">
        <v>176</v>
      </c>
    </row>
    <row r="196" spans="1:6" ht="105" customHeight="1" x14ac:dyDescent="0.25">
      <c r="A196" s="168" t="s">
        <v>546</v>
      </c>
      <c r="B196" s="97" t="s">
        <v>547</v>
      </c>
      <c r="C196" s="97" t="s">
        <v>176</v>
      </c>
      <c r="D196" s="98">
        <v>50</v>
      </c>
      <c r="E196" s="98" t="s">
        <v>176</v>
      </c>
      <c r="F196" s="98" t="s">
        <v>176</v>
      </c>
    </row>
    <row r="197" spans="1:6" ht="58.5" customHeight="1" x14ac:dyDescent="0.25">
      <c r="A197" s="169" t="s">
        <v>409</v>
      </c>
      <c r="B197" s="99" t="s">
        <v>547</v>
      </c>
      <c r="C197" s="99" t="s">
        <v>60</v>
      </c>
      <c r="D197" s="100">
        <v>50</v>
      </c>
      <c r="E197" s="100" t="s">
        <v>176</v>
      </c>
      <c r="F197" s="100" t="s">
        <v>176</v>
      </c>
    </row>
    <row r="198" spans="1:6" ht="37.5" x14ac:dyDescent="0.25">
      <c r="A198" s="168" t="s">
        <v>548</v>
      </c>
      <c r="B198" s="97" t="s">
        <v>549</v>
      </c>
      <c r="C198" s="97" t="s">
        <v>176</v>
      </c>
      <c r="D198" s="98">
        <v>1200</v>
      </c>
      <c r="E198" s="98" t="s">
        <v>176</v>
      </c>
      <c r="F198" s="98" t="s">
        <v>176</v>
      </c>
    </row>
    <row r="199" spans="1:6" ht="56.25" x14ac:dyDescent="0.25">
      <c r="A199" s="168" t="s">
        <v>550</v>
      </c>
      <c r="B199" s="97" t="s">
        <v>551</v>
      </c>
      <c r="C199" s="97" t="s">
        <v>176</v>
      </c>
      <c r="D199" s="98">
        <v>1200</v>
      </c>
      <c r="E199" s="98" t="s">
        <v>176</v>
      </c>
      <c r="F199" s="98" t="s">
        <v>176</v>
      </c>
    </row>
    <row r="200" spans="1:6" ht="57" customHeight="1" x14ac:dyDescent="0.25">
      <c r="A200" s="169" t="s">
        <v>409</v>
      </c>
      <c r="B200" s="99" t="s">
        <v>551</v>
      </c>
      <c r="C200" s="99" t="s">
        <v>60</v>
      </c>
      <c r="D200" s="100">
        <v>1200</v>
      </c>
      <c r="E200" s="100" t="s">
        <v>176</v>
      </c>
      <c r="F200" s="100" t="s">
        <v>176</v>
      </c>
    </row>
    <row r="201" spans="1:6" ht="37.5" x14ac:dyDescent="0.25">
      <c r="A201" s="168" t="s">
        <v>552</v>
      </c>
      <c r="B201" s="97" t="s">
        <v>553</v>
      </c>
      <c r="C201" s="97" t="s">
        <v>176</v>
      </c>
      <c r="D201" s="98">
        <v>23434.152979999999</v>
      </c>
      <c r="E201" s="98">
        <v>20651.152979999999</v>
      </c>
      <c r="F201" s="98">
        <v>20651.152979999999</v>
      </c>
    </row>
    <row r="202" spans="1:6" ht="37.5" x14ac:dyDescent="0.25">
      <c r="A202" s="168" t="s">
        <v>554</v>
      </c>
      <c r="B202" s="97" t="s">
        <v>555</v>
      </c>
      <c r="C202" s="97" t="s">
        <v>176</v>
      </c>
      <c r="D202" s="98">
        <v>5549.7979800000003</v>
      </c>
      <c r="E202" s="98">
        <v>6649.7979800000003</v>
      </c>
      <c r="F202" s="98">
        <v>6649.7979800000003</v>
      </c>
    </row>
    <row r="203" spans="1:6" ht="56.25" customHeight="1" x14ac:dyDescent="0.25">
      <c r="A203" s="169" t="s">
        <v>409</v>
      </c>
      <c r="B203" s="99" t="s">
        <v>555</v>
      </c>
      <c r="C203" s="99" t="s">
        <v>60</v>
      </c>
      <c r="D203" s="100">
        <v>5100</v>
      </c>
      <c r="E203" s="100">
        <v>6200</v>
      </c>
      <c r="F203" s="100">
        <v>6200</v>
      </c>
    </row>
    <row r="204" spans="1:6" ht="112.5" x14ac:dyDescent="0.25">
      <c r="A204" s="169" t="s">
        <v>424</v>
      </c>
      <c r="B204" s="99" t="s">
        <v>556</v>
      </c>
      <c r="C204" s="99" t="s">
        <v>176</v>
      </c>
      <c r="D204" s="100">
        <v>449.79798</v>
      </c>
      <c r="E204" s="100">
        <v>449.79798</v>
      </c>
      <c r="F204" s="100">
        <v>449.79798</v>
      </c>
    </row>
    <row r="205" spans="1:6" ht="56.25" customHeight="1" x14ac:dyDescent="0.25">
      <c r="A205" s="169" t="s">
        <v>409</v>
      </c>
      <c r="B205" s="99" t="s">
        <v>556</v>
      </c>
      <c r="C205" s="99" t="s">
        <v>60</v>
      </c>
      <c r="D205" s="100">
        <v>449.79798</v>
      </c>
      <c r="E205" s="100">
        <v>449.79798</v>
      </c>
      <c r="F205" s="100">
        <v>449.79798</v>
      </c>
    </row>
    <row r="206" spans="1:6" ht="37.5" x14ac:dyDescent="0.25">
      <c r="A206" s="168" t="s">
        <v>557</v>
      </c>
      <c r="B206" s="97" t="s">
        <v>558</v>
      </c>
      <c r="C206" s="97" t="s">
        <v>176</v>
      </c>
      <c r="D206" s="98">
        <v>17884.355</v>
      </c>
      <c r="E206" s="98">
        <v>14001.355</v>
      </c>
      <c r="F206" s="98">
        <v>14001.355</v>
      </c>
    </row>
    <row r="207" spans="1:6" ht="58.5" customHeight="1" x14ac:dyDescent="0.25">
      <c r="A207" s="169" t="s">
        <v>409</v>
      </c>
      <c r="B207" s="99" t="s">
        <v>558</v>
      </c>
      <c r="C207" s="99" t="s">
        <v>60</v>
      </c>
      <c r="D207" s="100">
        <v>17884.355</v>
      </c>
      <c r="E207" s="100">
        <v>14001.355</v>
      </c>
      <c r="F207" s="100">
        <v>14001.355</v>
      </c>
    </row>
    <row r="208" spans="1:6" ht="37.5" x14ac:dyDescent="0.25">
      <c r="A208" s="168" t="s">
        <v>559</v>
      </c>
      <c r="B208" s="97" t="s">
        <v>560</v>
      </c>
      <c r="C208" s="97" t="s">
        <v>176</v>
      </c>
      <c r="D208" s="98">
        <v>100593.20435</v>
      </c>
      <c r="E208" s="98">
        <v>76364.011350000001</v>
      </c>
      <c r="F208" s="98">
        <v>76555.011350000001</v>
      </c>
    </row>
    <row r="209" spans="1:6" ht="37.5" x14ac:dyDescent="0.25">
      <c r="A209" s="168" t="s">
        <v>561</v>
      </c>
      <c r="B209" s="97" t="s">
        <v>562</v>
      </c>
      <c r="C209" s="97" t="s">
        <v>176</v>
      </c>
      <c r="D209" s="98">
        <v>41359.993000000002</v>
      </c>
      <c r="E209" s="98">
        <v>21016.837</v>
      </c>
      <c r="F209" s="98">
        <v>21207.837</v>
      </c>
    </row>
    <row r="210" spans="1:6" ht="37.5" x14ac:dyDescent="0.25">
      <c r="A210" s="168" t="s">
        <v>563</v>
      </c>
      <c r="B210" s="97" t="s">
        <v>564</v>
      </c>
      <c r="C210" s="97" t="s">
        <v>176</v>
      </c>
      <c r="D210" s="98">
        <v>18018.293000000001</v>
      </c>
      <c r="E210" s="98">
        <v>17585.337</v>
      </c>
      <c r="F210" s="98">
        <v>17585.337</v>
      </c>
    </row>
    <row r="211" spans="1:6" ht="131.25" x14ac:dyDescent="0.25">
      <c r="A211" s="169" t="s">
        <v>480</v>
      </c>
      <c r="B211" s="99" t="s">
        <v>564</v>
      </c>
      <c r="C211" s="99" t="s">
        <v>481</v>
      </c>
      <c r="D211" s="100">
        <v>17616.879000000001</v>
      </c>
      <c r="E211" s="100">
        <v>17566.879000000001</v>
      </c>
      <c r="F211" s="100">
        <v>17566.879000000001</v>
      </c>
    </row>
    <row r="212" spans="1:6" ht="56.25" x14ac:dyDescent="0.25">
      <c r="A212" s="169" t="s">
        <v>357</v>
      </c>
      <c r="B212" s="99" t="s">
        <v>564</v>
      </c>
      <c r="C212" s="99" t="s">
        <v>358</v>
      </c>
      <c r="D212" s="100">
        <v>382.95600000000002</v>
      </c>
      <c r="E212" s="100" t="s">
        <v>176</v>
      </c>
      <c r="F212" s="100" t="s">
        <v>176</v>
      </c>
    </row>
    <row r="213" spans="1:6" ht="75" x14ac:dyDescent="0.25">
      <c r="A213" s="169" t="s">
        <v>565</v>
      </c>
      <c r="B213" s="99" t="s">
        <v>566</v>
      </c>
      <c r="C213" s="99" t="s">
        <v>176</v>
      </c>
      <c r="D213" s="100">
        <v>18.457999999999998</v>
      </c>
      <c r="E213" s="100">
        <v>18.457999999999998</v>
      </c>
      <c r="F213" s="100">
        <v>18.457999999999998</v>
      </c>
    </row>
    <row r="214" spans="1:6" ht="56.25" x14ac:dyDescent="0.25">
      <c r="A214" s="169" t="s">
        <v>357</v>
      </c>
      <c r="B214" s="99" t="s">
        <v>566</v>
      </c>
      <c r="C214" s="99" t="s">
        <v>358</v>
      </c>
      <c r="D214" s="100">
        <v>18.457999999999998</v>
      </c>
      <c r="E214" s="100">
        <v>18.457999999999998</v>
      </c>
      <c r="F214" s="100">
        <v>18.457999999999998</v>
      </c>
    </row>
    <row r="215" spans="1:6" ht="84.75" customHeight="1" x14ac:dyDescent="0.25">
      <c r="A215" s="168" t="s">
        <v>567</v>
      </c>
      <c r="B215" s="97" t="s">
        <v>568</v>
      </c>
      <c r="C215" s="97" t="s">
        <v>176</v>
      </c>
      <c r="D215" s="98">
        <v>496.7</v>
      </c>
      <c r="E215" s="98">
        <v>492.5</v>
      </c>
      <c r="F215" s="98">
        <v>488.5</v>
      </c>
    </row>
    <row r="216" spans="1:6" ht="93.75" x14ac:dyDescent="0.25">
      <c r="A216" s="169" t="s">
        <v>569</v>
      </c>
      <c r="B216" s="99" t="s">
        <v>570</v>
      </c>
      <c r="C216" s="99" t="s">
        <v>176</v>
      </c>
      <c r="D216" s="100">
        <v>496.7</v>
      </c>
      <c r="E216" s="100">
        <v>492.5</v>
      </c>
      <c r="F216" s="100">
        <v>488.5</v>
      </c>
    </row>
    <row r="217" spans="1:6" ht="18.75" x14ac:dyDescent="0.25">
      <c r="A217" s="169" t="s">
        <v>392</v>
      </c>
      <c r="B217" s="99" t="s">
        <v>570</v>
      </c>
      <c r="C217" s="99" t="s">
        <v>53</v>
      </c>
      <c r="D217" s="100">
        <v>496.7</v>
      </c>
      <c r="E217" s="100">
        <v>492.5</v>
      </c>
      <c r="F217" s="100">
        <v>488.5</v>
      </c>
    </row>
    <row r="218" spans="1:6" ht="75" x14ac:dyDescent="0.25">
      <c r="A218" s="168" t="s">
        <v>571</v>
      </c>
      <c r="B218" s="97" t="s">
        <v>572</v>
      </c>
      <c r="C218" s="97" t="s">
        <v>176</v>
      </c>
      <c r="D218" s="98">
        <v>22845</v>
      </c>
      <c r="E218" s="98">
        <v>2939</v>
      </c>
      <c r="F218" s="98">
        <v>3134</v>
      </c>
    </row>
    <row r="219" spans="1:6" ht="18.75" x14ac:dyDescent="0.25">
      <c r="A219" s="169" t="s">
        <v>392</v>
      </c>
      <c r="B219" s="99" t="s">
        <v>572</v>
      </c>
      <c r="C219" s="99" t="s">
        <v>53</v>
      </c>
      <c r="D219" s="100">
        <v>22845</v>
      </c>
      <c r="E219" s="100">
        <v>2939</v>
      </c>
      <c r="F219" s="100">
        <v>3134</v>
      </c>
    </row>
    <row r="220" spans="1:6" ht="37.5" x14ac:dyDescent="0.25">
      <c r="A220" s="168" t="s">
        <v>573</v>
      </c>
      <c r="B220" s="97" t="s">
        <v>574</v>
      </c>
      <c r="C220" s="97" t="s">
        <v>176</v>
      </c>
      <c r="D220" s="98">
        <v>14411.27239</v>
      </c>
      <c r="E220" s="98">
        <v>14116.81639</v>
      </c>
      <c r="F220" s="98">
        <v>14116.81639</v>
      </c>
    </row>
    <row r="221" spans="1:6" ht="37.5" x14ac:dyDescent="0.25">
      <c r="A221" s="168" t="s">
        <v>575</v>
      </c>
      <c r="B221" s="97" t="s">
        <v>576</v>
      </c>
      <c r="C221" s="97" t="s">
        <v>176</v>
      </c>
      <c r="D221" s="98">
        <v>14231.597</v>
      </c>
      <c r="E221" s="98">
        <v>13937.141</v>
      </c>
      <c r="F221" s="98">
        <v>13937.141</v>
      </c>
    </row>
    <row r="222" spans="1:6" ht="131.25" x14ac:dyDescent="0.25">
      <c r="A222" s="169" t="s">
        <v>480</v>
      </c>
      <c r="B222" s="99" t="s">
        <v>576</v>
      </c>
      <c r="C222" s="99" t="s">
        <v>481</v>
      </c>
      <c r="D222" s="100">
        <v>13957.141</v>
      </c>
      <c r="E222" s="100">
        <v>13937.141</v>
      </c>
      <c r="F222" s="100">
        <v>13937.141</v>
      </c>
    </row>
    <row r="223" spans="1:6" ht="56.25" x14ac:dyDescent="0.25">
      <c r="A223" s="169" t="s">
        <v>357</v>
      </c>
      <c r="B223" s="99" t="s">
        <v>576</v>
      </c>
      <c r="C223" s="99" t="s">
        <v>358</v>
      </c>
      <c r="D223" s="100">
        <v>129.45599999999999</v>
      </c>
      <c r="E223" s="100" t="s">
        <v>176</v>
      </c>
      <c r="F223" s="100" t="s">
        <v>176</v>
      </c>
    </row>
    <row r="224" spans="1:6" ht="18.75" x14ac:dyDescent="0.25">
      <c r="A224" s="169" t="s">
        <v>350</v>
      </c>
      <c r="B224" s="99" t="s">
        <v>576</v>
      </c>
      <c r="C224" s="99" t="s">
        <v>70</v>
      </c>
      <c r="D224" s="100">
        <v>145</v>
      </c>
      <c r="E224" s="100" t="s">
        <v>176</v>
      </c>
      <c r="F224" s="100" t="s">
        <v>176</v>
      </c>
    </row>
    <row r="225" spans="1:6" ht="131.25" x14ac:dyDescent="0.25">
      <c r="A225" s="168" t="s">
        <v>577</v>
      </c>
      <c r="B225" s="97" t="s">
        <v>578</v>
      </c>
      <c r="C225" s="97" t="s">
        <v>176</v>
      </c>
      <c r="D225" s="98">
        <v>179.67538999999999</v>
      </c>
      <c r="E225" s="98">
        <v>179.67538999999999</v>
      </c>
      <c r="F225" s="98">
        <v>179.67538999999999</v>
      </c>
    </row>
    <row r="226" spans="1:6" ht="131.25" customHeight="1" x14ac:dyDescent="0.25">
      <c r="A226" s="169" t="s">
        <v>579</v>
      </c>
      <c r="B226" s="99" t="s">
        <v>580</v>
      </c>
      <c r="C226" s="99" t="s">
        <v>176</v>
      </c>
      <c r="D226" s="100">
        <v>179.67538999999999</v>
      </c>
      <c r="E226" s="100">
        <v>179.67538999999999</v>
      </c>
      <c r="F226" s="100">
        <v>179.67538999999999</v>
      </c>
    </row>
    <row r="227" spans="1:6" ht="56.25" x14ac:dyDescent="0.25">
      <c r="A227" s="169" t="s">
        <v>357</v>
      </c>
      <c r="B227" s="99" t="s">
        <v>580</v>
      </c>
      <c r="C227" s="99" t="s">
        <v>358</v>
      </c>
      <c r="D227" s="100">
        <v>179.67538999999999</v>
      </c>
      <c r="E227" s="100">
        <v>179.67538999999999</v>
      </c>
      <c r="F227" s="100">
        <v>179.67538999999999</v>
      </c>
    </row>
    <row r="228" spans="1:6" ht="37.5" x14ac:dyDescent="0.25">
      <c r="A228" s="168" t="s">
        <v>581</v>
      </c>
      <c r="B228" s="97" t="s">
        <v>582</v>
      </c>
      <c r="C228" s="97" t="s">
        <v>176</v>
      </c>
      <c r="D228" s="98">
        <v>44821.938959999999</v>
      </c>
      <c r="E228" s="98">
        <v>41230.357960000001</v>
      </c>
      <c r="F228" s="98">
        <v>41230.357960000001</v>
      </c>
    </row>
    <row r="229" spans="1:6" ht="56.25" x14ac:dyDescent="0.25">
      <c r="A229" s="168" t="s">
        <v>714</v>
      </c>
      <c r="B229" s="97" t="s">
        <v>715</v>
      </c>
      <c r="C229" s="97" t="s">
        <v>176</v>
      </c>
      <c r="D229" s="98">
        <v>44821.938959999999</v>
      </c>
      <c r="E229" s="98">
        <v>41230.357960000001</v>
      </c>
      <c r="F229" s="98">
        <v>41230.357960000001</v>
      </c>
    </row>
    <row r="230" spans="1:6" ht="131.25" x14ac:dyDescent="0.25">
      <c r="A230" s="169" t="s">
        <v>480</v>
      </c>
      <c r="B230" s="99" t="s">
        <v>715</v>
      </c>
      <c r="C230" s="99" t="s">
        <v>481</v>
      </c>
      <c r="D230" s="100">
        <v>41280.357960000001</v>
      </c>
      <c r="E230" s="100">
        <v>41230.357960000001</v>
      </c>
      <c r="F230" s="100">
        <v>41230.357960000001</v>
      </c>
    </row>
    <row r="231" spans="1:6" ht="56.25" x14ac:dyDescent="0.25">
      <c r="A231" s="169" t="s">
        <v>357</v>
      </c>
      <c r="B231" s="99" t="s">
        <v>715</v>
      </c>
      <c r="C231" s="99" t="s">
        <v>358</v>
      </c>
      <c r="D231" s="100">
        <v>3441.5810000000001</v>
      </c>
      <c r="E231" s="100" t="s">
        <v>176</v>
      </c>
      <c r="F231" s="100" t="s">
        <v>176</v>
      </c>
    </row>
    <row r="232" spans="1:6" ht="18.75" x14ac:dyDescent="0.25">
      <c r="A232" s="169" t="s">
        <v>350</v>
      </c>
      <c r="B232" s="99" t="s">
        <v>715</v>
      </c>
      <c r="C232" s="99" t="s">
        <v>70</v>
      </c>
      <c r="D232" s="100">
        <v>100</v>
      </c>
      <c r="E232" s="100" t="s">
        <v>176</v>
      </c>
      <c r="F232" s="100" t="s">
        <v>176</v>
      </c>
    </row>
    <row r="233" spans="1:6" ht="75" x14ac:dyDescent="0.25">
      <c r="A233" s="168" t="s">
        <v>583</v>
      </c>
      <c r="B233" s="97" t="s">
        <v>584</v>
      </c>
      <c r="C233" s="97" t="s">
        <v>176</v>
      </c>
      <c r="D233" s="98">
        <v>6929.0561900000002</v>
      </c>
      <c r="E233" s="98">
        <v>2484.4537300000002</v>
      </c>
      <c r="F233" s="98">
        <v>2484.4537300000002</v>
      </c>
    </row>
    <row r="234" spans="1:6" ht="46.5" customHeight="1" x14ac:dyDescent="0.25">
      <c r="A234" s="168" t="s">
        <v>585</v>
      </c>
      <c r="B234" s="97" t="s">
        <v>586</v>
      </c>
      <c r="C234" s="97" t="s">
        <v>176</v>
      </c>
      <c r="D234" s="98">
        <v>1571.4555600000001</v>
      </c>
      <c r="E234" s="98">
        <v>1575.7555600000001</v>
      </c>
      <c r="F234" s="98">
        <v>1575.7555600000001</v>
      </c>
    </row>
    <row r="235" spans="1:6" ht="56.25" x14ac:dyDescent="0.25">
      <c r="A235" s="168" t="s">
        <v>587</v>
      </c>
      <c r="B235" s="97" t="s">
        <v>588</v>
      </c>
      <c r="C235" s="97" t="s">
        <v>176</v>
      </c>
      <c r="D235" s="98">
        <v>212.9</v>
      </c>
      <c r="E235" s="98">
        <v>217.2</v>
      </c>
      <c r="F235" s="98">
        <v>217.2</v>
      </c>
    </row>
    <row r="236" spans="1:6" ht="168.75" x14ac:dyDescent="0.25">
      <c r="A236" s="169" t="s">
        <v>589</v>
      </c>
      <c r="B236" s="99" t="s">
        <v>590</v>
      </c>
      <c r="C236" s="99" t="s">
        <v>176</v>
      </c>
      <c r="D236" s="100">
        <v>203.9</v>
      </c>
      <c r="E236" s="100">
        <v>208.2</v>
      </c>
      <c r="F236" s="100">
        <v>208.2</v>
      </c>
    </row>
    <row r="237" spans="1:6" ht="56.25" x14ac:dyDescent="0.25">
      <c r="A237" s="169" t="s">
        <v>357</v>
      </c>
      <c r="B237" s="99" t="s">
        <v>590</v>
      </c>
      <c r="C237" s="99" t="s">
        <v>358</v>
      </c>
      <c r="D237" s="100">
        <v>4.5430000000000001</v>
      </c>
      <c r="E237" s="100">
        <v>4.5839999999999996</v>
      </c>
      <c r="F237" s="100">
        <v>4.5839999999999996</v>
      </c>
    </row>
    <row r="238" spans="1:6" ht="18.75" x14ac:dyDescent="0.25">
      <c r="A238" s="169" t="s">
        <v>392</v>
      </c>
      <c r="B238" s="99" t="s">
        <v>590</v>
      </c>
      <c r="C238" s="99" t="s">
        <v>53</v>
      </c>
      <c r="D238" s="100">
        <v>199.357</v>
      </c>
      <c r="E238" s="100">
        <v>203.61600000000001</v>
      </c>
      <c r="F238" s="100">
        <v>203.61600000000001</v>
      </c>
    </row>
    <row r="239" spans="1:6" ht="262.5" x14ac:dyDescent="0.25">
      <c r="A239" s="169" t="s">
        <v>591</v>
      </c>
      <c r="B239" s="99" t="s">
        <v>592</v>
      </c>
      <c r="C239" s="99" t="s">
        <v>176</v>
      </c>
      <c r="D239" s="100">
        <v>9</v>
      </c>
      <c r="E239" s="100">
        <v>9</v>
      </c>
      <c r="F239" s="100">
        <v>9</v>
      </c>
    </row>
    <row r="240" spans="1:6" ht="56.25" x14ac:dyDescent="0.25">
      <c r="A240" s="169" t="s">
        <v>357</v>
      </c>
      <c r="B240" s="99" t="s">
        <v>592</v>
      </c>
      <c r="C240" s="99" t="s">
        <v>358</v>
      </c>
      <c r="D240" s="100">
        <v>9</v>
      </c>
      <c r="E240" s="100">
        <v>9</v>
      </c>
      <c r="F240" s="100">
        <v>9</v>
      </c>
    </row>
    <row r="241" spans="1:6" ht="37.5" x14ac:dyDescent="0.25">
      <c r="A241" s="168" t="s">
        <v>593</v>
      </c>
      <c r="B241" s="97" t="s">
        <v>594</v>
      </c>
      <c r="C241" s="97" t="s">
        <v>176</v>
      </c>
      <c r="D241" s="98">
        <v>1358.55556</v>
      </c>
      <c r="E241" s="98">
        <v>1358.55556</v>
      </c>
      <c r="F241" s="98">
        <v>1358.55556</v>
      </c>
    </row>
    <row r="242" spans="1:6" ht="56.25" x14ac:dyDescent="0.25">
      <c r="A242" s="169" t="s">
        <v>595</v>
      </c>
      <c r="B242" s="99" t="s">
        <v>596</v>
      </c>
      <c r="C242" s="99" t="s">
        <v>176</v>
      </c>
      <c r="D242" s="100">
        <v>1358.55556</v>
      </c>
      <c r="E242" s="100">
        <v>1358.55556</v>
      </c>
      <c r="F242" s="100">
        <v>1358.55556</v>
      </c>
    </row>
    <row r="243" spans="1:6" ht="58.5" customHeight="1" x14ac:dyDescent="0.25">
      <c r="A243" s="169" t="s">
        <v>409</v>
      </c>
      <c r="B243" s="99" t="s">
        <v>596</v>
      </c>
      <c r="C243" s="99" t="s">
        <v>60</v>
      </c>
      <c r="D243" s="100">
        <v>1358.55556</v>
      </c>
      <c r="E243" s="100">
        <v>1358.55556</v>
      </c>
      <c r="F243" s="100">
        <v>1358.55556</v>
      </c>
    </row>
    <row r="244" spans="1:6" ht="56.25" x14ac:dyDescent="0.25">
      <c r="A244" s="168" t="s">
        <v>597</v>
      </c>
      <c r="B244" s="97" t="s">
        <v>598</v>
      </c>
      <c r="C244" s="97" t="s">
        <v>176</v>
      </c>
      <c r="D244" s="98">
        <v>908.69817</v>
      </c>
      <c r="E244" s="98">
        <v>408.69817</v>
      </c>
      <c r="F244" s="98">
        <v>408.69817</v>
      </c>
    </row>
    <row r="245" spans="1:6" ht="56.25" x14ac:dyDescent="0.25">
      <c r="A245" s="168" t="s">
        <v>599</v>
      </c>
      <c r="B245" s="97" t="s">
        <v>600</v>
      </c>
      <c r="C245" s="97" t="s">
        <v>176</v>
      </c>
      <c r="D245" s="98">
        <v>500</v>
      </c>
      <c r="E245" s="98" t="s">
        <v>176</v>
      </c>
      <c r="F245" s="98" t="s">
        <v>176</v>
      </c>
    </row>
    <row r="246" spans="1:6" ht="37.5" x14ac:dyDescent="0.25">
      <c r="A246" s="169" t="s">
        <v>375</v>
      </c>
      <c r="B246" s="99" t="s">
        <v>600</v>
      </c>
      <c r="C246" s="99" t="s">
        <v>376</v>
      </c>
      <c r="D246" s="100">
        <v>500</v>
      </c>
      <c r="E246" s="100" t="s">
        <v>176</v>
      </c>
      <c r="F246" s="100" t="s">
        <v>176</v>
      </c>
    </row>
    <row r="247" spans="1:6" ht="75" x14ac:dyDescent="0.25">
      <c r="A247" s="168" t="s">
        <v>601</v>
      </c>
      <c r="B247" s="97" t="s">
        <v>602</v>
      </c>
      <c r="C247" s="97" t="s">
        <v>176</v>
      </c>
      <c r="D247" s="98">
        <v>408.69817</v>
      </c>
      <c r="E247" s="98">
        <v>408.69817</v>
      </c>
      <c r="F247" s="98">
        <v>408.69817</v>
      </c>
    </row>
    <row r="248" spans="1:6" ht="93.75" x14ac:dyDescent="0.25">
      <c r="A248" s="169" t="s">
        <v>603</v>
      </c>
      <c r="B248" s="99" t="s">
        <v>604</v>
      </c>
      <c r="C248" s="99" t="s">
        <v>176</v>
      </c>
      <c r="D248" s="100">
        <v>408.69817</v>
      </c>
      <c r="E248" s="100">
        <v>408.69817</v>
      </c>
      <c r="F248" s="100">
        <v>408.69817</v>
      </c>
    </row>
    <row r="249" spans="1:6" ht="60.75" customHeight="1" x14ac:dyDescent="0.25">
      <c r="A249" s="169" t="s">
        <v>409</v>
      </c>
      <c r="B249" s="99" t="s">
        <v>604</v>
      </c>
      <c r="C249" s="99" t="s">
        <v>60</v>
      </c>
      <c r="D249" s="100">
        <v>408.69817</v>
      </c>
      <c r="E249" s="100">
        <v>408.69817</v>
      </c>
      <c r="F249" s="100">
        <v>408.69817</v>
      </c>
    </row>
    <row r="250" spans="1:6" ht="61.5" customHeight="1" x14ac:dyDescent="0.25">
      <c r="A250" s="168" t="s">
        <v>605</v>
      </c>
      <c r="B250" s="97" t="s">
        <v>606</v>
      </c>
      <c r="C250" s="97" t="s">
        <v>176</v>
      </c>
      <c r="D250" s="98">
        <v>1500</v>
      </c>
      <c r="E250" s="98">
        <v>500</v>
      </c>
      <c r="F250" s="98">
        <v>500</v>
      </c>
    </row>
    <row r="251" spans="1:6" ht="75" x14ac:dyDescent="0.25">
      <c r="A251" s="168" t="s">
        <v>607</v>
      </c>
      <c r="B251" s="97" t="s">
        <v>608</v>
      </c>
      <c r="C251" s="97" t="s">
        <v>176</v>
      </c>
      <c r="D251" s="98">
        <v>1500</v>
      </c>
      <c r="E251" s="98">
        <v>500</v>
      </c>
      <c r="F251" s="98">
        <v>500</v>
      </c>
    </row>
    <row r="252" spans="1:6" ht="56.25" x14ac:dyDescent="0.25">
      <c r="A252" s="169" t="s">
        <v>609</v>
      </c>
      <c r="B252" s="99" t="s">
        <v>610</v>
      </c>
      <c r="C252" s="99" t="s">
        <v>176</v>
      </c>
      <c r="D252" s="100">
        <v>1500</v>
      </c>
      <c r="E252" s="100">
        <v>500</v>
      </c>
      <c r="F252" s="100">
        <v>500</v>
      </c>
    </row>
    <row r="253" spans="1:6" ht="18.75" x14ac:dyDescent="0.25">
      <c r="A253" s="169" t="s">
        <v>350</v>
      </c>
      <c r="B253" s="99" t="s">
        <v>610</v>
      </c>
      <c r="C253" s="99" t="s">
        <v>70</v>
      </c>
      <c r="D253" s="100">
        <v>1500</v>
      </c>
      <c r="E253" s="100">
        <v>500</v>
      </c>
      <c r="F253" s="100">
        <v>500</v>
      </c>
    </row>
    <row r="254" spans="1:6" ht="37.5" x14ac:dyDescent="0.25">
      <c r="A254" s="168" t="s">
        <v>611</v>
      </c>
      <c r="B254" s="97" t="s">
        <v>612</v>
      </c>
      <c r="C254" s="97" t="s">
        <v>176</v>
      </c>
      <c r="D254" s="98">
        <v>2948.9024599999998</v>
      </c>
      <c r="E254" s="98" t="s">
        <v>176</v>
      </c>
      <c r="F254" s="98" t="s">
        <v>176</v>
      </c>
    </row>
    <row r="255" spans="1:6" ht="56.25" x14ac:dyDescent="0.25">
      <c r="A255" s="168" t="s">
        <v>613</v>
      </c>
      <c r="B255" s="97" t="s">
        <v>614</v>
      </c>
      <c r="C255" s="97" t="s">
        <v>176</v>
      </c>
      <c r="D255" s="98">
        <v>2948.9024599999998</v>
      </c>
      <c r="E255" s="98" t="s">
        <v>176</v>
      </c>
      <c r="F255" s="98" t="s">
        <v>176</v>
      </c>
    </row>
    <row r="256" spans="1:6" ht="56.25" x14ac:dyDescent="0.25">
      <c r="A256" s="169" t="s">
        <v>357</v>
      </c>
      <c r="B256" s="99" t="s">
        <v>614</v>
      </c>
      <c r="C256" s="99" t="s">
        <v>358</v>
      </c>
      <c r="D256" s="100">
        <v>12</v>
      </c>
      <c r="E256" s="100" t="s">
        <v>176</v>
      </c>
      <c r="F256" s="100" t="s">
        <v>176</v>
      </c>
    </row>
    <row r="257" spans="1:6" ht="57.75" customHeight="1" x14ac:dyDescent="0.25">
      <c r="A257" s="169" t="s">
        <v>409</v>
      </c>
      <c r="B257" s="99" t="s">
        <v>614</v>
      </c>
      <c r="C257" s="99" t="s">
        <v>60</v>
      </c>
      <c r="D257" s="100">
        <v>2866.8409999999999</v>
      </c>
      <c r="E257" s="100" t="s">
        <v>176</v>
      </c>
      <c r="F257" s="100" t="s">
        <v>176</v>
      </c>
    </row>
    <row r="258" spans="1:6" ht="131.25" x14ac:dyDescent="0.25">
      <c r="A258" s="169" t="s">
        <v>615</v>
      </c>
      <c r="B258" s="99" t="s">
        <v>616</v>
      </c>
      <c r="C258" s="99" t="s">
        <v>176</v>
      </c>
      <c r="D258" s="100">
        <v>70.061459999999997</v>
      </c>
      <c r="E258" s="100" t="s">
        <v>176</v>
      </c>
      <c r="F258" s="100" t="s">
        <v>176</v>
      </c>
    </row>
    <row r="259" spans="1:6" ht="57" customHeight="1" x14ac:dyDescent="0.25">
      <c r="A259" s="169" t="s">
        <v>409</v>
      </c>
      <c r="B259" s="99" t="s">
        <v>616</v>
      </c>
      <c r="C259" s="99" t="s">
        <v>60</v>
      </c>
      <c r="D259" s="100">
        <v>70.061459999999997</v>
      </c>
      <c r="E259" s="100" t="s">
        <v>176</v>
      </c>
      <c r="F259" s="100" t="s">
        <v>176</v>
      </c>
    </row>
    <row r="260" spans="1:6" ht="37.5" x14ac:dyDescent="0.25">
      <c r="A260" s="168" t="s">
        <v>617</v>
      </c>
      <c r="B260" s="97" t="s">
        <v>618</v>
      </c>
      <c r="C260" s="97" t="s">
        <v>176</v>
      </c>
      <c r="D260" s="98">
        <v>2933.3359999999998</v>
      </c>
      <c r="E260" s="98">
        <v>2400</v>
      </c>
      <c r="F260" s="98">
        <v>2400</v>
      </c>
    </row>
    <row r="261" spans="1:6" ht="37.5" x14ac:dyDescent="0.25">
      <c r="A261" s="168" t="s">
        <v>619</v>
      </c>
      <c r="B261" s="97" t="s">
        <v>620</v>
      </c>
      <c r="C261" s="97" t="s">
        <v>176</v>
      </c>
      <c r="D261" s="98">
        <v>533.33600000000001</v>
      </c>
      <c r="E261" s="98" t="s">
        <v>176</v>
      </c>
      <c r="F261" s="98" t="s">
        <v>176</v>
      </c>
    </row>
    <row r="262" spans="1:6" ht="18.75" x14ac:dyDescent="0.25">
      <c r="A262" s="168" t="s">
        <v>621</v>
      </c>
      <c r="B262" s="97" t="s">
        <v>622</v>
      </c>
      <c r="C262" s="97" t="s">
        <v>176</v>
      </c>
      <c r="D262" s="98">
        <v>533.33600000000001</v>
      </c>
      <c r="E262" s="98" t="s">
        <v>176</v>
      </c>
      <c r="F262" s="98" t="s">
        <v>176</v>
      </c>
    </row>
    <row r="263" spans="1:6" ht="75" x14ac:dyDescent="0.25">
      <c r="A263" s="169" t="s">
        <v>623</v>
      </c>
      <c r="B263" s="99" t="s">
        <v>624</v>
      </c>
      <c r="C263" s="99" t="s">
        <v>176</v>
      </c>
      <c r="D263" s="100">
        <v>533.33600000000001</v>
      </c>
      <c r="E263" s="100" t="s">
        <v>176</v>
      </c>
      <c r="F263" s="100" t="s">
        <v>176</v>
      </c>
    </row>
    <row r="264" spans="1:6" ht="18.75" x14ac:dyDescent="0.25">
      <c r="A264" s="169" t="s">
        <v>392</v>
      </c>
      <c r="B264" s="99" t="s">
        <v>624</v>
      </c>
      <c r="C264" s="99" t="s">
        <v>53</v>
      </c>
      <c r="D264" s="100">
        <v>533.33600000000001</v>
      </c>
      <c r="E264" s="100" t="s">
        <v>176</v>
      </c>
      <c r="F264" s="100" t="s">
        <v>176</v>
      </c>
    </row>
    <row r="265" spans="1:6" ht="37.5" x14ac:dyDescent="0.25">
      <c r="A265" s="168" t="s">
        <v>625</v>
      </c>
      <c r="B265" s="97" t="s">
        <v>626</v>
      </c>
      <c r="C265" s="97" t="s">
        <v>176</v>
      </c>
      <c r="D265" s="98">
        <v>2400</v>
      </c>
      <c r="E265" s="98">
        <v>2400</v>
      </c>
      <c r="F265" s="98">
        <v>2400</v>
      </c>
    </row>
    <row r="266" spans="1:6" ht="18.75" x14ac:dyDescent="0.25">
      <c r="A266" s="168" t="s">
        <v>627</v>
      </c>
      <c r="B266" s="97" t="s">
        <v>628</v>
      </c>
      <c r="C266" s="97" t="s">
        <v>176</v>
      </c>
      <c r="D266" s="98">
        <v>2400</v>
      </c>
      <c r="E266" s="98">
        <v>2400</v>
      </c>
      <c r="F266" s="98">
        <v>2400</v>
      </c>
    </row>
    <row r="267" spans="1:6" ht="190.5" customHeight="1" x14ac:dyDescent="0.25">
      <c r="A267" s="169" t="s">
        <v>629</v>
      </c>
      <c r="B267" s="99" t="s">
        <v>630</v>
      </c>
      <c r="C267" s="99" t="s">
        <v>176</v>
      </c>
      <c r="D267" s="100">
        <v>2400</v>
      </c>
      <c r="E267" s="100">
        <v>2400</v>
      </c>
      <c r="F267" s="100">
        <v>2400</v>
      </c>
    </row>
    <row r="268" spans="1:6" ht="37.5" x14ac:dyDescent="0.25">
      <c r="A268" s="169" t="s">
        <v>375</v>
      </c>
      <c r="B268" s="99" t="s">
        <v>630</v>
      </c>
      <c r="C268" s="99" t="s">
        <v>376</v>
      </c>
      <c r="D268" s="100">
        <v>2400</v>
      </c>
      <c r="E268" s="100">
        <v>2400</v>
      </c>
      <c r="F268" s="100">
        <v>2400</v>
      </c>
    </row>
    <row r="269" spans="1:6" ht="18.75" x14ac:dyDescent="0.25">
      <c r="A269" s="168" t="s">
        <v>631</v>
      </c>
      <c r="B269" s="97" t="s">
        <v>632</v>
      </c>
      <c r="C269" s="97" t="s">
        <v>176</v>
      </c>
      <c r="D269" s="98">
        <v>20939.154279999999</v>
      </c>
      <c r="E269" s="98">
        <v>20714.274280000001</v>
      </c>
      <c r="F269" s="98">
        <v>28611.25128</v>
      </c>
    </row>
    <row r="270" spans="1:6" ht="18.75" x14ac:dyDescent="0.25">
      <c r="A270" s="168" t="s">
        <v>633</v>
      </c>
      <c r="B270" s="97" t="s">
        <v>634</v>
      </c>
      <c r="C270" s="97" t="s">
        <v>176</v>
      </c>
      <c r="D270" s="98">
        <v>20939.154279999999</v>
      </c>
      <c r="E270" s="98">
        <v>20714.274280000001</v>
      </c>
      <c r="F270" s="98">
        <v>28611.25128</v>
      </c>
    </row>
    <row r="271" spans="1:6" ht="37.5" x14ac:dyDescent="0.25">
      <c r="A271" s="169" t="s">
        <v>635</v>
      </c>
      <c r="B271" s="99" t="s">
        <v>636</v>
      </c>
      <c r="C271" s="99" t="s">
        <v>176</v>
      </c>
      <c r="D271" s="100">
        <v>3547.7434800000001</v>
      </c>
      <c r="E271" s="100">
        <v>3563.1434800000002</v>
      </c>
      <c r="F271" s="100">
        <v>3563.1434800000002</v>
      </c>
    </row>
    <row r="272" spans="1:6" ht="131.25" x14ac:dyDescent="0.25">
      <c r="A272" s="169" t="s">
        <v>480</v>
      </c>
      <c r="B272" s="99" t="s">
        <v>636</v>
      </c>
      <c r="C272" s="99" t="s">
        <v>481</v>
      </c>
      <c r="D272" s="100">
        <v>3547.7434800000001</v>
      </c>
      <c r="E272" s="100">
        <v>3563.1434800000002</v>
      </c>
      <c r="F272" s="100">
        <v>3563.1434800000002</v>
      </c>
    </row>
    <row r="273" spans="1:6" ht="37.5" x14ac:dyDescent="0.25">
      <c r="A273" s="169" t="s">
        <v>637</v>
      </c>
      <c r="B273" s="99" t="s">
        <v>638</v>
      </c>
      <c r="C273" s="99" t="s">
        <v>176</v>
      </c>
      <c r="D273" s="100">
        <v>1373.8040000000001</v>
      </c>
      <c r="E273" s="100">
        <v>1358.444</v>
      </c>
      <c r="F273" s="100">
        <v>1358.444</v>
      </c>
    </row>
    <row r="274" spans="1:6" ht="131.25" x14ac:dyDescent="0.25">
      <c r="A274" s="169" t="s">
        <v>480</v>
      </c>
      <c r="B274" s="99" t="s">
        <v>638</v>
      </c>
      <c r="C274" s="99" t="s">
        <v>481</v>
      </c>
      <c r="D274" s="100">
        <v>1373.8040000000001</v>
      </c>
      <c r="E274" s="100">
        <v>1358.444</v>
      </c>
      <c r="F274" s="100">
        <v>1358.444</v>
      </c>
    </row>
    <row r="275" spans="1:6" ht="75" x14ac:dyDescent="0.25">
      <c r="A275" s="169" t="s">
        <v>639</v>
      </c>
      <c r="B275" s="99" t="s">
        <v>640</v>
      </c>
      <c r="C275" s="99" t="s">
        <v>176</v>
      </c>
      <c r="D275" s="100">
        <v>400.77699999999999</v>
      </c>
      <c r="E275" s="100">
        <v>17.856999999999999</v>
      </c>
      <c r="F275" s="100">
        <v>15.834</v>
      </c>
    </row>
    <row r="276" spans="1:6" ht="56.25" x14ac:dyDescent="0.25">
      <c r="A276" s="169" t="s">
        <v>357</v>
      </c>
      <c r="B276" s="99" t="s">
        <v>640</v>
      </c>
      <c r="C276" s="99" t="s">
        <v>358</v>
      </c>
      <c r="D276" s="100">
        <v>400.77699999999999</v>
      </c>
      <c r="E276" s="100">
        <v>17.856999999999999</v>
      </c>
      <c r="F276" s="100">
        <v>15.834</v>
      </c>
    </row>
    <row r="277" spans="1:6" ht="75" x14ac:dyDescent="0.25">
      <c r="A277" s="169" t="s">
        <v>565</v>
      </c>
      <c r="B277" s="99" t="s">
        <v>641</v>
      </c>
      <c r="C277" s="99" t="s">
        <v>176</v>
      </c>
      <c r="D277" s="100">
        <v>18.457999999999998</v>
      </c>
      <c r="E277" s="100">
        <v>18.457999999999998</v>
      </c>
      <c r="F277" s="100">
        <v>18.457999999999998</v>
      </c>
    </row>
    <row r="278" spans="1:6" ht="56.25" x14ac:dyDescent="0.25">
      <c r="A278" s="169" t="s">
        <v>357</v>
      </c>
      <c r="B278" s="99" t="s">
        <v>641</v>
      </c>
      <c r="C278" s="99" t="s">
        <v>358</v>
      </c>
      <c r="D278" s="100">
        <v>18.457999999999998</v>
      </c>
      <c r="E278" s="100">
        <v>18.457999999999998</v>
      </c>
      <c r="F278" s="100">
        <v>18.457999999999998</v>
      </c>
    </row>
    <row r="279" spans="1:6" ht="56.25" x14ac:dyDescent="0.25">
      <c r="A279" s="169" t="s">
        <v>642</v>
      </c>
      <c r="B279" s="99" t="s">
        <v>643</v>
      </c>
      <c r="C279" s="99" t="s">
        <v>176</v>
      </c>
      <c r="D279" s="100">
        <v>7019.2259999999997</v>
      </c>
      <c r="E279" s="100">
        <v>5</v>
      </c>
      <c r="F279" s="100">
        <v>5</v>
      </c>
    </row>
    <row r="280" spans="1:6" ht="18.75" x14ac:dyDescent="0.25">
      <c r="A280" s="169" t="s">
        <v>392</v>
      </c>
      <c r="B280" s="99" t="s">
        <v>643</v>
      </c>
      <c r="C280" s="99" t="s">
        <v>53</v>
      </c>
      <c r="D280" s="100">
        <v>7019.2259999999997</v>
      </c>
      <c r="E280" s="100">
        <v>5</v>
      </c>
      <c r="F280" s="100">
        <v>5</v>
      </c>
    </row>
    <row r="281" spans="1:6" ht="168.75" x14ac:dyDescent="0.25">
      <c r="A281" s="169" t="s">
        <v>644</v>
      </c>
      <c r="B281" s="99" t="s">
        <v>645</v>
      </c>
      <c r="C281" s="99" t="s">
        <v>176</v>
      </c>
      <c r="D281" s="100">
        <v>15.6</v>
      </c>
      <c r="E281" s="100">
        <v>16.100000000000001</v>
      </c>
      <c r="F281" s="100">
        <v>16.100000000000001</v>
      </c>
    </row>
    <row r="282" spans="1:6" ht="131.25" x14ac:dyDescent="0.25">
      <c r="A282" s="169" t="s">
        <v>480</v>
      </c>
      <c r="B282" s="99" t="s">
        <v>645</v>
      </c>
      <c r="C282" s="99" t="s">
        <v>481</v>
      </c>
      <c r="D282" s="100">
        <v>14.1</v>
      </c>
      <c r="E282" s="100">
        <v>14.6</v>
      </c>
      <c r="F282" s="100">
        <v>14.6</v>
      </c>
    </row>
    <row r="283" spans="1:6" ht="56.25" x14ac:dyDescent="0.25">
      <c r="A283" s="169" t="s">
        <v>357</v>
      </c>
      <c r="B283" s="99" t="s">
        <v>645</v>
      </c>
      <c r="C283" s="99" t="s">
        <v>358</v>
      </c>
      <c r="D283" s="100">
        <v>1.5</v>
      </c>
      <c r="E283" s="100">
        <v>1.5</v>
      </c>
      <c r="F283" s="100">
        <v>1.5</v>
      </c>
    </row>
    <row r="284" spans="1:6" ht="168.75" x14ac:dyDescent="0.25">
      <c r="A284" s="169" t="s">
        <v>646</v>
      </c>
      <c r="B284" s="99" t="s">
        <v>647</v>
      </c>
      <c r="C284" s="99" t="s">
        <v>176</v>
      </c>
      <c r="D284" s="100">
        <v>2798.4</v>
      </c>
      <c r="E284" s="100">
        <v>2877</v>
      </c>
      <c r="F284" s="100">
        <v>2877</v>
      </c>
    </row>
    <row r="285" spans="1:6" ht="131.25" x14ac:dyDescent="0.25">
      <c r="A285" s="169" t="s">
        <v>480</v>
      </c>
      <c r="B285" s="99" t="s">
        <v>647</v>
      </c>
      <c r="C285" s="99" t="s">
        <v>481</v>
      </c>
      <c r="D285" s="100">
        <v>2648.4</v>
      </c>
      <c r="E285" s="100">
        <v>2727</v>
      </c>
      <c r="F285" s="100">
        <v>2727</v>
      </c>
    </row>
    <row r="286" spans="1:6" ht="56.25" x14ac:dyDescent="0.25">
      <c r="A286" s="169" t="s">
        <v>357</v>
      </c>
      <c r="B286" s="99" t="s">
        <v>647</v>
      </c>
      <c r="C286" s="99" t="s">
        <v>358</v>
      </c>
      <c r="D286" s="100">
        <v>150</v>
      </c>
      <c r="E286" s="100">
        <v>150</v>
      </c>
      <c r="F286" s="100">
        <v>150</v>
      </c>
    </row>
    <row r="287" spans="1:6" ht="150" x14ac:dyDescent="0.25">
      <c r="A287" s="169" t="s">
        <v>648</v>
      </c>
      <c r="B287" s="99" t="s">
        <v>649</v>
      </c>
      <c r="C287" s="99" t="s">
        <v>176</v>
      </c>
      <c r="D287" s="100">
        <v>195.93700000000001</v>
      </c>
      <c r="E287" s="100">
        <v>201.66300000000001</v>
      </c>
      <c r="F287" s="100">
        <v>201.66300000000001</v>
      </c>
    </row>
    <row r="288" spans="1:6" ht="131.25" x14ac:dyDescent="0.25">
      <c r="A288" s="169" t="s">
        <v>480</v>
      </c>
      <c r="B288" s="99" t="s">
        <v>649</v>
      </c>
      <c r="C288" s="99" t="s">
        <v>481</v>
      </c>
      <c r="D288" s="100">
        <v>192.93700000000001</v>
      </c>
      <c r="E288" s="100">
        <v>198.66300000000001</v>
      </c>
      <c r="F288" s="100">
        <v>198.66300000000001</v>
      </c>
    </row>
    <row r="289" spans="1:6" ht="56.25" x14ac:dyDescent="0.25">
      <c r="A289" s="169" t="s">
        <v>357</v>
      </c>
      <c r="B289" s="99" t="s">
        <v>649</v>
      </c>
      <c r="C289" s="99" t="s">
        <v>358</v>
      </c>
      <c r="D289" s="100">
        <v>3</v>
      </c>
      <c r="E289" s="100">
        <v>3</v>
      </c>
      <c r="F289" s="100">
        <v>3</v>
      </c>
    </row>
    <row r="290" spans="1:6" ht="168.75" x14ac:dyDescent="0.25">
      <c r="A290" s="169" t="s">
        <v>650</v>
      </c>
      <c r="B290" s="99" t="s">
        <v>651</v>
      </c>
      <c r="C290" s="99" t="s">
        <v>176</v>
      </c>
      <c r="D290" s="100">
        <v>47</v>
      </c>
      <c r="E290" s="100">
        <v>48.4</v>
      </c>
      <c r="F290" s="100">
        <v>48.4</v>
      </c>
    </row>
    <row r="291" spans="1:6" ht="131.25" x14ac:dyDescent="0.25">
      <c r="A291" s="169" t="s">
        <v>480</v>
      </c>
      <c r="B291" s="99" t="s">
        <v>651</v>
      </c>
      <c r="C291" s="99" t="s">
        <v>481</v>
      </c>
      <c r="D291" s="100">
        <v>45.7</v>
      </c>
      <c r="E291" s="100">
        <v>47.06</v>
      </c>
      <c r="F291" s="100">
        <v>47.06</v>
      </c>
    </row>
    <row r="292" spans="1:6" ht="56.25" x14ac:dyDescent="0.25">
      <c r="A292" s="169" t="s">
        <v>357</v>
      </c>
      <c r="B292" s="99" t="s">
        <v>651</v>
      </c>
      <c r="C292" s="99" t="s">
        <v>358</v>
      </c>
      <c r="D292" s="100">
        <v>1.3</v>
      </c>
      <c r="E292" s="100">
        <v>1.34</v>
      </c>
      <c r="F292" s="100">
        <v>1.34</v>
      </c>
    </row>
    <row r="293" spans="1:6" ht="150.75" customHeight="1" x14ac:dyDescent="0.25">
      <c r="A293" s="169" t="s">
        <v>716</v>
      </c>
      <c r="B293" s="99" t="s">
        <v>717</v>
      </c>
      <c r="C293" s="99" t="s">
        <v>176</v>
      </c>
      <c r="D293" s="100">
        <v>33.299999999999997</v>
      </c>
      <c r="E293" s="100">
        <v>34.200000000000003</v>
      </c>
      <c r="F293" s="100">
        <v>34.200000000000003</v>
      </c>
    </row>
    <row r="294" spans="1:6" ht="56.25" x14ac:dyDescent="0.25">
      <c r="A294" s="169" t="s">
        <v>357</v>
      </c>
      <c r="B294" s="99" t="s">
        <v>717</v>
      </c>
      <c r="C294" s="99" t="s">
        <v>358</v>
      </c>
      <c r="D294" s="100">
        <v>33.299999999999997</v>
      </c>
      <c r="E294" s="100">
        <v>34.200000000000003</v>
      </c>
      <c r="F294" s="100">
        <v>34.200000000000003</v>
      </c>
    </row>
    <row r="295" spans="1:6" ht="149.25" customHeight="1" x14ac:dyDescent="0.25">
      <c r="A295" s="169" t="s">
        <v>718</v>
      </c>
      <c r="B295" s="99" t="s">
        <v>719</v>
      </c>
      <c r="C295" s="99" t="s">
        <v>176</v>
      </c>
      <c r="D295" s="100">
        <v>6.7</v>
      </c>
      <c r="E295" s="100">
        <v>6.8</v>
      </c>
      <c r="F295" s="100">
        <v>6.8</v>
      </c>
    </row>
    <row r="296" spans="1:6" ht="56.25" x14ac:dyDescent="0.25">
      <c r="A296" s="169" t="s">
        <v>357</v>
      </c>
      <c r="B296" s="99" t="s">
        <v>719</v>
      </c>
      <c r="C296" s="99" t="s">
        <v>358</v>
      </c>
      <c r="D296" s="100">
        <v>6.7</v>
      </c>
      <c r="E296" s="100">
        <v>6.8</v>
      </c>
      <c r="F296" s="100">
        <v>6.8</v>
      </c>
    </row>
    <row r="297" spans="1:6" ht="150" x14ac:dyDescent="0.25">
      <c r="A297" s="169" t="s">
        <v>652</v>
      </c>
      <c r="B297" s="99" t="s">
        <v>653</v>
      </c>
      <c r="C297" s="99" t="s">
        <v>176</v>
      </c>
      <c r="D297" s="100">
        <v>661.15700000000004</v>
      </c>
      <c r="E297" s="100">
        <v>648.15700000000004</v>
      </c>
      <c r="F297" s="100">
        <v>647.15700000000004</v>
      </c>
    </row>
    <row r="298" spans="1:6" ht="131.25" x14ac:dyDescent="0.25">
      <c r="A298" s="169" t="s">
        <v>480</v>
      </c>
      <c r="B298" s="99" t="s">
        <v>653</v>
      </c>
      <c r="C298" s="99" t="s">
        <v>481</v>
      </c>
      <c r="D298" s="100">
        <v>647.15700000000004</v>
      </c>
      <c r="E298" s="100">
        <v>648.15700000000004</v>
      </c>
      <c r="F298" s="100">
        <v>647.15700000000004</v>
      </c>
    </row>
    <row r="299" spans="1:6" ht="56.25" x14ac:dyDescent="0.25">
      <c r="A299" s="169" t="s">
        <v>357</v>
      </c>
      <c r="B299" s="99" t="s">
        <v>653</v>
      </c>
      <c r="C299" s="99" t="s">
        <v>358</v>
      </c>
      <c r="D299" s="100">
        <v>14</v>
      </c>
      <c r="E299" s="100" t="s">
        <v>176</v>
      </c>
      <c r="F299" s="100" t="s">
        <v>176</v>
      </c>
    </row>
    <row r="300" spans="1:6" ht="37.5" x14ac:dyDescent="0.25">
      <c r="A300" s="169" t="s">
        <v>654</v>
      </c>
      <c r="B300" s="99" t="s">
        <v>655</v>
      </c>
      <c r="C300" s="99" t="s">
        <v>176</v>
      </c>
      <c r="D300" s="100">
        <v>4821.0518000000002</v>
      </c>
      <c r="E300" s="100">
        <v>4519.0518000000002</v>
      </c>
      <c r="F300" s="100">
        <v>4519.0518000000002</v>
      </c>
    </row>
    <row r="301" spans="1:6" ht="56.25" x14ac:dyDescent="0.25">
      <c r="A301" s="169" t="s">
        <v>357</v>
      </c>
      <c r="B301" s="99" t="s">
        <v>655</v>
      </c>
      <c r="C301" s="99" t="s">
        <v>358</v>
      </c>
      <c r="D301" s="100">
        <v>202</v>
      </c>
      <c r="E301" s="100" t="s">
        <v>176</v>
      </c>
      <c r="F301" s="100" t="s">
        <v>176</v>
      </c>
    </row>
    <row r="302" spans="1:6" ht="37.5" x14ac:dyDescent="0.25">
      <c r="A302" s="169" t="s">
        <v>375</v>
      </c>
      <c r="B302" s="99" t="s">
        <v>655</v>
      </c>
      <c r="C302" s="99" t="s">
        <v>376</v>
      </c>
      <c r="D302" s="100">
        <v>4519.0518000000002</v>
      </c>
      <c r="E302" s="100">
        <v>4519.0518000000002</v>
      </c>
      <c r="F302" s="100">
        <v>4519.0518000000002</v>
      </c>
    </row>
    <row r="303" spans="1:6" ht="18.75" x14ac:dyDescent="0.25">
      <c r="A303" s="169" t="s">
        <v>350</v>
      </c>
      <c r="B303" s="99" t="s">
        <v>655</v>
      </c>
      <c r="C303" s="99" t="s">
        <v>70</v>
      </c>
      <c r="D303" s="100">
        <v>100</v>
      </c>
      <c r="E303" s="100" t="s">
        <v>176</v>
      </c>
      <c r="F303" s="100" t="s">
        <v>176</v>
      </c>
    </row>
    <row r="304" spans="1:6" ht="37.5" x14ac:dyDescent="0.25">
      <c r="A304" s="169" t="s">
        <v>656</v>
      </c>
      <c r="B304" s="99" t="s">
        <v>657</v>
      </c>
      <c r="C304" s="99" t="s">
        <v>176</v>
      </c>
      <c r="D304" s="100" t="s">
        <v>176</v>
      </c>
      <c r="E304" s="100">
        <v>7400</v>
      </c>
      <c r="F304" s="100">
        <v>15300</v>
      </c>
    </row>
    <row r="305" spans="1:6" ht="18.75" x14ac:dyDescent="0.25">
      <c r="A305" s="169" t="s">
        <v>658</v>
      </c>
      <c r="B305" s="99" t="s">
        <v>657</v>
      </c>
      <c r="C305" s="99" t="s">
        <v>49</v>
      </c>
      <c r="D305" s="100" t="s">
        <v>176</v>
      </c>
      <c r="E305" s="100">
        <v>7400</v>
      </c>
      <c r="F305" s="100">
        <v>15300</v>
      </c>
    </row>
  </sheetData>
  <mergeCells count="9">
    <mergeCell ref="A7:A8"/>
    <mergeCell ref="B7:B8"/>
    <mergeCell ref="C7:C8"/>
    <mergeCell ref="D7:F7"/>
    <mergeCell ref="C1:F1"/>
    <mergeCell ref="A5:F5"/>
    <mergeCell ref="B2:F2"/>
    <mergeCell ref="B3:F3"/>
    <mergeCell ref="A6:F6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useFirstPageNumber="1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4"/>
  <sheetViews>
    <sheetView view="pageBreakPreview" zoomScaleNormal="100" zoomScaleSheetLayoutView="100" workbookViewId="0">
      <selection activeCell="D1" sqref="D1:G1"/>
    </sheetView>
  </sheetViews>
  <sheetFormatPr defaultRowHeight="15" x14ac:dyDescent="0.25"/>
  <cols>
    <col min="1" max="1" width="50.28515625" style="86" customWidth="1"/>
    <col min="2" max="2" width="7.5703125" style="86" customWidth="1"/>
    <col min="3" max="3" width="20" style="86" customWidth="1"/>
    <col min="4" max="4" width="6.7109375" style="86" customWidth="1"/>
    <col min="5" max="7" width="17.7109375" style="86" customWidth="1"/>
    <col min="8" max="8" width="9.140625" style="86"/>
    <col min="9" max="9" width="10" style="86" bestFit="1" customWidth="1"/>
    <col min="10" max="16384" width="9.140625" style="86"/>
  </cols>
  <sheetData>
    <row r="1" spans="1:7" ht="18.75" x14ac:dyDescent="0.25">
      <c r="B1" s="111"/>
      <c r="C1" s="111"/>
      <c r="D1" s="182" t="s">
        <v>682</v>
      </c>
      <c r="E1" s="182"/>
      <c r="F1" s="186"/>
      <c r="G1" s="186"/>
    </row>
    <row r="2" spans="1:7" ht="18.75" customHeight="1" x14ac:dyDescent="0.25">
      <c r="B2" s="182" t="str">
        <f>'Прил 1'!B2:E2</f>
        <v>к решению Совета муниципального района</v>
      </c>
      <c r="C2" s="182"/>
      <c r="D2" s="182"/>
      <c r="E2" s="182"/>
      <c r="F2" s="182"/>
      <c r="G2" s="182"/>
    </row>
    <row r="3" spans="1:7" ht="18.75" customHeight="1" x14ac:dyDescent="0.25">
      <c r="A3" s="92" t="s">
        <v>176</v>
      </c>
      <c r="B3" s="182" t="str">
        <f>'Прил 1'!B3:E3</f>
        <v xml:space="preserve"> "Княжпогостский" от 23 декабря 2021 года № 227</v>
      </c>
      <c r="C3" s="182"/>
      <c r="D3" s="182"/>
      <c r="E3" s="182"/>
      <c r="F3" s="182"/>
      <c r="G3" s="182"/>
    </row>
    <row r="4" spans="1:7" ht="18.75" x14ac:dyDescent="0.25">
      <c r="A4" s="92" t="s">
        <v>176</v>
      </c>
      <c r="B4" s="92" t="s">
        <v>176</v>
      </c>
      <c r="C4" s="92" t="s">
        <v>176</v>
      </c>
      <c r="D4" s="92" t="s">
        <v>176</v>
      </c>
      <c r="E4" s="92"/>
      <c r="F4" s="92"/>
      <c r="G4" s="92"/>
    </row>
    <row r="5" spans="1:7" ht="55.5" customHeight="1" x14ac:dyDescent="0.25">
      <c r="A5" s="187" t="s">
        <v>680</v>
      </c>
      <c r="B5" s="187"/>
      <c r="C5" s="187"/>
      <c r="D5" s="187"/>
      <c r="E5" s="187"/>
      <c r="F5" s="187"/>
      <c r="G5" s="187"/>
    </row>
    <row r="6" spans="1:7" ht="18.75" x14ac:dyDescent="0.25">
      <c r="A6" s="179" t="s">
        <v>79</v>
      </c>
      <c r="B6" s="179" t="s">
        <v>659</v>
      </c>
      <c r="C6" s="179" t="s">
        <v>339</v>
      </c>
      <c r="D6" s="179" t="s">
        <v>340</v>
      </c>
      <c r="E6" s="179" t="s">
        <v>181</v>
      </c>
      <c r="F6" s="179"/>
      <c r="G6" s="179"/>
    </row>
    <row r="7" spans="1:7" ht="18.75" x14ac:dyDescent="0.25">
      <c r="A7" s="179" t="s">
        <v>176</v>
      </c>
      <c r="B7" s="179" t="s">
        <v>176</v>
      </c>
      <c r="C7" s="179" t="s">
        <v>176</v>
      </c>
      <c r="D7" s="179" t="s">
        <v>176</v>
      </c>
      <c r="E7" s="87" t="s">
        <v>3</v>
      </c>
      <c r="F7" s="87" t="s">
        <v>4</v>
      </c>
      <c r="G7" s="87" t="s">
        <v>14</v>
      </c>
    </row>
    <row r="8" spans="1:7" ht="18.75" x14ac:dyDescent="0.25">
      <c r="A8" s="97" t="s">
        <v>660</v>
      </c>
      <c r="B8" s="97" t="s">
        <v>661</v>
      </c>
      <c r="C8" s="97" t="s">
        <v>662</v>
      </c>
      <c r="D8" s="97" t="s">
        <v>663</v>
      </c>
      <c r="E8" s="97" t="s">
        <v>664</v>
      </c>
      <c r="F8" s="97" t="s">
        <v>665</v>
      </c>
      <c r="G8" s="97" t="s">
        <v>666</v>
      </c>
    </row>
    <row r="9" spans="1:7" ht="18.75" x14ac:dyDescent="0.25">
      <c r="A9" s="101" t="s">
        <v>341</v>
      </c>
      <c r="B9" s="95" t="s">
        <v>176</v>
      </c>
      <c r="C9" s="95" t="s">
        <v>176</v>
      </c>
      <c r="D9" s="95" t="s">
        <v>176</v>
      </c>
      <c r="E9" s="96">
        <v>740494.28105999995</v>
      </c>
      <c r="F9" s="96">
        <v>658861.78284999996</v>
      </c>
      <c r="G9" s="96">
        <v>662827.51288000005</v>
      </c>
    </row>
    <row r="10" spans="1:7" ht="37.5" x14ac:dyDescent="0.25">
      <c r="A10" s="170" t="s">
        <v>667</v>
      </c>
      <c r="B10" s="175" t="s">
        <v>668</v>
      </c>
      <c r="C10" s="163" t="s">
        <v>176</v>
      </c>
      <c r="D10" s="163" t="s">
        <v>176</v>
      </c>
      <c r="E10" s="102">
        <v>2053.4189999999999</v>
      </c>
      <c r="F10" s="102">
        <v>2025.059</v>
      </c>
      <c r="G10" s="102">
        <v>2024.059</v>
      </c>
    </row>
    <row r="11" spans="1:7" ht="18.75" x14ac:dyDescent="0.25">
      <c r="A11" s="167" t="s">
        <v>631</v>
      </c>
      <c r="B11" s="174" t="s">
        <v>668</v>
      </c>
      <c r="C11" s="174" t="s">
        <v>632</v>
      </c>
      <c r="D11" s="174" t="s">
        <v>176</v>
      </c>
      <c r="E11" s="96">
        <v>2053.4189999999999</v>
      </c>
      <c r="F11" s="96">
        <v>2025.059</v>
      </c>
      <c r="G11" s="96">
        <v>2024.059</v>
      </c>
    </row>
    <row r="12" spans="1:7" ht="18.75" x14ac:dyDescent="0.25">
      <c r="A12" s="167" t="s">
        <v>633</v>
      </c>
      <c r="B12" s="174" t="s">
        <v>668</v>
      </c>
      <c r="C12" s="174" t="s">
        <v>634</v>
      </c>
      <c r="D12" s="174" t="s">
        <v>176</v>
      </c>
      <c r="E12" s="96">
        <v>2053.4189999999999</v>
      </c>
      <c r="F12" s="96">
        <v>2025.059</v>
      </c>
      <c r="G12" s="96">
        <v>2024.059</v>
      </c>
    </row>
    <row r="13" spans="1:7" ht="37.5" x14ac:dyDescent="0.25">
      <c r="A13" s="163" t="s">
        <v>637</v>
      </c>
      <c r="B13" s="175" t="s">
        <v>668</v>
      </c>
      <c r="C13" s="175" t="s">
        <v>638</v>
      </c>
      <c r="D13" s="175" t="s">
        <v>176</v>
      </c>
      <c r="E13" s="102">
        <v>1373.8040000000001</v>
      </c>
      <c r="F13" s="102">
        <v>1358.444</v>
      </c>
      <c r="G13" s="102">
        <v>1358.444</v>
      </c>
    </row>
    <row r="14" spans="1:7" ht="112.5" x14ac:dyDescent="0.25">
      <c r="A14" s="169" t="s">
        <v>480</v>
      </c>
      <c r="B14" s="99" t="s">
        <v>668</v>
      </c>
      <c r="C14" s="99" t="s">
        <v>638</v>
      </c>
      <c r="D14" s="99" t="s">
        <v>481</v>
      </c>
      <c r="E14" s="100">
        <v>1373.8040000000001</v>
      </c>
      <c r="F14" s="100">
        <v>1358.444</v>
      </c>
      <c r="G14" s="100">
        <v>1358.444</v>
      </c>
    </row>
    <row r="15" spans="1:7" ht="75" x14ac:dyDescent="0.25">
      <c r="A15" s="163" t="s">
        <v>565</v>
      </c>
      <c r="B15" s="175" t="s">
        <v>668</v>
      </c>
      <c r="C15" s="175" t="s">
        <v>641</v>
      </c>
      <c r="D15" s="175" t="s">
        <v>176</v>
      </c>
      <c r="E15" s="102">
        <v>18.457999999999998</v>
      </c>
      <c r="F15" s="102">
        <v>18.457999999999998</v>
      </c>
      <c r="G15" s="102">
        <v>18.457999999999998</v>
      </c>
    </row>
    <row r="16" spans="1:7" ht="56.25" x14ac:dyDescent="0.25">
      <c r="A16" s="169" t="s">
        <v>357</v>
      </c>
      <c r="B16" s="99" t="s">
        <v>668</v>
      </c>
      <c r="C16" s="99" t="s">
        <v>641</v>
      </c>
      <c r="D16" s="99" t="s">
        <v>358</v>
      </c>
      <c r="E16" s="100">
        <v>18.457999999999998</v>
      </c>
      <c r="F16" s="100">
        <v>18.457999999999998</v>
      </c>
      <c r="G16" s="100">
        <v>18.457999999999998</v>
      </c>
    </row>
    <row r="17" spans="1:7" ht="150" x14ac:dyDescent="0.25">
      <c r="A17" s="163" t="s">
        <v>652</v>
      </c>
      <c r="B17" s="175" t="s">
        <v>668</v>
      </c>
      <c r="C17" s="175" t="s">
        <v>653</v>
      </c>
      <c r="D17" s="175" t="s">
        <v>176</v>
      </c>
      <c r="E17" s="102">
        <v>661.15700000000004</v>
      </c>
      <c r="F17" s="102">
        <v>648.15700000000004</v>
      </c>
      <c r="G17" s="102">
        <v>647.15700000000004</v>
      </c>
    </row>
    <row r="18" spans="1:7" ht="112.5" x14ac:dyDescent="0.25">
      <c r="A18" s="169" t="s">
        <v>480</v>
      </c>
      <c r="B18" s="99" t="s">
        <v>668</v>
      </c>
      <c r="C18" s="99" t="s">
        <v>653</v>
      </c>
      <c r="D18" s="99" t="s">
        <v>481</v>
      </c>
      <c r="E18" s="100">
        <v>647.15700000000004</v>
      </c>
      <c r="F18" s="100">
        <v>648.15700000000004</v>
      </c>
      <c r="G18" s="100">
        <v>647.15700000000004</v>
      </c>
    </row>
    <row r="19" spans="1:7" ht="56.25" x14ac:dyDescent="0.25">
      <c r="A19" s="169" t="s">
        <v>357</v>
      </c>
      <c r="B19" s="99" t="s">
        <v>668</v>
      </c>
      <c r="C19" s="99" t="s">
        <v>653</v>
      </c>
      <c r="D19" s="99" t="s">
        <v>358</v>
      </c>
      <c r="E19" s="100">
        <v>14</v>
      </c>
      <c r="F19" s="100" t="s">
        <v>176</v>
      </c>
      <c r="G19" s="100" t="s">
        <v>176</v>
      </c>
    </row>
    <row r="20" spans="1:7" ht="37.5" x14ac:dyDescent="0.25">
      <c r="A20" s="170" t="s">
        <v>669</v>
      </c>
      <c r="B20" s="175" t="s">
        <v>670</v>
      </c>
      <c r="C20" s="163" t="s">
        <v>176</v>
      </c>
      <c r="D20" s="163" t="s">
        <v>176</v>
      </c>
      <c r="E20" s="102">
        <v>50</v>
      </c>
      <c r="F20" s="102" t="s">
        <v>176</v>
      </c>
      <c r="G20" s="102" t="s">
        <v>176</v>
      </c>
    </row>
    <row r="21" spans="1:7" ht="18.75" x14ac:dyDescent="0.25">
      <c r="A21" s="167" t="s">
        <v>631</v>
      </c>
      <c r="B21" s="174" t="s">
        <v>670</v>
      </c>
      <c r="C21" s="174" t="s">
        <v>632</v>
      </c>
      <c r="D21" s="174" t="s">
        <v>176</v>
      </c>
      <c r="E21" s="96">
        <v>50</v>
      </c>
      <c r="F21" s="96" t="s">
        <v>176</v>
      </c>
      <c r="G21" s="96" t="s">
        <v>176</v>
      </c>
    </row>
    <row r="22" spans="1:7" ht="18.75" x14ac:dyDescent="0.25">
      <c r="A22" s="167" t="s">
        <v>633</v>
      </c>
      <c r="B22" s="174" t="s">
        <v>670</v>
      </c>
      <c r="C22" s="174" t="s">
        <v>634</v>
      </c>
      <c r="D22" s="174" t="s">
        <v>176</v>
      </c>
      <c r="E22" s="96">
        <v>50</v>
      </c>
      <c r="F22" s="96" t="s">
        <v>176</v>
      </c>
      <c r="G22" s="96" t="s">
        <v>176</v>
      </c>
    </row>
    <row r="23" spans="1:7" ht="37.5" x14ac:dyDescent="0.25">
      <c r="A23" s="163" t="s">
        <v>654</v>
      </c>
      <c r="B23" s="175" t="s">
        <v>670</v>
      </c>
      <c r="C23" s="175" t="s">
        <v>655</v>
      </c>
      <c r="D23" s="175" t="s">
        <v>176</v>
      </c>
      <c r="E23" s="102">
        <v>50</v>
      </c>
      <c r="F23" s="102" t="s">
        <v>176</v>
      </c>
      <c r="G23" s="102" t="s">
        <v>176</v>
      </c>
    </row>
    <row r="24" spans="1:7" ht="56.25" x14ac:dyDescent="0.25">
      <c r="A24" s="169" t="s">
        <v>357</v>
      </c>
      <c r="B24" s="99" t="s">
        <v>670</v>
      </c>
      <c r="C24" s="99" t="s">
        <v>655</v>
      </c>
      <c r="D24" s="99" t="s">
        <v>358</v>
      </c>
      <c r="E24" s="100">
        <v>50</v>
      </c>
      <c r="F24" s="100" t="s">
        <v>176</v>
      </c>
      <c r="G24" s="100" t="s">
        <v>176</v>
      </c>
    </row>
    <row r="25" spans="1:7" ht="56.25" x14ac:dyDescent="0.25">
      <c r="A25" s="170" t="s">
        <v>671</v>
      </c>
      <c r="B25" s="175" t="s">
        <v>672</v>
      </c>
      <c r="C25" s="163" t="s">
        <v>176</v>
      </c>
      <c r="D25" s="163" t="s">
        <v>176</v>
      </c>
      <c r="E25" s="102">
        <v>68767.654240000003</v>
      </c>
      <c r="F25" s="102">
        <v>51144.973239999999</v>
      </c>
      <c r="G25" s="102">
        <v>51142.950239999998</v>
      </c>
    </row>
    <row r="26" spans="1:7" ht="37.5" x14ac:dyDescent="0.25">
      <c r="A26" s="167" t="s">
        <v>342</v>
      </c>
      <c r="B26" s="174" t="s">
        <v>672</v>
      </c>
      <c r="C26" s="174" t="s">
        <v>343</v>
      </c>
      <c r="D26" s="174" t="s">
        <v>176</v>
      </c>
      <c r="E26" s="96">
        <v>210</v>
      </c>
      <c r="F26" s="96" t="s">
        <v>176</v>
      </c>
      <c r="G26" s="96" t="s">
        <v>176</v>
      </c>
    </row>
    <row r="27" spans="1:7" ht="56.25" x14ac:dyDescent="0.25">
      <c r="A27" s="167" t="s">
        <v>344</v>
      </c>
      <c r="B27" s="174" t="s">
        <v>672</v>
      </c>
      <c r="C27" s="174" t="s">
        <v>345</v>
      </c>
      <c r="D27" s="174" t="s">
        <v>176</v>
      </c>
      <c r="E27" s="96">
        <v>210</v>
      </c>
      <c r="F27" s="96" t="s">
        <v>176</v>
      </c>
      <c r="G27" s="96" t="s">
        <v>176</v>
      </c>
    </row>
    <row r="28" spans="1:7" ht="56.25" x14ac:dyDescent="0.25">
      <c r="A28" s="167" t="s">
        <v>346</v>
      </c>
      <c r="B28" s="174" t="s">
        <v>672</v>
      </c>
      <c r="C28" s="174" t="s">
        <v>347</v>
      </c>
      <c r="D28" s="174" t="s">
        <v>176</v>
      </c>
      <c r="E28" s="96">
        <v>210</v>
      </c>
      <c r="F28" s="96" t="s">
        <v>176</v>
      </c>
      <c r="G28" s="96" t="s">
        <v>176</v>
      </c>
    </row>
    <row r="29" spans="1:7" ht="75" x14ac:dyDescent="0.25">
      <c r="A29" s="163" t="s">
        <v>348</v>
      </c>
      <c r="B29" s="175" t="s">
        <v>672</v>
      </c>
      <c r="C29" s="175" t="s">
        <v>349</v>
      </c>
      <c r="D29" s="175" t="s">
        <v>176</v>
      </c>
      <c r="E29" s="102">
        <v>210</v>
      </c>
      <c r="F29" s="102" t="s">
        <v>176</v>
      </c>
      <c r="G29" s="102" t="s">
        <v>176</v>
      </c>
    </row>
    <row r="30" spans="1:7" ht="18.75" x14ac:dyDescent="0.25">
      <c r="A30" s="169" t="s">
        <v>350</v>
      </c>
      <c r="B30" s="99" t="s">
        <v>672</v>
      </c>
      <c r="C30" s="99" t="s">
        <v>349</v>
      </c>
      <c r="D30" s="99" t="s">
        <v>70</v>
      </c>
      <c r="E30" s="100">
        <v>210</v>
      </c>
      <c r="F30" s="100" t="s">
        <v>176</v>
      </c>
      <c r="G30" s="100" t="s">
        <v>176</v>
      </c>
    </row>
    <row r="31" spans="1:7" ht="56.25" x14ac:dyDescent="0.25">
      <c r="A31" s="167" t="s">
        <v>351</v>
      </c>
      <c r="B31" s="174" t="s">
        <v>672</v>
      </c>
      <c r="C31" s="174" t="s">
        <v>352</v>
      </c>
      <c r="D31" s="174" t="s">
        <v>176</v>
      </c>
      <c r="E31" s="96">
        <v>5197.88</v>
      </c>
      <c r="F31" s="96" t="s">
        <v>176</v>
      </c>
      <c r="G31" s="96" t="s">
        <v>176</v>
      </c>
    </row>
    <row r="32" spans="1:7" ht="93.75" x14ac:dyDescent="0.25">
      <c r="A32" s="167" t="s">
        <v>353</v>
      </c>
      <c r="B32" s="174" t="s">
        <v>672</v>
      </c>
      <c r="C32" s="174" t="s">
        <v>354</v>
      </c>
      <c r="D32" s="174" t="s">
        <v>176</v>
      </c>
      <c r="E32" s="96">
        <v>5197.88</v>
      </c>
      <c r="F32" s="96" t="s">
        <v>176</v>
      </c>
      <c r="G32" s="96" t="s">
        <v>176</v>
      </c>
    </row>
    <row r="33" spans="1:7" ht="37.5" x14ac:dyDescent="0.25">
      <c r="A33" s="167" t="s">
        <v>365</v>
      </c>
      <c r="B33" s="174" t="s">
        <v>672</v>
      </c>
      <c r="C33" s="174" t="s">
        <v>366</v>
      </c>
      <c r="D33" s="174" t="s">
        <v>176</v>
      </c>
      <c r="E33" s="96">
        <v>5197.88</v>
      </c>
      <c r="F33" s="96" t="s">
        <v>176</v>
      </c>
      <c r="G33" s="96" t="s">
        <v>176</v>
      </c>
    </row>
    <row r="34" spans="1:7" ht="56.25" x14ac:dyDescent="0.25">
      <c r="A34" s="169" t="s">
        <v>357</v>
      </c>
      <c r="B34" s="99" t="s">
        <v>672</v>
      </c>
      <c r="C34" s="99" t="s">
        <v>366</v>
      </c>
      <c r="D34" s="99" t="s">
        <v>358</v>
      </c>
      <c r="E34" s="100">
        <v>5197.88</v>
      </c>
      <c r="F34" s="100" t="s">
        <v>176</v>
      </c>
      <c r="G34" s="100" t="s">
        <v>176</v>
      </c>
    </row>
    <row r="35" spans="1:7" ht="75" x14ac:dyDescent="0.25">
      <c r="A35" s="167" t="s">
        <v>367</v>
      </c>
      <c r="B35" s="174" t="s">
        <v>672</v>
      </c>
      <c r="C35" s="174" t="s">
        <v>368</v>
      </c>
      <c r="D35" s="174" t="s">
        <v>176</v>
      </c>
      <c r="E35" s="96">
        <v>874.6</v>
      </c>
      <c r="F35" s="96">
        <v>874.6</v>
      </c>
      <c r="G35" s="96">
        <v>874.6</v>
      </c>
    </row>
    <row r="36" spans="1:7" ht="57" customHeight="1" x14ac:dyDescent="0.25">
      <c r="A36" s="167" t="s">
        <v>369</v>
      </c>
      <c r="B36" s="174" t="s">
        <v>672</v>
      </c>
      <c r="C36" s="174" t="s">
        <v>370</v>
      </c>
      <c r="D36" s="174" t="s">
        <v>176</v>
      </c>
      <c r="E36" s="96">
        <v>872.78399999999999</v>
      </c>
      <c r="F36" s="96">
        <v>872.78399999999999</v>
      </c>
      <c r="G36" s="96">
        <v>872.78399999999999</v>
      </c>
    </row>
    <row r="37" spans="1:7" ht="37.5" x14ac:dyDescent="0.25">
      <c r="A37" s="167" t="s">
        <v>371</v>
      </c>
      <c r="B37" s="174" t="s">
        <v>672</v>
      </c>
      <c r="C37" s="174" t="s">
        <v>372</v>
      </c>
      <c r="D37" s="174" t="s">
        <v>176</v>
      </c>
      <c r="E37" s="96">
        <v>872.78399999999999</v>
      </c>
      <c r="F37" s="96">
        <v>872.78399999999999</v>
      </c>
      <c r="G37" s="96">
        <v>872.78399999999999</v>
      </c>
    </row>
    <row r="38" spans="1:7" ht="131.25" x14ac:dyDescent="0.25">
      <c r="A38" s="163" t="s">
        <v>373</v>
      </c>
      <c r="B38" s="175" t="s">
        <v>672</v>
      </c>
      <c r="C38" s="175" t="s">
        <v>374</v>
      </c>
      <c r="D38" s="175" t="s">
        <v>176</v>
      </c>
      <c r="E38" s="102">
        <v>872.78399999999999</v>
      </c>
      <c r="F38" s="102">
        <v>872.78399999999999</v>
      </c>
      <c r="G38" s="102">
        <v>872.78399999999999</v>
      </c>
    </row>
    <row r="39" spans="1:7" ht="37.5" x14ac:dyDescent="0.25">
      <c r="A39" s="169" t="s">
        <v>375</v>
      </c>
      <c r="B39" s="99" t="s">
        <v>672</v>
      </c>
      <c r="C39" s="99" t="s">
        <v>374</v>
      </c>
      <c r="D39" s="99" t="s">
        <v>376</v>
      </c>
      <c r="E39" s="100">
        <v>872.78399999999999</v>
      </c>
      <c r="F39" s="100">
        <v>872.78399999999999</v>
      </c>
      <c r="G39" s="100">
        <v>872.78399999999999</v>
      </c>
    </row>
    <row r="40" spans="1:7" ht="37.5" x14ac:dyDescent="0.25">
      <c r="A40" s="167" t="s">
        <v>398</v>
      </c>
      <c r="B40" s="174" t="s">
        <v>672</v>
      </c>
      <c r="C40" s="174" t="s">
        <v>399</v>
      </c>
      <c r="D40" s="174" t="s">
        <v>176</v>
      </c>
      <c r="E40" s="96">
        <v>1.8160000000000001</v>
      </c>
      <c r="F40" s="96">
        <v>1.8160000000000001</v>
      </c>
      <c r="G40" s="96">
        <v>1.8160000000000001</v>
      </c>
    </row>
    <row r="41" spans="1:7" ht="39.75" customHeight="1" x14ac:dyDescent="0.25">
      <c r="A41" s="167" t="s">
        <v>400</v>
      </c>
      <c r="B41" s="174" t="s">
        <v>672</v>
      </c>
      <c r="C41" s="174" t="s">
        <v>401</v>
      </c>
      <c r="D41" s="174" t="s">
        <v>176</v>
      </c>
      <c r="E41" s="96">
        <v>1.8160000000000001</v>
      </c>
      <c r="F41" s="96">
        <v>1.8160000000000001</v>
      </c>
      <c r="G41" s="96">
        <v>1.8160000000000001</v>
      </c>
    </row>
    <row r="42" spans="1:7" ht="38.25" customHeight="1" x14ac:dyDescent="0.25">
      <c r="A42" s="163" t="s">
        <v>400</v>
      </c>
      <c r="B42" s="175" t="s">
        <v>672</v>
      </c>
      <c r="C42" s="175" t="s">
        <v>402</v>
      </c>
      <c r="D42" s="175" t="s">
        <v>176</v>
      </c>
      <c r="E42" s="102">
        <v>1.8160000000000001</v>
      </c>
      <c r="F42" s="102">
        <v>1.8160000000000001</v>
      </c>
      <c r="G42" s="102">
        <v>1.8160000000000001</v>
      </c>
    </row>
    <row r="43" spans="1:7" ht="56.25" x14ac:dyDescent="0.25">
      <c r="A43" s="169" t="s">
        <v>357</v>
      </c>
      <c r="B43" s="99" t="s">
        <v>672</v>
      </c>
      <c r="C43" s="99" t="s">
        <v>402</v>
      </c>
      <c r="D43" s="99" t="s">
        <v>358</v>
      </c>
      <c r="E43" s="100">
        <v>1.8160000000000001</v>
      </c>
      <c r="F43" s="100">
        <v>1.8160000000000001</v>
      </c>
      <c r="G43" s="100">
        <v>1.8160000000000001</v>
      </c>
    </row>
    <row r="44" spans="1:7" ht="39.75" customHeight="1" x14ac:dyDescent="0.25">
      <c r="A44" s="167" t="s">
        <v>559</v>
      </c>
      <c r="B44" s="174" t="s">
        <v>672</v>
      </c>
      <c r="C44" s="174" t="s">
        <v>560</v>
      </c>
      <c r="D44" s="174" t="s">
        <v>176</v>
      </c>
      <c r="E44" s="96">
        <v>44821.938959999999</v>
      </c>
      <c r="F44" s="96">
        <v>41230.357960000001</v>
      </c>
      <c r="G44" s="96">
        <v>41230.357960000001</v>
      </c>
    </row>
    <row r="45" spans="1:7" ht="37.5" x14ac:dyDescent="0.25">
      <c r="A45" s="167" t="s">
        <v>581</v>
      </c>
      <c r="B45" s="174" t="s">
        <v>672</v>
      </c>
      <c r="C45" s="174" t="s">
        <v>582</v>
      </c>
      <c r="D45" s="174" t="s">
        <v>176</v>
      </c>
      <c r="E45" s="96">
        <v>44821.938959999999</v>
      </c>
      <c r="F45" s="96">
        <v>41230.357960000001</v>
      </c>
      <c r="G45" s="96">
        <v>41230.357960000001</v>
      </c>
    </row>
    <row r="46" spans="1:7" ht="56.25" x14ac:dyDescent="0.25">
      <c r="A46" s="167" t="s">
        <v>714</v>
      </c>
      <c r="B46" s="174" t="s">
        <v>672</v>
      </c>
      <c r="C46" s="174" t="s">
        <v>715</v>
      </c>
      <c r="D46" s="174" t="s">
        <v>176</v>
      </c>
      <c r="E46" s="96">
        <v>44821.938959999999</v>
      </c>
      <c r="F46" s="96">
        <v>41230.357960000001</v>
      </c>
      <c r="G46" s="96">
        <v>41230.357960000001</v>
      </c>
    </row>
    <row r="47" spans="1:7" ht="112.5" x14ac:dyDescent="0.25">
      <c r="A47" s="169" t="s">
        <v>480</v>
      </c>
      <c r="B47" s="99" t="s">
        <v>672</v>
      </c>
      <c r="C47" s="99" t="s">
        <v>715</v>
      </c>
      <c r="D47" s="99" t="s">
        <v>481</v>
      </c>
      <c r="E47" s="100">
        <v>41280.357960000001</v>
      </c>
      <c r="F47" s="100">
        <v>41230.357960000001</v>
      </c>
      <c r="G47" s="100">
        <v>41230.357960000001</v>
      </c>
    </row>
    <row r="48" spans="1:7" ht="56.25" x14ac:dyDescent="0.25">
      <c r="A48" s="169" t="s">
        <v>357</v>
      </c>
      <c r="B48" s="99" t="s">
        <v>672</v>
      </c>
      <c r="C48" s="99" t="s">
        <v>715</v>
      </c>
      <c r="D48" s="99" t="s">
        <v>358</v>
      </c>
      <c r="E48" s="100">
        <v>3441.5810000000001</v>
      </c>
      <c r="F48" s="100" t="s">
        <v>176</v>
      </c>
      <c r="G48" s="100" t="s">
        <v>176</v>
      </c>
    </row>
    <row r="49" spans="1:11" ht="18.75" x14ac:dyDescent="0.25">
      <c r="A49" s="169" t="s">
        <v>350</v>
      </c>
      <c r="B49" s="99" t="s">
        <v>672</v>
      </c>
      <c r="C49" s="99" t="s">
        <v>715</v>
      </c>
      <c r="D49" s="99" t="s">
        <v>70</v>
      </c>
      <c r="E49" s="100">
        <v>100</v>
      </c>
      <c r="F49" s="100" t="s">
        <v>176</v>
      </c>
      <c r="G49" s="100" t="s">
        <v>176</v>
      </c>
    </row>
    <row r="50" spans="1:11" ht="75" x14ac:dyDescent="0.25">
      <c r="A50" s="167" t="s">
        <v>583</v>
      </c>
      <c r="B50" s="174" t="s">
        <v>672</v>
      </c>
      <c r="C50" s="174" t="s">
        <v>584</v>
      </c>
      <c r="D50" s="174" t="s">
        <v>176</v>
      </c>
      <c r="E50" s="96">
        <v>1712.9</v>
      </c>
      <c r="F50" s="96">
        <v>717.2</v>
      </c>
      <c r="G50" s="96">
        <v>717.2</v>
      </c>
    </row>
    <row r="51" spans="1:11" ht="56.25" x14ac:dyDescent="0.25">
      <c r="A51" s="167" t="s">
        <v>585</v>
      </c>
      <c r="B51" s="174" t="s">
        <v>672</v>
      </c>
      <c r="C51" s="174" t="s">
        <v>586</v>
      </c>
      <c r="D51" s="174" t="s">
        <v>176</v>
      </c>
      <c r="E51" s="96">
        <v>212.9</v>
      </c>
      <c r="F51" s="96">
        <v>217.2</v>
      </c>
      <c r="G51" s="96">
        <v>217.2</v>
      </c>
    </row>
    <row r="52" spans="1:11" ht="56.25" x14ac:dyDescent="0.25">
      <c r="A52" s="167" t="s">
        <v>587</v>
      </c>
      <c r="B52" s="174" t="s">
        <v>672</v>
      </c>
      <c r="C52" s="174" t="s">
        <v>588</v>
      </c>
      <c r="D52" s="174" t="s">
        <v>176</v>
      </c>
      <c r="E52" s="96">
        <v>212.9</v>
      </c>
      <c r="F52" s="96">
        <v>217.2</v>
      </c>
      <c r="G52" s="96">
        <v>217.2</v>
      </c>
    </row>
    <row r="53" spans="1:11" ht="168.75" x14ac:dyDescent="0.25">
      <c r="A53" s="163" t="s">
        <v>589</v>
      </c>
      <c r="B53" s="175" t="s">
        <v>672</v>
      </c>
      <c r="C53" s="175" t="s">
        <v>590</v>
      </c>
      <c r="D53" s="175" t="s">
        <v>176</v>
      </c>
      <c r="E53" s="102">
        <v>203.9</v>
      </c>
      <c r="F53" s="102">
        <v>208.2</v>
      </c>
      <c r="G53" s="102">
        <v>208.2</v>
      </c>
    </row>
    <row r="54" spans="1:11" ht="56.25" x14ac:dyDescent="0.25">
      <c r="A54" s="169" t="s">
        <v>357</v>
      </c>
      <c r="B54" s="99" t="s">
        <v>672</v>
      </c>
      <c r="C54" s="99" t="s">
        <v>590</v>
      </c>
      <c r="D54" s="99" t="s">
        <v>358</v>
      </c>
      <c r="E54" s="100">
        <v>4.5430000000000001</v>
      </c>
      <c r="F54" s="100">
        <v>4.5839999999999996</v>
      </c>
      <c r="G54" s="100">
        <v>4.5839999999999996</v>
      </c>
    </row>
    <row r="55" spans="1:11" ht="18.75" x14ac:dyDescent="0.25">
      <c r="A55" s="169" t="s">
        <v>392</v>
      </c>
      <c r="B55" s="99" t="s">
        <v>672</v>
      </c>
      <c r="C55" s="99" t="s">
        <v>590</v>
      </c>
      <c r="D55" s="99" t="s">
        <v>53</v>
      </c>
      <c r="E55" s="100">
        <v>199.357</v>
      </c>
      <c r="F55" s="100">
        <v>203.61600000000001</v>
      </c>
      <c r="G55" s="100">
        <v>203.61600000000001</v>
      </c>
      <c r="I55" s="103"/>
      <c r="J55" s="103"/>
      <c r="K55" s="103"/>
    </row>
    <row r="56" spans="1:11" ht="263.25" customHeight="1" x14ac:dyDescent="0.25">
      <c r="A56" s="163" t="s">
        <v>591</v>
      </c>
      <c r="B56" s="175" t="s">
        <v>672</v>
      </c>
      <c r="C56" s="175" t="s">
        <v>592</v>
      </c>
      <c r="D56" s="175" t="s">
        <v>176</v>
      </c>
      <c r="E56" s="102">
        <v>9</v>
      </c>
      <c r="F56" s="102">
        <v>9</v>
      </c>
      <c r="G56" s="102">
        <v>9</v>
      </c>
    </row>
    <row r="57" spans="1:11" ht="56.25" x14ac:dyDescent="0.25">
      <c r="A57" s="169" t="s">
        <v>357</v>
      </c>
      <c r="B57" s="99" t="s">
        <v>672</v>
      </c>
      <c r="C57" s="99" t="s">
        <v>592</v>
      </c>
      <c r="D57" s="99" t="s">
        <v>358</v>
      </c>
      <c r="E57" s="100">
        <v>9</v>
      </c>
      <c r="F57" s="100">
        <v>9</v>
      </c>
      <c r="G57" s="100">
        <v>9</v>
      </c>
    </row>
    <row r="58" spans="1:11" ht="58.5" customHeight="1" x14ac:dyDescent="0.25">
      <c r="A58" s="167" t="s">
        <v>605</v>
      </c>
      <c r="B58" s="174" t="s">
        <v>672</v>
      </c>
      <c r="C58" s="174" t="s">
        <v>606</v>
      </c>
      <c r="D58" s="174" t="s">
        <v>176</v>
      </c>
      <c r="E58" s="96">
        <v>1500</v>
      </c>
      <c r="F58" s="96">
        <v>500</v>
      </c>
      <c r="G58" s="96">
        <v>500</v>
      </c>
    </row>
    <row r="59" spans="1:11" ht="75" x14ac:dyDescent="0.25">
      <c r="A59" s="167" t="s">
        <v>607</v>
      </c>
      <c r="B59" s="174" t="s">
        <v>672</v>
      </c>
      <c r="C59" s="174" t="s">
        <v>608</v>
      </c>
      <c r="D59" s="174" t="s">
        <v>176</v>
      </c>
      <c r="E59" s="96">
        <v>1500</v>
      </c>
      <c r="F59" s="96">
        <v>500</v>
      </c>
      <c r="G59" s="96">
        <v>500</v>
      </c>
    </row>
    <row r="60" spans="1:11" ht="57.75" customHeight="1" x14ac:dyDescent="0.25">
      <c r="A60" s="163" t="s">
        <v>609</v>
      </c>
      <c r="B60" s="175" t="s">
        <v>672</v>
      </c>
      <c r="C60" s="175" t="s">
        <v>610</v>
      </c>
      <c r="D60" s="175" t="s">
        <v>176</v>
      </c>
      <c r="E60" s="102">
        <v>1500</v>
      </c>
      <c r="F60" s="102">
        <v>500</v>
      </c>
      <c r="G60" s="102">
        <v>500</v>
      </c>
    </row>
    <row r="61" spans="1:11" ht="18.75" x14ac:dyDescent="0.25">
      <c r="A61" s="169" t="s">
        <v>350</v>
      </c>
      <c r="B61" s="99" t="s">
        <v>672</v>
      </c>
      <c r="C61" s="99" t="s">
        <v>610</v>
      </c>
      <c r="D61" s="99" t="s">
        <v>70</v>
      </c>
      <c r="E61" s="100">
        <v>1500</v>
      </c>
      <c r="F61" s="100">
        <v>500</v>
      </c>
      <c r="G61" s="100">
        <v>500</v>
      </c>
    </row>
    <row r="62" spans="1:11" ht="18.75" x14ac:dyDescent="0.25">
      <c r="A62" s="167" t="s">
        <v>631</v>
      </c>
      <c r="B62" s="174" t="s">
        <v>672</v>
      </c>
      <c r="C62" s="174" t="s">
        <v>632</v>
      </c>
      <c r="D62" s="174" t="s">
        <v>176</v>
      </c>
      <c r="E62" s="96">
        <v>15950.335279999999</v>
      </c>
      <c r="F62" s="96">
        <v>8322.8152800000007</v>
      </c>
      <c r="G62" s="96">
        <v>8320.7922799999997</v>
      </c>
    </row>
    <row r="63" spans="1:11" ht="18.75" x14ac:dyDescent="0.25">
      <c r="A63" s="167" t="s">
        <v>633</v>
      </c>
      <c r="B63" s="174" t="s">
        <v>672</v>
      </c>
      <c r="C63" s="174" t="s">
        <v>634</v>
      </c>
      <c r="D63" s="174" t="s">
        <v>176</v>
      </c>
      <c r="E63" s="96">
        <v>15950.335279999999</v>
      </c>
      <c r="F63" s="96">
        <v>8322.8152800000007</v>
      </c>
      <c r="G63" s="96">
        <v>8320.7922799999997</v>
      </c>
    </row>
    <row r="64" spans="1:11" ht="40.5" customHeight="1" x14ac:dyDescent="0.25">
      <c r="A64" s="163" t="s">
        <v>635</v>
      </c>
      <c r="B64" s="175" t="s">
        <v>672</v>
      </c>
      <c r="C64" s="175" t="s">
        <v>636</v>
      </c>
      <c r="D64" s="175" t="s">
        <v>176</v>
      </c>
      <c r="E64" s="102">
        <v>3547.7434800000001</v>
      </c>
      <c r="F64" s="102">
        <v>3563.1434800000002</v>
      </c>
      <c r="G64" s="102">
        <v>3563.1434800000002</v>
      </c>
    </row>
    <row r="65" spans="1:7" ht="112.5" x14ac:dyDescent="0.25">
      <c r="A65" s="169" t="s">
        <v>480</v>
      </c>
      <c r="B65" s="99" t="s">
        <v>672</v>
      </c>
      <c r="C65" s="99" t="s">
        <v>636</v>
      </c>
      <c r="D65" s="99" t="s">
        <v>481</v>
      </c>
      <c r="E65" s="100">
        <v>3547.7434800000001</v>
      </c>
      <c r="F65" s="100">
        <v>3563.1434800000002</v>
      </c>
      <c r="G65" s="100">
        <v>3563.1434800000002</v>
      </c>
    </row>
    <row r="66" spans="1:7" ht="77.25" customHeight="1" x14ac:dyDescent="0.25">
      <c r="A66" s="163" t="s">
        <v>639</v>
      </c>
      <c r="B66" s="175" t="s">
        <v>672</v>
      </c>
      <c r="C66" s="175" t="s">
        <v>640</v>
      </c>
      <c r="D66" s="175" t="s">
        <v>176</v>
      </c>
      <c r="E66" s="102">
        <v>400.77699999999999</v>
      </c>
      <c r="F66" s="102">
        <v>17.856999999999999</v>
      </c>
      <c r="G66" s="102">
        <v>15.834</v>
      </c>
    </row>
    <row r="67" spans="1:7" ht="56.25" x14ac:dyDescent="0.25">
      <c r="A67" s="169" t="s">
        <v>357</v>
      </c>
      <c r="B67" s="99" t="s">
        <v>672</v>
      </c>
      <c r="C67" s="99" t="s">
        <v>640</v>
      </c>
      <c r="D67" s="99" t="s">
        <v>358</v>
      </c>
      <c r="E67" s="100">
        <v>400.77699999999999</v>
      </c>
      <c r="F67" s="100">
        <v>17.856999999999999</v>
      </c>
      <c r="G67" s="100">
        <v>15.834</v>
      </c>
    </row>
    <row r="68" spans="1:7" ht="56.25" x14ac:dyDescent="0.25">
      <c r="A68" s="163" t="s">
        <v>642</v>
      </c>
      <c r="B68" s="175" t="s">
        <v>672</v>
      </c>
      <c r="C68" s="175" t="s">
        <v>643</v>
      </c>
      <c r="D68" s="175" t="s">
        <v>176</v>
      </c>
      <c r="E68" s="102">
        <v>7019.2259999999997</v>
      </c>
      <c r="F68" s="102">
        <v>5</v>
      </c>
      <c r="G68" s="102">
        <v>5</v>
      </c>
    </row>
    <row r="69" spans="1:7" ht="18.75" x14ac:dyDescent="0.25">
      <c r="A69" s="169" t="s">
        <v>392</v>
      </c>
      <c r="B69" s="99" t="s">
        <v>672</v>
      </c>
      <c r="C69" s="99" t="s">
        <v>643</v>
      </c>
      <c r="D69" s="99" t="s">
        <v>53</v>
      </c>
      <c r="E69" s="100">
        <v>7019.2259999999997</v>
      </c>
      <c r="F69" s="100">
        <v>5</v>
      </c>
      <c r="G69" s="100">
        <v>5</v>
      </c>
    </row>
    <row r="70" spans="1:7" ht="168.75" x14ac:dyDescent="0.25">
      <c r="A70" s="163" t="s">
        <v>644</v>
      </c>
      <c r="B70" s="175" t="s">
        <v>672</v>
      </c>
      <c r="C70" s="175" t="s">
        <v>645</v>
      </c>
      <c r="D70" s="175" t="s">
        <v>176</v>
      </c>
      <c r="E70" s="102">
        <v>15.6</v>
      </c>
      <c r="F70" s="102">
        <v>16.100000000000001</v>
      </c>
      <c r="G70" s="102">
        <v>16.100000000000001</v>
      </c>
    </row>
    <row r="71" spans="1:7" ht="112.5" x14ac:dyDescent="0.25">
      <c r="A71" s="169" t="s">
        <v>480</v>
      </c>
      <c r="B71" s="99" t="s">
        <v>672</v>
      </c>
      <c r="C71" s="99" t="s">
        <v>645</v>
      </c>
      <c r="D71" s="99" t="s">
        <v>481</v>
      </c>
      <c r="E71" s="100">
        <v>14.1</v>
      </c>
      <c r="F71" s="100">
        <v>14.6</v>
      </c>
      <c r="G71" s="100">
        <v>14.6</v>
      </c>
    </row>
    <row r="72" spans="1:7" ht="56.25" x14ac:dyDescent="0.25">
      <c r="A72" s="169" t="s">
        <v>357</v>
      </c>
      <c r="B72" s="99" t="s">
        <v>672</v>
      </c>
      <c r="C72" s="99" t="s">
        <v>645</v>
      </c>
      <c r="D72" s="99" t="s">
        <v>358</v>
      </c>
      <c r="E72" s="100">
        <v>1.5</v>
      </c>
      <c r="F72" s="100">
        <v>1.5</v>
      </c>
      <c r="G72" s="100">
        <v>1.5</v>
      </c>
    </row>
    <row r="73" spans="1:7" ht="150.75" customHeight="1" x14ac:dyDescent="0.25">
      <c r="A73" s="163" t="s">
        <v>648</v>
      </c>
      <c r="B73" s="175" t="s">
        <v>672</v>
      </c>
      <c r="C73" s="175" t="s">
        <v>649</v>
      </c>
      <c r="D73" s="175" t="s">
        <v>176</v>
      </c>
      <c r="E73" s="102">
        <v>195.93700000000001</v>
      </c>
      <c r="F73" s="102">
        <v>201.66300000000001</v>
      </c>
      <c r="G73" s="102">
        <v>201.66300000000001</v>
      </c>
    </row>
    <row r="74" spans="1:7" ht="112.5" x14ac:dyDescent="0.25">
      <c r="A74" s="169" t="s">
        <v>480</v>
      </c>
      <c r="B74" s="99" t="s">
        <v>672</v>
      </c>
      <c r="C74" s="99" t="s">
        <v>649</v>
      </c>
      <c r="D74" s="99" t="s">
        <v>481</v>
      </c>
      <c r="E74" s="100">
        <v>192.93700000000001</v>
      </c>
      <c r="F74" s="100">
        <v>198.66300000000001</v>
      </c>
      <c r="G74" s="100">
        <v>198.66300000000001</v>
      </c>
    </row>
    <row r="75" spans="1:7" ht="56.25" x14ac:dyDescent="0.25">
      <c r="A75" s="169" t="s">
        <v>357</v>
      </c>
      <c r="B75" s="99" t="s">
        <v>672</v>
      </c>
      <c r="C75" s="99" t="s">
        <v>649</v>
      </c>
      <c r="D75" s="99" t="s">
        <v>358</v>
      </c>
      <c r="E75" s="100">
        <v>3</v>
      </c>
      <c r="F75" s="100">
        <v>3</v>
      </c>
      <c r="G75" s="100">
        <v>3</v>
      </c>
    </row>
    <row r="76" spans="1:7" ht="37.5" x14ac:dyDescent="0.25">
      <c r="A76" s="163" t="s">
        <v>654</v>
      </c>
      <c r="B76" s="175" t="s">
        <v>672</v>
      </c>
      <c r="C76" s="175" t="s">
        <v>655</v>
      </c>
      <c r="D76" s="175" t="s">
        <v>176</v>
      </c>
      <c r="E76" s="102">
        <v>4771.0518000000002</v>
      </c>
      <c r="F76" s="102">
        <v>4519.0518000000002</v>
      </c>
      <c r="G76" s="102">
        <v>4519.0518000000002</v>
      </c>
    </row>
    <row r="77" spans="1:7" ht="56.25" x14ac:dyDescent="0.25">
      <c r="A77" s="169" t="s">
        <v>357</v>
      </c>
      <c r="B77" s="99" t="s">
        <v>672</v>
      </c>
      <c r="C77" s="99" t="s">
        <v>655</v>
      </c>
      <c r="D77" s="99" t="s">
        <v>358</v>
      </c>
      <c r="E77" s="100">
        <v>152</v>
      </c>
      <c r="F77" s="100" t="s">
        <v>176</v>
      </c>
      <c r="G77" s="100" t="s">
        <v>176</v>
      </c>
    </row>
    <row r="78" spans="1:7" ht="37.5" x14ac:dyDescent="0.25">
      <c r="A78" s="169" t="s">
        <v>375</v>
      </c>
      <c r="B78" s="99" t="s">
        <v>672</v>
      </c>
      <c r="C78" s="99" t="s">
        <v>655</v>
      </c>
      <c r="D78" s="99" t="s">
        <v>376</v>
      </c>
      <c r="E78" s="100">
        <v>4519.0518000000002</v>
      </c>
      <c r="F78" s="100">
        <v>4519.0518000000002</v>
      </c>
      <c r="G78" s="100">
        <v>4519.0518000000002</v>
      </c>
    </row>
    <row r="79" spans="1:7" ht="18.75" x14ac:dyDescent="0.25">
      <c r="A79" s="169" t="s">
        <v>350</v>
      </c>
      <c r="B79" s="99" t="s">
        <v>672</v>
      </c>
      <c r="C79" s="99" t="s">
        <v>655</v>
      </c>
      <c r="D79" s="99" t="s">
        <v>70</v>
      </c>
      <c r="E79" s="100">
        <v>100</v>
      </c>
      <c r="F79" s="100" t="s">
        <v>176</v>
      </c>
      <c r="G79" s="100" t="s">
        <v>176</v>
      </c>
    </row>
    <row r="80" spans="1:7" ht="75" x14ac:dyDescent="0.25">
      <c r="A80" s="170" t="s">
        <v>673</v>
      </c>
      <c r="B80" s="175" t="s">
        <v>674</v>
      </c>
      <c r="C80" s="163" t="s">
        <v>176</v>
      </c>
      <c r="D80" s="163" t="s">
        <v>176</v>
      </c>
      <c r="E80" s="102">
        <v>147235.10088000001</v>
      </c>
      <c r="F80" s="102">
        <v>119322.96616</v>
      </c>
      <c r="G80" s="102">
        <v>119322.96616</v>
      </c>
    </row>
    <row r="81" spans="1:7" ht="75" x14ac:dyDescent="0.25">
      <c r="A81" s="167" t="s">
        <v>367</v>
      </c>
      <c r="B81" s="174" t="s">
        <v>674</v>
      </c>
      <c r="C81" s="174" t="s">
        <v>368</v>
      </c>
      <c r="D81" s="174" t="s">
        <v>176</v>
      </c>
      <c r="E81" s="96">
        <v>308.84800000000001</v>
      </c>
      <c r="F81" s="96">
        <v>308.84800000000001</v>
      </c>
      <c r="G81" s="96">
        <v>308.84800000000001</v>
      </c>
    </row>
    <row r="82" spans="1:7" ht="56.25" x14ac:dyDescent="0.25">
      <c r="A82" s="167" t="s">
        <v>403</v>
      </c>
      <c r="B82" s="174" t="s">
        <v>674</v>
      </c>
      <c r="C82" s="174" t="s">
        <v>404</v>
      </c>
      <c r="D82" s="174" t="s">
        <v>176</v>
      </c>
      <c r="E82" s="96">
        <v>308.84800000000001</v>
      </c>
      <c r="F82" s="96">
        <v>308.84800000000001</v>
      </c>
      <c r="G82" s="96">
        <v>308.84800000000001</v>
      </c>
    </row>
    <row r="83" spans="1:7" ht="75" x14ac:dyDescent="0.25">
      <c r="A83" s="167" t="s">
        <v>405</v>
      </c>
      <c r="B83" s="174" t="s">
        <v>674</v>
      </c>
      <c r="C83" s="174" t="s">
        <v>406</v>
      </c>
      <c r="D83" s="174" t="s">
        <v>176</v>
      </c>
      <c r="E83" s="96">
        <v>308.84800000000001</v>
      </c>
      <c r="F83" s="96">
        <v>308.84800000000001</v>
      </c>
      <c r="G83" s="96">
        <v>308.84800000000001</v>
      </c>
    </row>
    <row r="84" spans="1:7" ht="56.25" x14ac:dyDescent="0.25">
      <c r="A84" s="163" t="s">
        <v>407</v>
      </c>
      <c r="B84" s="175" t="s">
        <v>674</v>
      </c>
      <c r="C84" s="175" t="s">
        <v>408</v>
      </c>
      <c r="D84" s="175" t="s">
        <v>176</v>
      </c>
      <c r="E84" s="102">
        <v>308.84800000000001</v>
      </c>
      <c r="F84" s="102">
        <v>308.84800000000001</v>
      </c>
      <c r="G84" s="102">
        <v>308.84800000000001</v>
      </c>
    </row>
    <row r="85" spans="1:7" ht="56.25" x14ac:dyDescent="0.25">
      <c r="A85" s="169" t="s">
        <v>409</v>
      </c>
      <c r="B85" s="99" t="s">
        <v>674</v>
      </c>
      <c r="C85" s="99" t="s">
        <v>408</v>
      </c>
      <c r="D85" s="99" t="s">
        <v>60</v>
      </c>
      <c r="E85" s="100">
        <v>308.84800000000001</v>
      </c>
      <c r="F85" s="100">
        <v>308.84800000000001</v>
      </c>
      <c r="G85" s="100">
        <v>308.84800000000001</v>
      </c>
    </row>
    <row r="86" spans="1:7" ht="56.25" x14ac:dyDescent="0.25">
      <c r="A86" s="167" t="s">
        <v>482</v>
      </c>
      <c r="B86" s="174" t="s">
        <v>674</v>
      </c>
      <c r="C86" s="174" t="s">
        <v>483</v>
      </c>
      <c r="D86" s="174" t="s">
        <v>176</v>
      </c>
      <c r="E86" s="96">
        <v>120940.19744</v>
      </c>
      <c r="F86" s="96">
        <v>98362.965179999999</v>
      </c>
      <c r="G86" s="96">
        <v>98362.965179999999</v>
      </c>
    </row>
    <row r="87" spans="1:7" ht="56.25" x14ac:dyDescent="0.25">
      <c r="A87" s="167" t="s">
        <v>484</v>
      </c>
      <c r="B87" s="174" t="s">
        <v>674</v>
      </c>
      <c r="C87" s="174" t="s">
        <v>485</v>
      </c>
      <c r="D87" s="174" t="s">
        <v>176</v>
      </c>
      <c r="E87" s="96">
        <v>17338.28889</v>
      </c>
      <c r="F87" s="96">
        <v>13086.168890000001</v>
      </c>
      <c r="G87" s="96">
        <v>13086.168890000001</v>
      </c>
    </row>
    <row r="88" spans="1:7" ht="37.5" x14ac:dyDescent="0.25">
      <c r="A88" s="167" t="s">
        <v>486</v>
      </c>
      <c r="B88" s="174" t="s">
        <v>674</v>
      </c>
      <c r="C88" s="174" t="s">
        <v>487</v>
      </c>
      <c r="D88" s="174" t="s">
        <v>176</v>
      </c>
      <c r="E88" s="96">
        <v>13968.88889</v>
      </c>
      <c r="F88" s="96">
        <v>13086.168890000001</v>
      </c>
      <c r="G88" s="96">
        <v>13086.168890000001</v>
      </c>
    </row>
    <row r="89" spans="1:7" ht="56.25" x14ac:dyDescent="0.25">
      <c r="A89" s="169" t="s">
        <v>409</v>
      </c>
      <c r="B89" s="99" t="s">
        <v>674</v>
      </c>
      <c r="C89" s="99" t="s">
        <v>487</v>
      </c>
      <c r="D89" s="99" t="s">
        <v>60</v>
      </c>
      <c r="E89" s="100">
        <v>9500</v>
      </c>
      <c r="F89" s="100">
        <v>8617.2800000000007</v>
      </c>
      <c r="G89" s="100">
        <v>8617.2800000000007</v>
      </c>
    </row>
    <row r="90" spans="1:7" ht="112.5" x14ac:dyDescent="0.25">
      <c r="A90" s="163" t="s">
        <v>424</v>
      </c>
      <c r="B90" s="175" t="s">
        <v>674</v>
      </c>
      <c r="C90" s="175" t="s">
        <v>488</v>
      </c>
      <c r="D90" s="175" t="s">
        <v>176</v>
      </c>
      <c r="E90" s="102">
        <v>4468.8888900000002</v>
      </c>
      <c r="F90" s="102">
        <v>4468.8888900000002</v>
      </c>
      <c r="G90" s="102">
        <v>4468.8888900000002</v>
      </c>
    </row>
    <row r="91" spans="1:7" ht="56.25" x14ac:dyDescent="0.25">
      <c r="A91" s="169" t="s">
        <v>409</v>
      </c>
      <c r="B91" s="99" t="s">
        <v>674</v>
      </c>
      <c r="C91" s="99" t="s">
        <v>488</v>
      </c>
      <c r="D91" s="99" t="s">
        <v>60</v>
      </c>
      <c r="E91" s="100">
        <v>4468.8888900000002</v>
      </c>
      <c r="F91" s="100">
        <v>4468.8888900000002</v>
      </c>
      <c r="G91" s="100">
        <v>4468.8888900000002</v>
      </c>
    </row>
    <row r="92" spans="1:7" ht="18.75" x14ac:dyDescent="0.25">
      <c r="A92" s="167" t="s">
        <v>489</v>
      </c>
      <c r="B92" s="174" t="s">
        <v>674</v>
      </c>
      <c r="C92" s="174" t="s">
        <v>490</v>
      </c>
      <c r="D92" s="174" t="s">
        <v>176</v>
      </c>
      <c r="E92" s="96">
        <v>3369.4</v>
      </c>
      <c r="F92" s="96" t="s">
        <v>176</v>
      </c>
      <c r="G92" s="96" t="s">
        <v>176</v>
      </c>
    </row>
    <row r="93" spans="1:7" ht="56.25" x14ac:dyDescent="0.25">
      <c r="A93" s="169" t="s">
        <v>409</v>
      </c>
      <c r="B93" s="99" t="s">
        <v>674</v>
      </c>
      <c r="C93" s="99" t="s">
        <v>490</v>
      </c>
      <c r="D93" s="99" t="s">
        <v>60</v>
      </c>
      <c r="E93" s="100">
        <v>3369.4</v>
      </c>
      <c r="F93" s="100" t="s">
        <v>176</v>
      </c>
      <c r="G93" s="100" t="s">
        <v>176</v>
      </c>
    </row>
    <row r="94" spans="1:7" ht="37.5" x14ac:dyDescent="0.25">
      <c r="A94" s="167" t="s">
        <v>491</v>
      </c>
      <c r="B94" s="174" t="s">
        <v>674</v>
      </c>
      <c r="C94" s="174" t="s">
        <v>492</v>
      </c>
      <c r="D94" s="174" t="s">
        <v>176</v>
      </c>
      <c r="E94" s="96">
        <v>34822.469490000003</v>
      </c>
      <c r="F94" s="96">
        <v>18679.416160000001</v>
      </c>
      <c r="G94" s="96">
        <v>18679.416160000001</v>
      </c>
    </row>
    <row r="95" spans="1:7" ht="37.5" x14ac:dyDescent="0.25">
      <c r="A95" s="167" t="s">
        <v>708</v>
      </c>
      <c r="B95" s="174" t="s">
        <v>674</v>
      </c>
      <c r="C95" s="174" t="s">
        <v>709</v>
      </c>
      <c r="D95" s="174" t="s">
        <v>176</v>
      </c>
      <c r="E95" s="96">
        <v>221.56</v>
      </c>
      <c r="F95" s="96" t="s">
        <v>176</v>
      </c>
      <c r="G95" s="96" t="s">
        <v>176</v>
      </c>
    </row>
    <row r="96" spans="1:7" ht="18.75" x14ac:dyDescent="0.25">
      <c r="A96" s="163" t="s">
        <v>710</v>
      </c>
      <c r="B96" s="175" t="s">
        <v>674</v>
      </c>
      <c r="C96" s="175" t="s">
        <v>711</v>
      </c>
      <c r="D96" s="175" t="s">
        <v>176</v>
      </c>
      <c r="E96" s="102">
        <v>221.56</v>
      </c>
      <c r="F96" s="102" t="s">
        <v>176</v>
      </c>
      <c r="G96" s="102" t="s">
        <v>176</v>
      </c>
    </row>
    <row r="97" spans="1:7" ht="56.25" x14ac:dyDescent="0.25">
      <c r="A97" s="169" t="s">
        <v>409</v>
      </c>
      <c r="B97" s="99" t="s">
        <v>674</v>
      </c>
      <c r="C97" s="99" t="s">
        <v>711</v>
      </c>
      <c r="D97" s="99" t="s">
        <v>60</v>
      </c>
      <c r="E97" s="100">
        <v>221.56</v>
      </c>
      <c r="F97" s="100" t="s">
        <v>176</v>
      </c>
      <c r="G97" s="100" t="s">
        <v>176</v>
      </c>
    </row>
    <row r="98" spans="1:7" ht="19.5" customHeight="1" x14ac:dyDescent="0.25">
      <c r="A98" s="167" t="s">
        <v>493</v>
      </c>
      <c r="B98" s="174" t="s">
        <v>674</v>
      </c>
      <c r="C98" s="174" t="s">
        <v>494</v>
      </c>
      <c r="D98" s="174" t="s">
        <v>176</v>
      </c>
      <c r="E98" s="96">
        <v>18427.416160000001</v>
      </c>
      <c r="F98" s="96">
        <v>18679.416160000001</v>
      </c>
      <c r="G98" s="96">
        <v>18679.416160000001</v>
      </c>
    </row>
    <row r="99" spans="1:7" ht="56.25" x14ac:dyDescent="0.25">
      <c r="A99" s="169" t="s">
        <v>409</v>
      </c>
      <c r="B99" s="99" t="s">
        <v>674</v>
      </c>
      <c r="C99" s="99" t="s">
        <v>494</v>
      </c>
      <c r="D99" s="99" t="s">
        <v>60</v>
      </c>
      <c r="E99" s="100">
        <v>9000</v>
      </c>
      <c r="F99" s="100">
        <v>9252</v>
      </c>
      <c r="G99" s="100">
        <v>9252</v>
      </c>
    </row>
    <row r="100" spans="1:7" ht="93.75" x14ac:dyDescent="0.25">
      <c r="A100" s="163" t="s">
        <v>495</v>
      </c>
      <c r="B100" s="175" t="s">
        <v>674</v>
      </c>
      <c r="C100" s="175" t="s">
        <v>496</v>
      </c>
      <c r="D100" s="175" t="s">
        <v>176</v>
      </c>
      <c r="E100" s="102">
        <v>9427.4161600000007</v>
      </c>
      <c r="F100" s="102">
        <v>9427.4161600000007</v>
      </c>
      <c r="G100" s="102">
        <v>9427.4161600000007</v>
      </c>
    </row>
    <row r="101" spans="1:7" ht="56.25" x14ac:dyDescent="0.25">
      <c r="A101" s="169" t="s">
        <v>409</v>
      </c>
      <c r="B101" s="99" t="s">
        <v>674</v>
      </c>
      <c r="C101" s="99" t="s">
        <v>496</v>
      </c>
      <c r="D101" s="99" t="s">
        <v>60</v>
      </c>
      <c r="E101" s="100">
        <v>9427.4161600000007</v>
      </c>
      <c r="F101" s="100">
        <v>9427.4161600000007</v>
      </c>
      <c r="G101" s="100">
        <v>9427.4161600000007</v>
      </c>
    </row>
    <row r="102" spans="1:7" ht="18.75" x14ac:dyDescent="0.25">
      <c r="A102" s="167" t="s">
        <v>497</v>
      </c>
      <c r="B102" s="174" t="s">
        <v>674</v>
      </c>
      <c r="C102" s="174" t="s">
        <v>498</v>
      </c>
      <c r="D102" s="174" t="s">
        <v>176</v>
      </c>
      <c r="E102" s="96">
        <v>67.56</v>
      </c>
      <c r="F102" s="96" t="s">
        <v>176</v>
      </c>
      <c r="G102" s="96" t="s">
        <v>176</v>
      </c>
    </row>
    <row r="103" spans="1:7" ht="57.75" customHeight="1" x14ac:dyDescent="0.25">
      <c r="A103" s="163" t="s">
        <v>499</v>
      </c>
      <c r="B103" s="175" t="s">
        <v>674</v>
      </c>
      <c r="C103" s="175" t="s">
        <v>500</v>
      </c>
      <c r="D103" s="175" t="s">
        <v>176</v>
      </c>
      <c r="E103" s="102">
        <v>67.56</v>
      </c>
      <c r="F103" s="102" t="s">
        <v>176</v>
      </c>
      <c r="G103" s="102" t="s">
        <v>176</v>
      </c>
    </row>
    <row r="104" spans="1:7" ht="56.25" x14ac:dyDescent="0.25">
      <c r="A104" s="169" t="s">
        <v>409</v>
      </c>
      <c r="B104" s="99" t="s">
        <v>674</v>
      </c>
      <c r="C104" s="99" t="s">
        <v>500</v>
      </c>
      <c r="D104" s="99" t="s">
        <v>60</v>
      </c>
      <c r="E104" s="100">
        <v>67.56</v>
      </c>
      <c r="F104" s="100" t="s">
        <v>176</v>
      </c>
      <c r="G104" s="100" t="s">
        <v>176</v>
      </c>
    </row>
    <row r="105" spans="1:7" ht="56.25" x14ac:dyDescent="0.25">
      <c r="A105" s="167" t="s">
        <v>533</v>
      </c>
      <c r="B105" s="174" t="s">
        <v>674</v>
      </c>
      <c r="C105" s="174" t="s">
        <v>712</v>
      </c>
      <c r="D105" s="174" t="s">
        <v>176</v>
      </c>
      <c r="E105" s="96">
        <v>16105.93333</v>
      </c>
      <c r="F105" s="96" t="s">
        <v>176</v>
      </c>
      <c r="G105" s="96" t="s">
        <v>176</v>
      </c>
    </row>
    <row r="106" spans="1:7" ht="23.25" customHeight="1" x14ac:dyDescent="0.25">
      <c r="A106" s="163" t="s">
        <v>533</v>
      </c>
      <c r="B106" s="175" t="s">
        <v>674</v>
      </c>
      <c r="C106" s="175" t="s">
        <v>713</v>
      </c>
      <c r="D106" s="175" t="s">
        <v>176</v>
      </c>
      <c r="E106" s="102">
        <v>16105.93333</v>
      </c>
      <c r="F106" s="102" t="s">
        <v>176</v>
      </c>
      <c r="G106" s="102" t="s">
        <v>176</v>
      </c>
    </row>
    <row r="107" spans="1:7" ht="56.25" x14ac:dyDescent="0.25">
      <c r="A107" s="169" t="s">
        <v>409</v>
      </c>
      <c r="B107" s="99" t="s">
        <v>674</v>
      </c>
      <c r="C107" s="99" t="s">
        <v>713</v>
      </c>
      <c r="D107" s="99" t="s">
        <v>60</v>
      </c>
      <c r="E107" s="100">
        <v>16105.93333</v>
      </c>
      <c r="F107" s="100" t="s">
        <v>176</v>
      </c>
      <c r="G107" s="100" t="s">
        <v>176</v>
      </c>
    </row>
    <row r="108" spans="1:7" ht="37.5" x14ac:dyDescent="0.25">
      <c r="A108" s="167" t="s">
        <v>501</v>
      </c>
      <c r="B108" s="174" t="s">
        <v>674</v>
      </c>
      <c r="C108" s="174" t="s">
        <v>502</v>
      </c>
      <c r="D108" s="174" t="s">
        <v>176</v>
      </c>
      <c r="E108" s="96">
        <v>2819.7080799999999</v>
      </c>
      <c r="F108" s="96">
        <v>2828.1650800000002</v>
      </c>
      <c r="G108" s="96">
        <v>2828.1650800000002</v>
      </c>
    </row>
    <row r="109" spans="1:7" ht="23.25" customHeight="1" x14ac:dyDescent="0.25">
      <c r="A109" s="167" t="s">
        <v>493</v>
      </c>
      <c r="B109" s="174" t="s">
        <v>674</v>
      </c>
      <c r="C109" s="174" t="s">
        <v>503</v>
      </c>
      <c r="D109" s="174" t="s">
        <v>176</v>
      </c>
      <c r="E109" s="96">
        <v>2819.7080799999999</v>
      </c>
      <c r="F109" s="96">
        <v>2828.1650800000002</v>
      </c>
      <c r="G109" s="96">
        <v>2828.1650800000002</v>
      </c>
    </row>
    <row r="110" spans="1:7" ht="56.25" x14ac:dyDescent="0.25">
      <c r="A110" s="169" t="s">
        <v>409</v>
      </c>
      <c r="B110" s="99" t="s">
        <v>674</v>
      </c>
      <c r="C110" s="99" t="s">
        <v>503</v>
      </c>
      <c r="D110" s="99" t="s">
        <v>60</v>
      </c>
      <c r="E110" s="100">
        <v>1300</v>
      </c>
      <c r="F110" s="100">
        <v>1308.4570000000001</v>
      </c>
      <c r="G110" s="100">
        <v>1308.4570000000001</v>
      </c>
    </row>
    <row r="111" spans="1:7" ht="93.75" x14ac:dyDescent="0.25">
      <c r="A111" s="163" t="s">
        <v>495</v>
      </c>
      <c r="B111" s="175" t="s">
        <v>674</v>
      </c>
      <c r="C111" s="175" t="s">
        <v>504</v>
      </c>
      <c r="D111" s="175" t="s">
        <v>176</v>
      </c>
      <c r="E111" s="102">
        <v>1519.7080800000001</v>
      </c>
      <c r="F111" s="102">
        <v>1519.7080800000001</v>
      </c>
      <c r="G111" s="102">
        <v>1519.7080800000001</v>
      </c>
    </row>
    <row r="112" spans="1:7" ht="56.25" x14ac:dyDescent="0.25">
      <c r="A112" s="169" t="s">
        <v>409</v>
      </c>
      <c r="B112" s="99" t="s">
        <v>674</v>
      </c>
      <c r="C112" s="99" t="s">
        <v>504</v>
      </c>
      <c r="D112" s="99" t="s">
        <v>60</v>
      </c>
      <c r="E112" s="100">
        <v>1519.7080800000001</v>
      </c>
      <c r="F112" s="100">
        <v>1519.7080800000001</v>
      </c>
      <c r="G112" s="100">
        <v>1519.7080800000001</v>
      </c>
    </row>
    <row r="113" spans="1:7" ht="56.25" x14ac:dyDescent="0.25">
      <c r="A113" s="167" t="s">
        <v>505</v>
      </c>
      <c r="B113" s="174" t="s">
        <v>674</v>
      </c>
      <c r="C113" s="174" t="s">
        <v>506</v>
      </c>
      <c r="D113" s="174" t="s">
        <v>176</v>
      </c>
      <c r="E113" s="96">
        <v>24646.826779999999</v>
      </c>
      <c r="F113" s="96">
        <v>22754.73991</v>
      </c>
      <c r="G113" s="96">
        <v>22754.73991</v>
      </c>
    </row>
    <row r="114" spans="1:7" ht="37.5" x14ac:dyDescent="0.25">
      <c r="A114" s="167" t="s">
        <v>507</v>
      </c>
      <c r="B114" s="174" t="s">
        <v>674</v>
      </c>
      <c r="C114" s="174" t="s">
        <v>508</v>
      </c>
      <c r="D114" s="174" t="s">
        <v>176</v>
      </c>
      <c r="E114" s="96">
        <v>23305.49091</v>
      </c>
      <c r="F114" s="96">
        <v>22754.73991</v>
      </c>
      <c r="G114" s="96">
        <v>22754.73991</v>
      </c>
    </row>
    <row r="115" spans="1:7" ht="56.25" x14ac:dyDescent="0.25">
      <c r="A115" s="169" t="s">
        <v>409</v>
      </c>
      <c r="B115" s="99" t="s">
        <v>674</v>
      </c>
      <c r="C115" s="99" t="s">
        <v>508</v>
      </c>
      <c r="D115" s="99" t="s">
        <v>60</v>
      </c>
      <c r="E115" s="100">
        <v>14000</v>
      </c>
      <c r="F115" s="100">
        <v>13449.249</v>
      </c>
      <c r="G115" s="100">
        <v>13449.249</v>
      </c>
    </row>
    <row r="116" spans="1:7" ht="93.75" x14ac:dyDescent="0.25">
      <c r="A116" s="163" t="s">
        <v>495</v>
      </c>
      <c r="B116" s="175" t="s">
        <v>674</v>
      </c>
      <c r="C116" s="175" t="s">
        <v>509</v>
      </c>
      <c r="D116" s="175" t="s">
        <v>176</v>
      </c>
      <c r="E116" s="102">
        <v>9305.4909100000004</v>
      </c>
      <c r="F116" s="102">
        <v>9305.4909100000004</v>
      </c>
      <c r="G116" s="102">
        <v>9305.4909100000004</v>
      </c>
    </row>
    <row r="117" spans="1:7" ht="56.25" x14ac:dyDescent="0.25">
      <c r="A117" s="169" t="s">
        <v>409</v>
      </c>
      <c r="B117" s="99" t="s">
        <v>674</v>
      </c>
      <c r="C117" s="99" t="s">
        <v>509</v>
      </c>
      <c r="D117" s="99" t="s">
        <v>60</v>
      </c>
      <c r="E117" s="100">
        <v>9305.4909100000004</v>
      </c>
      <c r="F117" s="100">
        <v>9305.4909100000004</v>
      </c>
      <c r="G117" s="100">
        <v>9305.4909100000004</v>
      </c>
    </row>
    <row r="118" spans="1:7" ht="42.75" customHeight="1" x14ac:dyDescent="0.25">
      <c r="A118" s="167" t="s">
        <v>510</v>
      </c>
      <c r="B118" s="174" t="s">
        <v>674</v>
      </c>
      <c r="C118" s="174" t="s">
        <v>511</v>
      </c>
      <c r="D118" s="174" t="s">
        <v>176</v>
      </c>
      <c r="E118" s="96">
        <v>150</v>
      </c>
      <c r="F118" s="96" t="s">
        <v>176</v>
      </c>
      <c r="G118" s="96" t="s">
        <v>176</v>
      </c>
    </row>
    <row r="119" spans="1:7" ht="56.25" x14ac:dyDescent="0.25">
      <c r="A119" s="169" t="s">
        <v>409</v>
      </c>
      <c r="B119" s="99" t="s">
        <v>674</v>
      </c>
      <c r="C119" s="99" t="s">
        <v>511</v>
      </c>
      <c r="D119" s="99" t="s">
        <v>60</v>
      </c>
      <c r="E119" s="100">
        <v>150</v>
      </c>
      <c r="F119" s="100" t="s">
        <v>176</v>
      </c>
      <c r="G119" s="100" t="s">
        <v>176</v>
      </c>
    </row>
    <row r="120" spans="1:7" ht="37.5" x14ac:dyDescent="0.25">
      <c r="A120" s="167" t="s">
        <v>512</v>
      </c>
      <c r="B120" s="174" t="s">
        <v>674</v>
      </c>
      <c r="C120" s="174" t="s">
        <v>513</v>
      </c>
      <c r="D120" s="174" t="s">
        <v>176</v>
      </c>
      <c r="E120" s="96">
        <v>947.02986999999996</v>
      </c>
      <c r="F120" s="96" t="s">
        <v>176</v>
      </c>
      <c r="G120" s="96" t="s">
        <v>176</v>
      </c>
    </row>
    <row r="121" spans="1:7" ht="56.25" customHeight="1" x14ac:dyDescent="0.25">
      <c r="A121" s="163" t="s">
        <v>514</v>
      </c>
      <c r="B121" s="175" t="s">
        <v>674</v>
      </c>
      <c r="C121" s="175" t="s">
        <v>515</v>
      </c>
      <c r="D121" s="175" t="s">
        <v>176</v>
      </c>
      <c r="E121" s="102">
        <v>947.02986999999996</v>
      </c>
      <c r="F121" s="102" t="s">
        <v>176</v>
      </c>
      <c r="G121" s="102" t="s">
        <v>176</v>
      </c>
    </row>
    <row r="122" spans="1:7" ht="56.25" x14ac:dyDescent="0.25">
      <c r="A122" s="169" t="s">
        <v>409</v>
      </c>
      <c r="B122" s="99" t="s">
        <v>674</v>
      </c>
      <c r="C122" s="99" t="s">
        <v>515</v>
      </c>
      <c r="D122" s="99" t="s">
        <v>60</v>
      </c>
      <c r="E122" s="100">
        <v>947.02986999999996</v>
      </c>
      <c r="F122" s="100" t="s">
        <v>176</v>
      </c>
      <c r="G122" s="100" t="s">
        <v>176</v>
      </c>
    </row>
    <row r="123" spans="1:7" ht="37.5" x14ac:dyDescent="0.25">
      <c r="A123" s="167" t="s">
        <v>516</v>
      </c>
      <c r="B123" s="174" t="s">
        <v>674</v>
      </c>
      <c r="C123" s="174" t="s">
        <v>517</v>
      </c>
      <c r="D123" s="174" t="s">
        <v>176</v>
      </c>
      <c r="E123" s="96">
        <v>244.30600000000001</v>
      </c>
      <c r="F123" s="96" t="s">
        <v>176</v>
      </c>
      <c r="G123" s="96" t="s">
        <v>176</v>
      </c>
    </row>
    <row r="124" spans="1:7" ht="59.25" customHeight="1" x14ac:dyDescent="0.25">
      <c r="A124" s="163" t="s">
        <v>499</v>
      </c>
      <c r="B124" s="175" t="s">
        <v>674</v>
      </c>
      <c r="C124" s="175" t="s">
        <v>518</v>
      </c>
      <c r="D124" s="175" t="s">
        <v>176</v>
      </c>
      <c r="E124" s="102">
        <v>244.30600000000001</v>
      </c>
      <c r="F124" s="102" t="s">
        <v>176</v>
      </c>
      <c r="G124" s="102" t="s">
        <v>176</v>
      </c>
    </row>
    <row r="125" spans="1:7" ht="56.25" x14ac:dyDescent="0.25">
      <c r="A125" s="169" t="s">
        <v>409</v>
      </c>
      <c r="B125" s="99" t="s">
        <v>674</v>
      </c>
      <c r="C125" s="99" t="s">
        <v>518</v>
      </c>
      <c r="D125" s="99" t="s">
        <v>60</v>
      </c>
      <c r="E125" s="100">
        <v>244.30600000000001</v>
      </c>
      <c r="F125" s="100" t="s">
        <v>176</v>
      </c>
      <c r="G125" s="100" t="s">
        <v>176</v>
      </c>
    </row>
    <row r="126" spans="1:7" ht="37.5" x14ac:dyDescent="0.25">
      <c r="A126" s="167" t="s">
        <v>519</v>
      </c>
      <c r="B126" s="174" t="s">
        <v>674</v>
      </c>
      <c r="C126" s="174" t="s">
        <v>520</v>
      </c>
      <c r="D126" s="174" t="s">
        <v>176</v>
      </c>
      <c r="E126" s="96">
        <v>7540.79475</v>
      </c>
      <c r="F126" s="96">
        <v>7251.9387500000003</v>
      </c>
      <c r="G126" s="96">
        <v>7251.9387500000003</v>
      </c>
    </row>
    <row r="127" spans="1:7" ht="40.5" customHeight="1" x14ac:dyDescent="0.25">
      <c r="A127" s="167" t="s">
        <v>521</v>
      </c>
      <c r="B127" s="174" t="s">
        <v>674</v>
      </c>
      <c r="C127" s="174" t="s">
        <v>522</v>
      </c>
      <c r="D127" s="174" t="s">
        <v>176</v>
      </c>
      <c r="E127" s="96">
        <v>7540.79475</v>
      </c>
      <c r="F127" s="96">
        <v>7251.9387500000003</v>
      </c>
      <c r="G127" s="96">
        <v>7251.9387500000003</v>
      </c>
    </row>
    <row r="128" spans="1:7" ht="112.5" x14ac:dyDescent="0.25">
      <c r="A128" s="169" t="s">
        <v>480</v>
      </c>
      <c r="B128" s="99" t="s">
        <v>674</v>
      </c>
      <c r="C128" s="99" t="s">
        <v>522</v>
      </c>
      <c r="D128" s="99" t="s">
        <v>481</v>
      </c>
      <c r="E128" s="100">
        <v>7271.9387500000003</v>
      </c>
      <c r="F128" s="100">
        <v>7251.9387500000003</v>
      </c>
      <c r="G128" s="100">
        <v>7251.9387500000003</v>
      </c>
    </row>
    <row r="129" spans="1:7" ht="56.25" x14ac:dyDescent="0.25">
      <c r="A129" s="169" t="s">
        <v>357</v>
      </c>
      <c r="B129" s="99" t="s">
        <v>674</v>
      </c>
      <c r="C129" s="99" t="s">
        <v>522</v>
      </c>
      <c r="D129" s="99" t="s">
        <v>358</v>
      </c>
      <c r="E129" s="100">
        <v>268.85599999999999</v>
      </c>
      <c r="F129" s="100" t="s">
        <v>176</v>
      </c>
      <c r="G129" s="100" t="s">
        <v>176</v>
      </c>
    </row>
    <row r="130" spans="1:7" ht="42.75" customHeight="1" x14ac:dyDescent="0.25">
      <c r="A130" s="167" t="s">
        <v>523</v>
      </c>
      <c r="B130" s="174" t="s">
        <v>674</v>
      </c>
      <c r="C130" s="174" t="s">
        <v>524</v>
      </c>
      <c r="D130" s="174" t="s">
        <v>176</v>
      </c>
      <c r="E130" s="96">
        <v>30753.131310000001</v>
      </c>
      <c r="F130" s="96">
        <v>30811.649310000001</v>
      </c>
      <c r="G130" s="96">
        <v>30811.649310000001</v>
      </c>
    </row>
    <row r="131" spans="1:7" ht="37.5" x14ac:dyDescent="0.25">
      <c r="A131" s="167" t="s">
        <v>525</v>
      </c>
      <c r="B131" s="174" t="s">
        <v>674</v>
      </c>
      <c r="C131" s="174" t="s">
        <v>526</v>
      </c>
      <c r="D131" s="174" t="s">
        <v>176</v>
      </c>
      <c r="E131" s="96">
        <v>30753.131310000001</v>
      </c>
      <c r="F131" s="96">
        <v>30811.649310000001</v>
      </c>
      <c r="G131" s="96">
        <v>30811.649310000001</v>
      </c>
    </row>
    <row r="132" spans="1:7" ht="56.25" x14ac:dyDescent="0.25">
      <c r="A132" s="169" t="s">
        <v>409</v>
      </c>
      <c r="B132" s="99" t="s">
        <v>674</v>
      </c>
      <c r="C132" s="99" t="s">
        <v>526</v>
      </c>
      <c r="D132" s="99" t="s">
        <v>60</v>
      </c>
      <c r="E132" s="100">
        <v>18000</v>
      </c>
      <c r="F132" s="100">
        <v>18058.518</v>
      </c>
      <c r="G132" s="100">
        <v>18058.518</v>
      </c>
    </row>
    <row r="133" spans="1:7" ht="93.75" x14ac:dyDescent="0.25">
      <c r="A133" s="163" t="s">
        <v>495</v>
      </c>
      <c r="B133" s="175" t="s">
        <v>674</v>
      </c>
      <c r="C133" s="175" t="s">
        <v>527</v>
      </c>
      <c r="D133" s="175" t="s">
        <v>176</v>
      </c>
      <c r="E133" s="102">
        <v>12753.131310000001</v>
      </c>
      <c r="F133" s="102">
        <v>12753.131310000001</v>
      </c>
      <c r="G133" s="102">
        <v>12753.131310000001</v>
      </c>
    </row>
    <row r="134" spans="1:7" ht="56.25" x14ac:dyDescent="0.25">
      <c r="A134" s="169" t="s">
        <v>409</v>
      </c>
      <c r="B134" s="99" t="s">
        <v>674</v>
      </c>
      <c r="C134" s="99" t="s">
        <v>527</v>
      </c>
      <c r="D134" s="99" t="s">
        <v>60</v>
      </c>
      <c r="E134" s="100">
        <v>12753.131310000001</v>
      </c>
      <c r="F134" s="100">
        <v>12753.131310000001</v>
      </c>
      <c r="G134" s="100">
        <v>12753.131310000001</v>
      </c>
    </row>
    <row r="135" spans="1:7" ht="37.5" x14ac:dyDescent="0.25">
      <c r="A135" s="167" t="s">
        <v>528</v>
      </c>
      <c r="B135" s="174" t="s">
        <v>674</v>
      </c>
      <c r="C135" s="174" t="s">
        <v>529</v>
      </c>
      <c r="D135" s="174" t="s">
        <v>176</v>
      </c>
      <c r="E135" s="96">
        <v>3018.9781400000002</v>
      </c>
      <c r="F135" s="96">
        <v>2950.88708</v>
      </c>
      <c r="G135" s="96">
        <v>2950.88708</v>
      </c>
    </row>
    <row r="136" spans="1:7" ht="37.5" x14ac:dyDescent="0.25">
      <c r="A136" s="167" t="s">
        <v>530</v>
      </c>
      <c r="B136" s="174" t="s">
        <v>674</v>
      </c>
      <c r="C136" s="174" t="s">
        <v>531</v>
      </c>
      <c r="D136" s="174" t="s">
        <v>176</v>
      </c>
      <c r="E136" s="96">
        <v>2819.7080799999999</v>
      </c>
      <c r="F136" s="96">
        <v>2950.88708</v>
      </c>
      <c r="G136" s="96">
        <v>2950.88708</v>
      </c>
    </row>
    <row r="137" spans="1:7" ht="56.25" x14ac:dyDescent="0.25">
      <c r="A137" s="169" t="s">
        <v>409</v>
      </c>
      <c r="B137" s="99" t="s">
        <v>674</v>
      </c>
      <c r="C137" s="99" t="s">
        <v>531</v>
      </c>
      <c r="D137" s="99" t="s">
        <v>60</v>
      </c>
      <c r="E137" s="100">
        <v>1300</v>
      </c>
      <c r="F137" s="100">
        <v>1431.1790000000001</v>
      </c>
      <c r="G137" s="100">
        <v>1431.1790000000001</v>
      </c>
    </row>
    <row r="138" spans="1:7" ht="75" customHeight="1" x14ac:dyDescent="0.25">
      <c r="A138" s="163" t="s">
        <v>495</v>
      </c>
      <c r="B138" s="175" t="s">
        <v>674</v>
      </c>
      <c r="C138" s="175" t="s">
        <v>532</v>
      </c>
      <c r="D138" s="175" t="s">
        <v>176</v>
      </c>
      <c r="E138" s="102">
        <v>1519.7080800000001</v>
      </c>
      <c r="F138" s="102">
        <v>1519.7080800000001</v>
      </c>
      <c r="G138" s="102">
        <v>1519.7080800000001</v>
      </c>
    </row>
    <row r="139" spans="1:7" ht="56.25" x14ac:dyDescent="0.25">
      <c r="A139" s="169" t="s">
        <v>409</v>
      </c>
      <c r="B139" s="99" t="s">
        <v>674</v>
      </c>
      <c r="C139" s="99" t="s">
        <v>532</v>
      </c>
      <c r="D139" s="99" t="s">
        <v>60</v>
      </c>
      <c r="E139" s="100">
        <v>1519.7080800000001</v>
      </c>
      <c r="F139" s="100">
        <v>1519.7080800000001</v>
      </c>
      <c r="G139" s="100">
        <v>1519.7080800000001</v>
      </c>
    </row>
    <row r="140" spans="1:7" ht="60.75" customHeight="1" x14ac:dyDescent="0.25">
      <c r="A140" s="167" t="s">
        <v>533</v>
      </c>
      <c r="B140" s="174" t="s">
        <v>674</v>
      </c>
      <c r="C140" s="174" t="s">
        <v>534</v>
      </c>
      <c r="D140" s="174" t="s">
        <v>176</v>
      </c>
      <c r="E140" s="96">
        <v>199.27006</v>
      </c>
      <c r="F140" s="96" t="s">
        <v>176</v>
      </c>
      <c r="G140" s="96" t="s">
        <v>176</v>
      </c>
    </row>
    <row r="141" spans="1:7" ht="75" customHeight="1" x14ac:dyDescent="0.25">
      <c r="A141" s="163" t="s">
        <v>535</v>
      </c>
      <c r="B141" s="175" t="s">
        <v>674</v>
      </c>
      <c r="C141" s="175" t="s">
        <v>536</v>
      </c>
      <c r="D141" s="175" t="s">
        <v>176</v>
      </c>
      <c r="E141" s="102">
        <v>199.27006</v>
      </c>
      <c r="F141" s="102" t="s">
        <v>176</v>
      </c>
      <c r="G141" s="102" t="s">
        <v>176</v>
      </c>
    </row>
    <row r="142" spans="1:7" ht="56.25" x14ac:dyDescent="0.25">
      <c r="A142" s="169" t="s">
        <v>409</v>
      </c>
      <c r="B142" s="99" t="s">
        <v>674</v>
      </c>
      <c r="C142" s="99" t="s">
        <v>536</v>
      </c>
      <c r="D142" s="99" t="s">
        <v>60</v>
      </c>
      <c r="E142" s="100">
        <v>199.27006</v>
      </c>
      <c r="F142" s="100" t="s">
        <v>176</v>
      </c>
      <c r="G142" s="100" t="s">
        <v>176</v>
      </c>
    </row>
    <row r="143" spans="1:7" ht="62.25" customHeight="1" x14ac:dyDescent="0.25">
      <c r="A143" s="167" t="s">
        <v>537</v>
      </c>
      <c r="B143" s="174" t="s">
        <v>674</v>
      </c>
      <c r="C143" s="174" t="s">
        <v>538</v>
      </c>
      <c r="D143" s="174" t="s">
        <v>176</v>
      </c>
      <c r="E143" s="96">
        <v>24885.152979999999</v>
      </c>
      <c r="F143" s="96">
        <v>20651.152979999999</v>
      </c>
      <c r="G143" s="96">
        <v>20651.152979999999</v>
      </c>
    </row>
    <row r="144" spans="1:7" ht="56.25" x14ac:dyDescent="0.25">
      <c r="A144" s="167" t="s">
        <v>539</v>
      </c>
      <c r="B144" s="174" t="s">
        <v>674</v>
      </c>
      <c r="C144" s="174" t="s">
        <v>540</v>
      </c>
      <c r="D144" s="174" t="s">
        <v>176</v>
      </c>
      <c r="E144" s="96">
        <v>201</v>
      </c>
      <c r="F144" s="96" t="s">
        <v>176</v>
      </c>
      <c r="G144" s="96" t="s">
        <v>176</v>
      </c>
    </row>
    <row r="145" spans="1:7" ht="75" x14ac:dyDescent="0.25">
      <c r="A145" s="167" t="s">
        <v>541</v>
      </c>
      <c r="B145" s="174" t="s">
        <v>674</v>
      </c>
      <c r="C145" s="174" t="s">
        <v>542</v>
      </c>
      <c r="D145" s="174" t="s">
        <v>176</v>
      </c>
      <c r="E145" s="96">
        <v>201</v>
      </c>
      <c r="F145" s="96" t="s">
        <v>176</v>
      </c>
      <c r="G145" s="96" t="s">
        <v>176</v>
      </c>
    </row>
    <row r="146" spans="1:7" ht="75" x14ac:dyDescent="0.25">
      <c r="A146" s="163" t="s">
        <v>541</v>
      </c>
      <c r="B146" s="175" t="s">
        <v>674</v>
      </c>
      <c r="C146" s="175" t="s">
        <v>543</v>
      </c>
      <c r="D146" s="175" t="s">
        <v>176</v>
      </c>
      <c r="E146" s="102">
        <v>201</v>
      </c>
      <c r="F146" s="102" t="s">
        <v>176</v>
      </c>
      <c r="G146" s="102" t="s">
        <v>176</v>
      </c>
    </row>
    <row r="147" spans="1:7" ht="18.75" x14ac:dyDescent="0.25">
      <c r="A147" s="169" t="s">
        <v>392</v>
      </c>
      <c r="B147" s="99" t="s">
        <v>674</v>
      </c>
      <c r="C147" s="99" t="s">
        <v>543</v>
      </c>
      <c r="D147" s="99" t="s">
        <v>53</v>
      </c>
      <c r="E147" s="100">
        <v>201</v>
      </c>
      <c r="F147" s="100" t="s">
        <v>176</v>
      </c>
      <c r="G147" s="100" t="s">
        <v>176</v>
      </c>
    </row>
    <row r="148" spans="1:7" ht="37.5" x14ac:dyDescent="0.25">
      <c r="A148" s="167" t="s">
        <v>544</v>
      </c>
      <c r="B148" s="174" t="s">
        <v>674</v>
      </c>
      <c r="C148" s="174" t="s">
        <v>545</v>
      </c>
      <c r="D148" s="174" t="s">
        <v>176</v>
      </c>
      <c r="E148" s="96">
        <v>50</v>
      </c>
      <c r="F148" s="96" t="s">
        <v>176</v>
      </c>
      <c r="G148" s="96" t="s">
        <v>176</v>
      </c>
    </row>
    <row r="149" spans="1:7" ht="112.5" customHeight="1" x14ac:dyDescent="0.25">
      <c r="A149" s="167" t="s">
        <v>546</v>
      </c>
      <c r="B149" s="174" t="s">
        <v>674</v>
      </c>
      <c r="C149" s="174" t="s">
        <v>547</v>
      </c>
      <c r="D149" s="174" t="s">
        <v>176</v>
      </c>
      <c r="E149" s="96">
        <v>50</v>
      </c>
      <c r="F149" s="96" t="s">
        <v>176</v>
      </c>
      <c r="G149" s="96" t="s">
        <v>176</v>
      </c>
    </row>
    <row r="150" spans="1:7" ht="56.25" x14ac:dyDescent="0.25">
      <c r="A150" s="169" t="s">
        <v>409</v>
      </c>
      <c r="B150" s="99" t="s">
        <v>674</v>
      </c>
      <c r="C150" s="99" t="s">
        <v>547</v>
      </c>
      <c r="D150" s="99" t="s">
        <v>60</v>
      </c>
      <c r="E150" s="100">
        <v>50</v>
      </c>
      <c r="F150" s="100" t="s">
        <v>176</v>
      </c>
      <c r="G150" s="100" t="s">
        <v>176</v>
      </c>
    </row>
    <row r="151" spans="1:7" ht="37.5" x14ac:dyDescent="0.25">
      <c r="A151" s="167" t="s">
        <v>548</v>
      </c>
      <c r="B151" s="174" t="s">
        <v>674</v>
      </c>
      <c r="C151" s="174" t="s">
        <v>549</v>
      </c>
      <c r="D151" s="174" t="s">
        <v>176</v>
      </c>
      <c r="E151" s="96">
        <v>1200</v>
      </c>
      <c r="F151" s="96" t="s">
        <v>176</v>
      </c>
      <c r="G151" s="96" t="s">
        <v>176</v>
      </c>
    </row>
    <row r="152" spans="1:7" ht="63.75" customHeight="1" x14ac:dyDescent="0.25">
      <c r="A152" s="167" t="s">
        <v>550</v>
      </c>
      <c r="B152" s="174" t="s">
        <v>674</v>
      </c>
      <c r="C152" s="174" t="s">
        <v>551</v>
      </c>
      <c r="D152" s="174" t="s">
        <v>176</v>
      </c>
      <c r="E152" s="96">
        <v>1200</v>
      </c>
      <c r="F152" s="96" t="s">
        <v>176</v>
      </c>
      <c r="G152" s="96" t="s">
        <v>176</v>
      </c>
    </row>
    <row r="153" spans="1:7" ht="56.25" x14ac:dyDescent="0.25">
      <c r="A153" s="169" t="s">
        <v>409</v>
      </c>
      <c r="B153" s="99" t="s">
        <v>674</v>
      </c>
      <c r="C153" s="99" t="s">
        <v>551</v>
      </c>
      <c r="D153" s="99" t="s">
        <v>60</v>
      </c>
      <c r="E153" s="100">
        <v>1200</v>
      </c>
      <c r="F153" s="100" t="s">
        <v>176</v>
      </c>
      <c r="G153" s="100" t="s">
        <v>176</v>
      </c>
    </row>
    <row r="154" spans="1:7" ht="37.5" x14ac:dyDescent="0.25">
      <c r="A154" s="167" t="s">
        <v>552</v>
      </c>
      <c r="B154" s="174" t="s">
        <v>674</v>
      </c>
      <c r="C154" s="174" t="s">
        <v>553</v>
      </c>
      <c r="D154" s="174" t="s">
        <v>176</v>
      </c>
      <c r="E154" s="96">
        <v>23434.152979999999</v>
      </c>
      <c r="F154" s="96">
        <v>20651.152979999999</v>
      </c>
      <c r="G154" s="96">
        <v>20651.152979999999</v>
      </c>
    </row>
    <row r="155" spans="1:7" ht="37.5" x14ac:dyDescent="0.25">
      <c r="A155" s="167" t="s">
        <v>554</v>
      </c>
      <c r="B155" s="174" t="s">
        <v>674</v>
      </c>
      <c r="C155" s="174" t="s">
        <v>555</v>
      </c>
      <c r="D155" s="174" t="s">
        <v>176</v>
      </c>
      <c r="E155" s="96">
        <v>5549.7979800000003</v>
      </c>
      <c r="F155" s="96">
        <v>6649.7979800000003</v>
      </c>
      <c r="G155" s="96">
        <v>6649.7979800000003</v>
      </c>
    </row>
    <row r="156" spans="1:7" ht="39.75" customHeight="1" x14ac:dyDescent="0.25">
      <c r="A156" s="169" t="s">
        <v>409</v>
      </c>
      <c r="B156" s="99" t="s">
        <v>674</v>
      </c>
      <c r="C156" s="99" t="s">
        <v>555</v>
      </c>
      <c r="D156" s="99" t="s">
        <v>60</v>
      </c>
      <c r="E156" s="100">
        <v>5100</v>
      </c>
      <c r="F156" s="100">
        <v>6200</v>
      </c>
      <c r="G156" s="100">
        <v>6200</v>
      </c>
    </row>
    <row r="157" spans="1:7" ht="112.5" x14ac:dyDescent="0.25">
      <c r="A157" s="163" t="s">
        <v>424</v>
      </c>
      <c r="B157" s="175" t="s">
        <v>674</v>
      </c>
      <c r="C157" s="175" t="s">
        <v>556</v>
      </c>
      <c r="D157" s="175" t="s">
        <v>176</v>
      </c>
      <c r="E157" s="102">
        <v>449.79798</v>
      </c>
      <c r="F157" s="102">
        <v>449.79798</v>
      </c>
      <c r="G157" s="102">
        <v>449.79798</v>
      </c>
    </row>
    <row r="158" spans="1:7" ht="56.25" x14ac:dyDescent="0.25">
      <c r="A158" s="169" t="s">
        <v>409</v>
      </c>
      <c r="B158" s="99" t="s">
        <v>674</v>
      </c>
      <c r="C158" s="99" t="s">
        <v>556</v>
      </c>
      <c r="D158" s="99" t="s">
        <v>60</v>
      </c>
      <c r="E158" s="100">
        <v>449.79798</v>
      </c>
      <c r="F158" s="100">
        <v>449.79798</v>
      </c>
      <c r="G158" s="100">
        <v>449.79798</v>
      </c>
    </row>
    <row r="159" spans="1:7" ht="43.5" customHeight="1" x14ac:dyDescent="0.25">
      <c r="A159" s="167" t="s">
        <v>557</v>
      </c>
      <c r="B159" s="174" t="s">
        <v>674</v>
      </c>
      <c r="C159" s="174" t="s">
        <v>558</v>
      </c>
      <c r="D159" s="174" t="s">
        <v>176</v>
      </c>
      <c r="E159" s="96">
        <v>17884.355</v>
      </c>
      <c r="F159" s="96">
        <v>14001.355</v>
      </c>
      <c r="G159" s="96">
        <v>14001.355</v>
      </c>
    </row>
    <row r="160" spans="1:7" ht="57.75" customHeight="1" x14ac:dyDescent="0.25">
      <c r="A160" s="169" t="s">
        <v>409</v>
      </c>
      <c r="B160" s="99" t="s">
        <v>674</v>
      </c>
      <c r="C160" s="99" t="s">
        <v>558</v>
      </c>
      <c r="D160" s="99" t="s">
        <v>60</v>
      </c>
      <c r="E160" s="100">
        <v>17884.355</v>
      </c>
      <c r="F160" s="100">
        <v>14001.355</v>
      </c>
      <c r="G160" s="100">
        <v>14001.355</v>
      </c>
    </row>
    <row r="161" spans="1:7" ht="75" x14ac:dyDescent="0.25">
      <c r="A161" s="167" t="s">
        <v>583</v>
      </c>
      <c r="B161" s="174" t="s">
        <v>674</v>
      </c>
      <c r="C161" s="174" t="s">
        <v>584</v>
      </c>
      <c r="D161" s="174" t="s">
        <v>176</v>
      </c>
      <c r="E161" s="96">
        <v>1100.90246</v>
      </c>
      <c r="F161" s="96" t="s">
        <v>176</v>
      </c>
      <c r="G161" s="96" t="s">
        <v>176</v>
      </c>
    </row>
    <row r="162" spans="1:7" ht="37.5" x14ac:dyDescent="0.25">
      <c r="A162" s="167" t="s">
        <v>611</v>
      </c>
      <c r="B162" s="174" t="s">
        <v>674</v>
      </c>
      <c r="C162" s="174" t="s">
        <v>612</v>
      </c>
      <c r="D162" s="174" t="s">
        <v>176</v>
      </c>
      <c r="E162" s="96">
        <v>1100.90246</v>
      </c>
      <c r="F162" s="96" t="s">
        <v>176</v>
      </c>
      <c r="G162" s="96" t="s">
        <v>176</v>
      </c>
    </row>
    <row r="163" spans="1:7" ht="65.25" customHeight="1" x14ac:dyDescent="0.25">
      <c r="A163" s="167" t="s">
        <v>613</v>
      </c>
      <c r="B163" s="174" t="s">
        <v>674</v>
      </c>
      <c r="C163" s="174" t="s">
        <v>614</v>
      </c>
      <c r="D163" s="174" t="s">
        <v>176</v>
      </c>
      <c r="E163" s="96">
        <v>1100.90246</v>
      </c>
      <c r="F163" s="96" t="s">
        <v>176</v>
      </c>
      <c r="G163" s="96" t="s">
        <v>176</v>
      </c>
    </row>
    <row r="164" spans="1:7" ht="56.25" x14ac:dyDescent="0.25">
      <c r="A164" s="169" t="s">
        <v>357</v>
      </c>
      <c r="B164" s="99" t="s">
        <v>674</v>
      </c>
      <c r="C164" s="99" t="s">
        <v>614</v>
      </c>
      <c r="D164" s="99" t="s">
        <v>358</v>
      </c>
      <c r="E164" s="100">
        <v>12</v>
      </c>
      <c r="F164" s="100" t="s">
        <v>176</v>
      </c>
      <c r="G164" s="100" t="s">
        <v>176</v>
      </c>
    </row>
    <row r="165" spans="1:7" ht="56.25" customHeight="1" x14ac:dyDescent="0.25">
      <c r="A165" s="169" t="s">
        <v>409</v>
      </c>
      <c r="B165" s="99" t="s">
        <v>674</v>
      </c>
      <c r="C165" s="99" t="s">
        <v>614</v>
      </c>
      <c r="D165" s="99" t="s">
        <v>60</v>
      </c>
      <c r="E165" s="100">
        <v>1018.841</v>
      </c>
      <c r="F165" s="100" t="s">
        <v>176</v>
      </c>
      <c r="G165" s="100" t="s">
        <v>176</v>
      </c>
    </row>
    <row r="166" spans="1:7" ht="131.25" x14ac:dyDescent="0.25">
      <c r="A166" s="163" t="s">
        <v>615</v>
      </c>
      <c r="B166" s="175" t="s">
        <v>674</v>
      </c>
      <c r="C166" s="175" t="s">
        <v>616</v>
      </c>
      <c r="D166" s="175" t="s">
        <v>176</v>
      </c>
      <c r="E166" s="102">
        <v>70.061459999999997</v>
      </c>
      <c r="F166" s="102" t="s">
        <v>176</v>
      </c>
      <c r="G166" s="102" t="s">
        <v>176</v>
      </c>
    </row>
    <row r="167" spans="1:7" ht="56.25" x14ac:dyDescent="0.25">
      <c r="A167" s="169" t="s">
        <v>409</v>
      </c>
      <c r="B167" s="99" t="s">
        <v>674</v>
      </c>
      <c r="C167" s="99" t="s">
        <v>616</v>
      </c>
      <c r="D167" s="99" t="s">
        <v>60</v>
      </c>
      <c r="E167" s="100">
        <v>70.061459999999997</v>
      </c>
      <c r="F167" s="100" t="s">
        <v>176</v>
      </c>
      <c r="G167" s="100" t="s">
        <v>176</v>
      </c>
    </row>
    <row r="168" spans="1:7" ht="81.75" customHeight="1" x14ac:dyDescent="0.25">
      <c r="A168" s="170" t="s">
        <v>675</v>
      </c>
      <c r="B168" s="175" t="s">
        <v>676</v>
      </c>
      <c r="C168" s="163" t="s">
        <v>176</v>
      </c>
      <c r="D168" s="163" t="s">
        <v>176</v>
      </c>
      <c r="E168" s="102">
        <v>50111.281389999996</v>
      </c>
      <c r="F168" s="102">
        <v>50368.754390000002</v>
      </c>
      <c r="G168" s="102">
        <v>44669.60439</v>
      </c>
    </row>
    <row r="169" spans="1:7" ht="56.25" x14ac:dyDescent="0.25">
      <c r="A169" s="167" t="s">
        <v>351</v>
      </c>
      <c r="B169" s="174" t="s">
        <v>676</v>
      </c>
      <c r="C169" s="174" t="s">
        <v>352</v>
      </c>
      <c r="D169" s="174" t="s">
        <v>176</v>
      </c>
      <c r="E169" s="96">
        <v>24020.119480000001</v>
      </c>
      <c r="F169" s="96">
        <v>26739.63</v>
      </c>
      <c r="G169" s="96">
        <v>21040.48</v>
      </c>
    </row>
    <row r="170" spans="1:7" ht="93.75" x14ac:dyDescent="0.25">
      <c r="A170" s="167" t="s">
        <v>353</v>
      </c>
      <c r="B170" s="174" t="s">
        <v>676</v>
      </c>
      <c r="C170" s="174" t="s">
        <v>354</v>
      </c>
      <c r="D170" s="174" t="s">
        <v>176</v>
      </c>
      <c r="E170" s="96">
        <v>24020.119480000001</v>
      </c>
      <c r="F170" s="96">
        <v>26739.63</v>
      </c>
      <c r="G170" s="96">
        <v>21040.48</v>
      </c>
    </row>
    <row r="171" spans="1:7" ht="56.25" x14ac:dyDescent="0.25">
      <c r="A171" s="167" t="s">
        <v>355</v>
      </c>
      <c r="B171" s="174" t="s">
        <v>676</v>
      </c>
      <c r="C171" s="174" t="s">
        <v>356</v>
      </c>
      <c r="D171" s="174" t="s">
        <v>176</v>
      </c>
      <c r="E171" s="96">
        <v>14094.73378</v>
      </c>
      <c r="F171" s="96">
        <v>13929.764300000001</v>
      </c>
      <c r="G171" s="96">
        <v>13929.764300000001</v>
      </c>
    </row>
    <row r="172" spans="1:7" ht="56.25" x14ac:dyDescent="0.25">
      <c r="A172" s="169" t="s">
        <v>357</v>
      </c>
      <c r="B172" s="99" t="s">
        <v>676</v>
      </c>
      <c r="C172" s="99" t="s">
        <v>356</v>
      </c>
      <c r="D172" s="99" t="s">
        <v>358</v>
      </c>
      <c r="E172" s="100">
        <v>5241.7034800000001</v>
      </c>
      <c r="F172" s="100">
        <v>5076.7340000000004</v>
      </c>
      <c r="G172" s="100">
        <v>5076.7340000000004</v>
      </c>
    </row>
    <row r="173" spans="1:7" ht="56.25" x14ac:dyDescent="0.25">
      <c r="A173" s="163" t="s">
        <v>355</v>
      </c>
      <c r="B173" s="175" t="s">
        <v>676</v>
      </c>
      <c r="C173" s="175" t="s">
        <v>359</v>
      </c>
      <c r="D173" s="175" t="s">
        <v>176</v>
      </c>
      <c r="E173" s="102">
        <v>8853.0303000000004</v>
      </c>
      <c r="F173" s="102">
        <v>8853.0303000000004</v>
      </c>
      <c r="G173" s="102">
        <v>8853.0303000000004</v>
      </c>
    </row>
    <row r="174" spans="1:7" ht="56.25" x14ac:dyDescent="0.25">
      <c r="A174" s="169" t="s">
        <v>357</v>
      </c>
      <c r="B174" s="99" t="s">
        <v>676</v>
      </c>
      <c r="C174" s="99" t="s">
        <v>359</v>
      </c>
      <c r="D174" s="99" t="s">
        <v>358</v>
      </c>
      <c r="E174" s="100">
        <v>8853.0303000000004</v>
      </c>
      <c r="F174" s="100">
        <v>8853.0303000000004</v>
      </c>
      <c r="G174" s="100">
        <v>8853.0303000000004</v>
      </c>
    </row>
    <row r="175" spans="1:7" ht="56.25" x14ac:dyDescent="0.25">
      <c r="A175" s="167" t="s">
        <v>360</v>
      </c>
      <c r="B175" s="174" t="s">
        <v>676</v>
      </c>
      <c r="C175" s="174" t="s">
        <v>361</v>
      </c>
      <c r="D175" s="174" t="s">
        <v>176</v>
      </c>
      <c r="E175" s="96" t="s">
        <v>176</v>
      </c>
      <c r="F175" s="96">
        <v>6361.8385799999996</v>
      </c>
      <c r="G175" s="96">
        <v>6671.34728</v>
      </c>
    </row>
    <row r="176" spans="1:7" ht="56.25" x14ac:dyDescent="0.25">
      <c r="A176" s="169" t="s">
        <v>357</v>
      </c>
      <c r="B176" s="99" t="s">
        <v>676</v>
      </c>
      <c r="C176" s="99" t="s">
        <v>361</v>
      </c>
      <c r="D176" s="99" t="s">
        <v>358</v>
      </c>
      <c r="E176" s="100" t="s">
        <v>176</v>
      </c>
      <c r="F176" s="100">
        <v>6361.8385799999996</v>
      </c>
      <c r="G176" s="100">
        <v>6671.34728</v>
      </c>
    </row>
    <row r="177" spans="1:7" ht="37.5" x14ac:dyDescent="0.25">
      <c r="A177" s="167" t="s">
        <v>362</v>
      </c>
      <c r="B177" s="174" t="s">
        <v>676</v>
      </c>
      <c r="C177" s="174" t="s">
        <v>363</v>
      </c>
      <c r="D177" s="174" t="s">
        <v>176</v>
      </c>
      <c r="E177" s="96">
        <v>596.02711999999997</v>
      </c>
      <c r="F177" s="96">
        <v>548.02711999999997</v>
      </c>
      <c r="G177" s="96">
        <v>439.36842000000001</v>
      </c>
    </row>
    <row r="178" spans="1:7" ht="56.25" x14ac:dyDescent="0.25">
      <c r="A178" s="169" t="s">
        <v>357</v>
      </c>
      <c r="B178" s="99" t="s">
        <v>676</v>
      </c>
      <c r="C178" s="99" t="s">
        <v>363</v>
      </c>
      <c r="D178" s="99" t="s">
        <v>358</v>
      </c>
      <c r="E178" s="100">
        <v>156.65870000000001</v>
      </c>
      <c r="F178" s="100">
        <v>108.6587</v>
      </c>
      <c r="G178" s="100" t="s">
        <v>176</v>
      </c>
    </row>
    <row r="179" spans="1:7" ht="37.5" customHeight="1" x14ac:dyDescent="0.25">
      <c r="A179" s="163" t="s">
        <v>362</v>
      </c>
      <c r="B179" s="175" t="s">
        <v>676</v>
      </c>
      <c r="C179" s="175" t="s">
        <v>364</v>
      </c>
      <c r="D179" s="175" t="s">
        <v>176</v>
      </c>
      <c r="E179" s="102">
        <v>439.36842000000001</v>
      </c>
      <c r="F179" s="102">
        <v>439.36842000000001</v>
      </c>
      <c r="G179" s="102">
        <v>439.36842000000001</v>
      </c>
    </row>
    <row r="180" spans="1:7" ht="56.25" x14ac:dyDescent="0.25">
      <c r="A180" s="169" t="s">
        <v>357</v>
      </c>
      <c r="B180" s="99" t="s">
        <v>676</v>
      </c>
      <c r="C180" s="99" t="s">
        <v>364</v>
      </c>
      <c r="D180" s="99" t="s">
        <v>358</v>
      </c>
      <c r="E180" s="100">
        <v>439.36842000000001</v>
      </c>
      <c r="F180" s="100">
        <v>439.36842000000001</v>
      </c>
      <c r="G180" s="100">
        <v>439.36842000000001</v>
      </c>
    </row>
    <row r="181" spans="1:7" ht="37.5" x14ac:dyDescent="0.25">
      <c r="A181" s="167" t="s">
        <v>365</v>
      </c>
      <c r="B181" s="174" t="s">
        <v>676</v>
      </c>
      <c r="C181" s="174" t="s">
        <v>366</v>
      </c>
      <c r="D181" s="174" t="s">
        <v>176</v>
      </c>
      <c r="E181" s="96">
        <v>5900</v>
      </c>
      <c r="F181" s="96">
        <v>5900</v>
      </c>
      <c r="G181" s="96" t="s">
        <v>176</v>
      </c>
    </row>
    <row r="182" spans="1:7" ht="56.25" x14ac:dyDescent="0.25">
      <c r="A182" s="169" t="s">
        <v>357</v>
      </c>
      <c r="B182" s="99" t="s">
        <v>676</v>
      </c>
      <c r="C182" s="99" t="s">
        <v>366</v>
      </c>
      <c r="D182" s="99" t="s">
        <v>358</v>
      </c>
      <c r="E182" s="100">
        <v>5900</v>
      </c>
      <c r="F182" s="100">
        <v>5900</v>
      </c>
      <c r="G182" s="100" t="s">
        <v>176</v>
      </c>
    </row>
    <row r="183" spans="1:7" ht="37.5" x14ac:dyDescent="0.25">
      <c r="A183" s="167" t="s">
        <v>702</v>
      </c>
      <c r="B183" s="174" t="s">
        <v>676</v>
      </c>
      <c r="C183" s="174" t="s">
        <v>703</v>
      </c>
      <c r="D183" s="174" t="s">
        <v>176</v>
      </c>
      <c r="E183" s="96">
        <v>3429.3585800000001</v>
      </c>
      <c r="F183" s="96" t="s">
        <v>176</v>
      </c>
      <c r="G183" s="96" t="s">
        <v>176</v>
      </c>
    </row>
    <row r="184" spans="1:7" ht="59.25" customHeight="1" x14ac:dyDescent="0.25">
      <c r="A184" s="163" t="s">
        <v>704</v>
      </c>
      <c r="B184" s="175" t="s">
        <v>676</v>
      </c>
      <c r="C184" s="175" t="s">
        <v>705</v>
      </c>
      <c r="D184" s="175" t="s">
        <v>176</v>
      </c>
      <c r="E184" s="102">
        <v>3429.3585800000001</v>
      </c>
      <c r="F184" s="102" t="s">
        <v>176</v>
      </c>
      <c r="G184" s="102" t="s">
        <v>176</v>
      </c>
    </row>
    <row r="185" spans="1:7" ht="18.75" x14ac:dyDescent="0.25">
      <c r="A185" s="169" t="s">
        <v>392</v>
      </c>
      <c r="B185" s="99" t="s">
        <v>676</v>
      </c>
      <c r="C185" s="99" t="s">
        <v>705</v>
      </c>
      <c r="D185" s="99" t="s">
        <v>53</v>
      </c>
      <c r="E185" s="100">
        <v>3429.3585800000001</v>
      </c>
      <c r="F185" s="100" t="s">
        <v>176</v>
      </c>
      <c r="G185" s="100" t="s">
        <v>176</v>
      </c>
    </row>
    <row r="186" spans="1:7" ht="75" x14ac:dyDescent="0.25">
      <c r="A186" s="167" t="s">
        <v>367</v>
      </c>
      <c r="B186" s="174" t="s">
        <v>676</v>
      </c>
      <c r="C186" s="174" t="s">
        <v>368</v>
      </c>
      <c r="D186" s="174" t="s">
        <v>176</v>
      </c>
      <c r="E186" s="96">
        <v>11113.25352</v>
      </c>
      <c r="F186" s="96">
        <v>9478.1080000000002</v>
      </c>
      <c r="G186" s="96">
        <v>9478.1080000000002</v>
      </c>
    </row>
    <row r="187" spans="1:7" ht="64.5" customHeight="1" x14ac:dyDescent="0.25">
      <c r="A187" s="167" t="s">
        <v>369</v>
      </c>
      <c r="B187" s="174" t="s">
        <v>676</v>
      </c>
      <c r="C187" s="174" t="s">
        <v>370</v>
      </c>
      <c r="D187" s="174" t="s">
        <v>176</v>
      </c>
      <c r="E187" s="96">
        <v>8938.6110000000008</v>
      </c>
      <c r="F187" s="96">
        <v>8938.5769999999993</v>
      </c>
      <c r="G187" s="96">
        <v>8938.5769999999993</v>
      </c>
    </row>
    <row r="188" spans="1:7" ht="131.25" x14ac:dyDescent="0.25">
      <c r="A188" s="167" t="s">
        <v>377</v>
      </c>
      <c r="B188" s="174" t="s">
        <v>676</v>
      </c>
      <c r="C188" s="174" t="s">
        <v>378</v>
      </c>
      <c r="D188" s="174" t="s">
        <v>176</v>
      </c>
      <c r="E188" s="96">
        <v>8938.6110000000008</v>
      </c>
      <c r="F188" s="96">
        <v>8938.5769999999993</v>
      </c>
      <c r="G188" s="96">
        <v>8938.5769999999993</v>
      </c>
    </row>
    <row r="189" spans="1:7" ht="150" x14ac:dyDescent="0.25">
      <c r="A189" s="163" t="s">
        <v>379</v>
      </c>
      <c r="B189" s="175" t="s">
        <v>676</v>
      </c>
      <c r="C189" s="175" t="s">
        <v>380</v>
      </c>
      <c r="D189" s="175" t="s">
        <v>176</v>
      </c>
      <c r="E189" s="102">
        <v>3737.8789999999999</v>
      </c>
      <c r="F189" s="102">
        <v>3737.8449999999998</v>
      </c>
      <c r="G189" s="102">
        <v>3737.8449999999998</v>
      </c>
    </row>
    <row r="190" spans="1:7" ht="56.25" x14ac:dyDescent="0.25">
      <c r="A190" s="169" t="s">
        <v>381</v>
      </c>
      <c r="B190" s="99" t="s">
        <v>676</v>
      </c>
      <c r="C190" s="99" t="s">
        <v>380</v>
      </c>
      <c r="D190" s="99" t="s">
        <v>382</v>
      </c>
      <c r="E190" s="100">
        <v>3737.8789999999999</v>
      </c>
      <c r="F190" s="100">
        <v>3737.8449999999998</v>
      </c>
      <c r="G190" s="100">
        <v>3737.8449999999998</v>
      </c>
    </row>
    <row r="191" spans="1:7" ht="150" x14ac:dyDescent="0.25">
      <c r="A191" s="163" t="s">
        <v>379</v>
      </c>
      <c r="B191" s="175" t="s">
        <v>676</v>
      </c>
      <c r="C191" s="175" t="s">
        <v>383</v>
      </c>
      <c r="D191" s="175" t="s">
        <v>176</v>
      </c>
      <c r="E191" s="102">
        <v>5200.732</v>
      </c>
      <c r="F191" s="102">
        <v>5200.732</v>
      </c>
      <c r="G191" s="102">
        <v>5200.732</v>
      </c>
    </row>
    <row r="192" spans="1:7" ht="56.25" x14ac:dyDescent="0.25">
      <c r="A192" s="169" t="s">
        <v>381</v>
      </c>
      <c r="B192" s="99" t="s">
        <v>676</v>
      </c>
      <c r="C192" s="99" t="s">
        <v>383</v>
      </c>
      <c r="D192" s="99" t="s">
        <v>382</v>
      </c>
      <c r="E192" s="100">
        <v>5200.732</v>
      </c>
      <c r="F192" s="100">
        <v>5200.732</v>
      </c>
      <c r="G192" s="100">
        <v>5200.732</v>
      </c>
    </row>
    <row r="193" spans="1:7" ht="56.25" x14ac:dyDescent="0.25">
      <c r="A193" s="167" t="s">
        <v>384</v>
      </c>
      <c r="B193" s="174" t="s">
        <v>676</v>
      </c>
      <c r="C193" s="174" t="s">
        <v>385</v>
      </c>
      <c r="D193" s="174" t="s">
        <v>176</v>
      </c>
      <c r="E193" s="96">
        <v>1632.8045199999999</v>
      </c>
      <c r="F193" s="96" t="s">
        <v>176</v>
      </c>
      <c r="G193" s="96" t="s">
        <v>176</v>
      </c>
    </row>
    <row r="194" spans="1:7" ht="37.5" x14ac:dyDescent="0.25">
      <c r="A194" s="167" t="s">
        <v>386</v>
      </c>
      <c r="B194" s="174" t="s">
        <v>676</v>
      </c>
      <c r="C194" s="174" t="s">
        <v>387</v>
      </c>
      <c r="D194" s="174" t="s">
        <v>176</v>
      </c>
      <c r="E194" s="96">
        <v>260.57252</v>
      </c>
      <c r="F194" s="96" t="s">
        <v>176</v>
      </c>
      <c r="G194" s="96" t="s">
        <v>176</v>
      </c>
    </row>
    <row r="195" spans="1:7" ht="56.25" x14ac:dyDescent="0.25">
      <c r="A195" s="169" t="s">
        <v>357</v>
      </c>
      <c r="B195" s="99" t="s">
        <v>676</v>
      </c>
      <c r="C195" s="99" t="s">
        <v>387</v>
      </c>
      <c r="D195" s="99" t="s">
        <v>358</v>
      </c>
      <c r="E195" s="100">
        <v>260.57252</v>
      </c>
      <c r="F195" s="100" t="s">
        <v>176</v>
      </c>
      <c r="G195" s="100" t="s">
        <v>176</v>
      </c>
    </row>
    <row r="196" spans="1:7" ht="37.5" x14ac:dyDescent="0.25">
      <c r="A196" s="167" t="s">
        <v>388</v>
      </c>
      <c r="B196" s="174" t="s">
        <v>676</v>
      </c>
      <c r="C196" s="174" t="s">
        <v>389</v>
      </c>
      <c r="D196" s="174" t="s">
        <v>176</v>
      </c>
      <c r="E196" s="96">
        <v>1000.008</v>
      </c>
      <c r="F196" s="96" t="s">
        <v>176</v>
      </c>
      <c r="G196" s="96" t="s">
        <v>176</v>
      </c>
    </row>
    <row r="197" spans="1:7" ht="75" x14ac:dyDescent="0.25">
      <c r="A197" s="163" t="s">
        <v>390</v>
      </c>
      <c r="B197" s="175" t="s">
        <v>676</v>
      </c>
      <c r="C197" s="175" t="s">
        <v>391</v>
      </c>
      <c r="D197" s="175" t="s">
        <v>176</v>
      </c>
      <c r="E197" s="102">
        <v>1000.008</v>
      </c>
      <c r="F197" s="102" t="s">
        <v>176</v>
      </c>
      <c r="G197" s="102" t="s">
        <v>176</v>
      </c>
    </row>
    <row r="198" spans="1:7" ht="56.25" x14ac:dyDescent="0.25">
      <c r="A198" s="169" t="s">
        <v>357</v>
      </c>
      <c r="B198" s="99" t="s">
        <v>676</v>
      </c>
      <c r="C198" s="99" t="s">
        <v>391</v>
      </c>
      <c r="D198" s="99" t="s">
        <v>358</v>
      </c>
      <c r="E198" s="100">
        <v>111.11199999999999</v>
      </c>
      <c r="F198" s="100" t="s">
        <v>176</v>
      </c>
      <c r="G198" s="100" t="s">
        <v>176</v>
      </c>
    </row>
    <row r="199" spans="1:7" ht="18.75" x14ac:dyDescent="0.25">
      <c r="A199" s="169" t="s">
        <v>392</v>
      </c>
      <c r="B199" s="99" t="s">
        <v>676</v>
      </c>
      <c r="C199" s="99" t="s">
        <v>391</v>
      </c>
      <c r="D199" s="99" t="s">
        <v>53</v>
      </c>
      <c r="E199" s="100">
        <v>888.89599999999996</v>
      </c>
      <c r="F199" s="100" t="s">
        <v>176</v>
      </c>
      <c r="G199" s="100" t="s">
        <v>176</v>
      </c>
    </row>
    <row r="200" spans="1:7" ht="56.25" x14ac:dyDescent="0.25">
      <c r="A200" s="167" t="s">
        <v>393</v>
      </c>
      <c r="B200" s="174" t="s">
        <v>676</v>
      </c>
      <c r="C200" s="174" t="s">
        <v>394</v>
      </c>
      <c r="D200" s="174" t="s">
        <v>176</v>
      </c>
      <c r="E200" s="96">
        <v>50</v>
      </c>
      <c r="F200" s="96" t="s">
        <v>176</v>
      </c>
      <c r="G200" s="96" t="s">
        <v>176</v>
      </c>
    </row>
    <row r="201" spans="1:7" ht="56.25" x14ac:dyDescent="0.25">
      <c r="A201" s="169" t="s">
        <v>357</v>
      </c>
      <c r="B201" s="99" t="s">
        <v>676</v>
      </c>
      <c r="C201" s="99" t="s">
        <v>394</v>
      </c>
      <c r="D201" s="99" t="s">
        <v>358</v>
      </c>
      <c r="E201" s="100">
        <v>50</v>
      </c>
      <c r="F201" s="100" t="s">
        <v>176</v>
      </c>
      <c r="G201" s="100" t="s">
        <v>176</v>
      </c>
    </row>
    <row r="202" spans="1:7" ht="75" x14ac:dyDescent="0.25">
      <c r="A202" s="167" t="s">
        <v>395</v>
      </c>
      <c r="B202" s="174" t="s">
        <v>676</v>
      </c>
      <c r="C202" s="174" t="s">
        <v>396</v>
      </c>
      <c r="D202" s="174" t="s">
        <v>176</v>
      </c>
      <c r="E202" s="96">
        <v>322.22399999999999</v>
      </c>
      <c r="F202" s="96" t="s">
        <v>176</v>
      </c>
      <c r="G202" s="96" t="s">
        <v>176</v>
      </c>
    </row>
    <row r="203" spans="1:7" ht="75" x14ac:dyDescent="0.25">
      <c r="A203" s="163" t="s">
        <v>395</v>
      </c>
      <c r="B203" s="175" t="s">
        <v>676</v>
      </c>
      <c r="C203" s="175" t="s">
        <v>397</v>
      </c>
      <c r="D203" s="175" t="s">
        <v>176</v>
      </c>
      <c r="E203" s="102">
        <v>322.22399999999999</v>
      </c>
      <c r="F203" s="102" t="s">
        <v>176</v>
      </c>
      <c r="G203" s="102" t="s">
        <v>176</v>
      </c>
    </row>
    <row r="204" spans="1:7" ht="56.25" x14ac:dyDescent="0.25">
      <c r="A204" s="169" t="s">
        <v>357</v>
      </c>
      <c r="B204" s="99" t="s">
        <v>676</v>
      </c>
      <c r="C204" s="99" t="s">
        <v>397</v>
      </c>
      <c r="D204" s="99" t="s">
        <v>358</v>
      </c>
      <c r="E204" s="100">
        <v>66.667000000000002</v>
      </c>
      <c r="F204" s="100" t="s">
        <v>176</v>
      </c>
      <c r="G204" s="100" t="s">
        <v>176</v>
      </c>
    </row>
    <row r="205" spans="1:7" ht="22.5" customHeight="1" x14ac:dyDescent="0.25">
      <c r="A205" s="169" t="s">
        <v>392</v>
      </c>
      <c r="B205" s="99" t="s">
        <v>676</v>
      </c>
      <c r="C205" s="99" t="s">
        <v>397</v>
      </c>
      <c r="D205" s="99" t="s">
        <v>53</v>
      </c>
      <c r="E205" s="100">
        <v>255.55699999999999</v>
      </c>
      <c r="F205" s="100" t="s">
        <v>176</v>
      </c>
      <c r="G205" s="100" t="s">
        <v>176</v>
      </c>
    </row>
    <row r="206" spans="1:7" ht="37.5" x14ac:dyDescent="0.25">
      <c r="A206" s="167" t="s">
        <v>410</v>
      </c>
      <c r="B206" s="174" t="s">
        <v>676</v>
      </c>
      <c r="C206" s="174" t="s">
        <v>411</v>
      </c>
      <c r="D206" s="174" t="s">
        <v>176</v>
      </c>
      <c r="E206" s="96">
        <v>541.83799999999997</v>
      </c>
      <c r="F206" s="96">
        <v>539.53099999999995</v>
      </c>
      <c r="G206" s="96">
        <v>539.53099999999995</v>
      </c>
    </row>
    <row r="207" spans="1:7" ht="93.75" x14ac:dyDescent="0.25">
      <c r="A207" s="167" t="s">
        <v>412</v>
      </c>
      <c r="B207" s="174" t="s">
        <v>676</v>
      </c>
      <c r="C207" s="174" t="s">
        <v>413</v>
      </c>
      <c r="D207" s="174" t="s">
        <v>176</v>
      </c>
      <c r="E207" s="96">
        <v>541.83799999999997</v>
      </c>
      <c r="F207" s="96">
        <v>539.53099999999995</v>
      </c>
      <c r="G207" s="96">
        <v>539.53099999999995</v>
      </c>
    </row>
    <row r="208" spans="1:7" ht="150" x14ac:dyDescent="0.25">
      <c r="A208" s="163" t="s">
        <v>414</v>
      </c>
      <c r="B208" s="175" t="s">
        <v>676</v>
      </c>
      <c r="C208" s="175" t="s">
        <v>415</v>
      </c>
      <c r="D208" s="175" t="s">
        <v>176</v>
      </c>
      <c r="E208" s="102">
        <v>541.83799999999997</v>
      </c>
      <c r="F208" s="102">
        <v>539.53099999999995</v>
      </c>
      <c r="G208" s="102">
        <v>539.53099999999995</v>
      </c>
    </row>
    <row r="209" spans="1:7" ht="56.25" x14ac:dyDescent="0.25">
      <c r="A209" s="169" t="s">
        <v>357</v>
      </c>
      <c r="B209" s="99" t="s">
        <v>676</v>
      </c>
      <c r="C209" s="99" t="s">
        <v>415</v>
      </c>
      <c r="D209" s="99" t="s">
        <v>358</v>
      </c>
      <c r="E209" s="100">
        <v>541.83799999999997</v>
      </c>
      <c r="F209" s="100">
        <v>539.53099999999995</v>
      </c>
      <c r="G209" s="100">
        <v>539.53099999999995</v>
      </c>
    </row>
    <row r="210" spans="1:7" ht="47.25" customHeight="1" x14ac:dyDescent="0.25">
      <c r="A210" s="167" t="s">
        <v>559</v>
      </c>
      <c r="B210" s="174" t="s">
        <v>676</v>
      </c>
      <c r="C210" s="174" t="s">
        <v>560</v>
      </c>
      <c r="D210" s="174" t="s">
        <v>176</v>
      </c>
      <c r="E210" s="96">
        <v>14411.27239</v>
      </c>
      <c r="F210" s="96">
        <v>14116.81639</v>
      </c>
      <c r="G210" s="96">
        <v>14116.81639</v>
      </c>
    </row>
    <row r="211" spans="1:7" ht="37.5" x14ac:dyDescent="0.25">
      <c r="A211" s="167" t="s">
        <v>573</v>
      </c>
      <c r="B211" s="174" t="s">
        <v>676</v>
      </c>
      <c r="C211" s="174" t="s">
        <v>574</v>
      </c>
      <c r="D211" s="174" t="s">
        <v>176</v>
      </c>
      <c r="E211" s="96">
        <v>14411.27239</v>
      </c>
      <c r="F211" s="96">
        <v>14116.81639</v>
      </c>
      <c r="G211" s="96">
        <v>14116.81639</v>
      </c>
    </row>
    <row r="212" spans="1:7" ht="42.75" customHeight="1" x14ac:dyDescent="0.25">
      <c r="A212" s="167" t="s">
        <v>575</v>
      </c>
      <c r="B212" s="174" t="s">
        <v>676</v>
      </c>
      <c r="C212" s="174" t="s">
        <v>576</v>
      </c>
      <c r="D212" s="174" t="s">
        <v>176</v>
      </c>
      <c r="E212" s="96">
        <v>14231.597</v>
      </c>
      <c r="F212" s="96">
        <v>13937.141</v>
      </c>
      <c r="G212" s="96">
        <v>13937.141</v>
      </c>
    </row>
    <row r="213" spans="1:7" ht="112.5" x14ac:dyDescent="0.25">
      <c r="A213" s="169" t="s">
        <v>480</v>
      </c>
      <c r="B213" s="99" t="s">
        <v>676</v>
      </c>
      <c r="C213" s="99" t="s">
        <v>576</v>
      </c>
      <c r="D213" s="99" t="s">
        <v>481</v>
      </c>
      <c r="E213" s="100">
        <v>13957.141</v>
      </c>
      <c r="F213" s="100">
        <v>13937.141</v>
      </c>
      <c r="G213" s="100">
        <v>13937.141</v>
      </c>
    </row>
    <row r="214" spans="1:7" ht="56.25" x14ac:dyDescent="0.25">
      <c r="A214" s="169" t="s">
        <v>357</v>
      </c>
      <c r="B214" s="99" t="s">
        <v>676</v>
      </c>
      <c r="C214" s="99" t="s">
        <v>576</v>
      </c>
      <c r="D214" s="99" t="s">
        <v>358</v>
      </c>
      <c r="E214" s="100">
        <v>129.45599999999999</v>
      </c>
      <c r="F214" s="100" t="s">
        <v>176</v>
      </c>
      <c r="G214" s="100" t="s">
        <v>176</v>
      </c>
    </row>
    <row r="215" spans="1:7" ht="18.75" x14ac:dyDescent="0.25">
      <c r="A215" s="169" t="s">
        <v>350</v>
      </c>
      <c r="B215" s="99" t="s">
        <v>676</v>
      </c>
      <c r="C215" s="99" t="s">
        <v>576</v>
      </c>
      <c r="D215" s="99" t="s">
        <v>70</v>
      </c>
      <c r="E215" s="100">
        <v>145</v>
      </c>
      <c r="F215" s="100" t="s">
        <v>176</v>
      </c>
      <c r="G215" s="100" t="s">
        <v>176</v>
      </c>
    </row>
    <row r="216" spans="1:7" ht="131.25" x14ac:dyDescent="0.25">
      <c r="A216" s="167" t="s">
        <v>577</v>
      </c>
      <c r="B216" s="174" t="s">
        <v>676</v>
      </c>
      <c r="C216" s="174" t="s">
        <v>578</v>
      </c>
      <c r="D216" s="174" t="s">
        <v>176</v>
      </c>
      <c r="E216" s="96">
        <v>179.67538999999999</v>
      </c>
      <c r="F216" s="96">
        <v>179.67538999999999</v>
      </c>
      <c r="G216" s="96">
        <v>179.67538999999999</v>
      </c>
    </row>
    <row r="217" spans="1:7" ht="133.5" customHeight="1" x14ac:dyDescent="0.25">
      <c r="A217" s="163" t="s">
        <v>579</v>
      </c>
      <c r="B217" s="175" t="s">
        <v>676</v>
      </c>
      <c r="C217" s="175" t="s">
        <v>580</v>
      </c>
      <c r="D217" s="175" t="s">
        <v>176</v>
      </c>
      <c r="E217" s="102">
        <v>179.67538999999999</v>
      </c>
      <c r="F217" s="102">
        <v>179.67538999999999</v>
      </c>
      <c r="G217" s="102">
        <v>179.67538999999999</v>
      </c>
    </row>
    <row r="218" spans="1:7" ht="56.25" x14ac:dyDescent="0.25">
      <c r="A218" s="169" t="s">
        <v>357</v>
      </c>
      <c r="B218" s="99" t="s">
        <v>676</v>
      </c>
      <c r="C218" s="99" t="s">
        <v>580</v>
      </c>
      <c r="D218" s="99" t="s">
        <v>358</v>
      </c>
      <c r="E218" s="100">
        <v>179.67538999999999</v>
      </c>
      <c r="F218" s="100">
        <v>179.67538999999999</v>
      </c>
      <c r="G218" s="100">
        <v>179.67538999999999</v>
      </c>
    </row>
    <row r="219" spans="1:7" ht="37.5" x14ac:dyDescent="0.25">
      <c r="A219" s="167" t="s">
        <v>617</v>
      </c>
      <c r="B219" s="174" t="s">
        <v>676</v>
      </c>
      <c r="C219" s="174" t="s">
        <v>618</v>
      </c>
      <c r="D219" s="174" t="s">
        <v>176</v>
      </c>
      <c r="E219" s="96">
        <v>533.33600000000001</v>
      </c>
      <c r="F219" s="96" t="s">
        <v>176</v>
      </c>
      <c r="G219" s="96" t="s">
        <v>176</v>
      </c>
    </row>
    <row r="220" spans="1:7" ht="37.5" x14ac:dyDescent="0.25">
      <c r="A220" s="167" t="s">
        <v>619</v>
      </c>
      <c r="B220" s="174" t="s">
        <v>676</v>
      </c>
      <c r="C220" s="174" t="s">
        <v>620</v>
      </c>
      <c r="D220" s="174" t="s">
        <v>176</v>
      </c>
      <c r="E220" s="96">
        <v>533.33600000000001</v>
      </c>
      <c r="F220" s="96" t="s">
        <v>176</v>
      </c>
      <c r="G220" s="96" t="s">
        <v>176</v>
      </c>
    </row>
    <row r="221" spans="1:7" ht="18.75" x14ac:dyDescent="0.25">
      <c r="A221" s="167" t="s">
        <v>621</v>
      </c>
      <c r="B221" s="174" t="s">
        <v>676</v>
      </c>
      <c r="C221" s="174" t="s">
        <v>622</v>
      </c>
      <c r="D221" s="174" t="s">
        <v>176</v>
      </c>
      <c r="E221" s="96">
        <v>533.33600000000001</v>
      </c>
      <c r="F221" s="96" t="s">
        <v>176</v>
      </c>
      <c r="G221" s="96" t="s">
        <v>176</v>
      </c>
    </row>
    <row r="222" spans="1:7" ht="75" x14ac:dyDescent="0.25">
      <c r="A222" s="163" t="s">
        <v>623</v>
      </c>
      <c r="B222" s="175" t="s">
        <v>676</v>
      </c>
      <c r="C222" s="175" t="s">
        <v>624</v>
      </c>
      <c r="D222" s="175" t="s">
        <v>176</v>
      </c>
      <c r="E222" s="102">
        <v>533.33600000000001</v>
      </c>
      <c r="F222" s="102" t="s">
        <v>176</v>
      </c>
      <c r="G222" s="102" t="s">
        <v>176</v>
      </c>
    </row>
    <row r="223" spans="1:7" ht="18.75" x14ac:dyDescent="0.25">
      <c r="A223" s="169" t="s">
        <v>392</v>
      </c>
      <c r="B223" s="99" t="s">
        <v>676</v>
      </c>
      <c r="C223" s="99" t="s">
        <v>624</v>
      </c>
      <c r="D223" s="99" t="s">
        <v>53</v>
      </c>
      <c r="E223" s="100">
        <v>533.33600000000001</v>
      </c>
      <c r="F223" s="100" t="s">
        <v>176</v>
      </c>
      <c r="G223" s="100" t="s">
        <v>176</v>
      </c>
    </row>
    <row r="224" spans="1:7" ht="18.75" x14ac:dyDescent="0.25">
      <c r="A224" s="167" t="s">
        <v>631</v>
      </c>
      <c r="B224" s="174" t="s">
        <v>676</v>
      </c>
      <c r="C224" s="174" t="s">
        <v>632</v>
      </c>
      <c r="D224" s="174" t="s">
        <v>176</v>
      </c>
      <c r="E224" s="96">
        <v>33.299999999999997</v>
      </c>
      <c r="F224" s="96">
        <v>34.200000000000003</v>
      </c>
      <c r="G224" s="96">
        <v>34.200000000000003</v>
      </c>
    </row>
    <row r="225" spans="1:7" ht="18.75" x14ac:dyDescent="0.25">
      <c r="A225" s="167" t="s">
        <v>633</v>
      </c>
      <c r="B225" s="174" t="s">
        <v>676</v>
      </c>
      <c r="C225" s="174" t="s">
        <v>634</v>
      </c>
      <c r="D225" s="174" t="s">
        <v>176</v>
      </c>
      <c r="E225" s="96">
        <v>33.299999999999997</v>
      </c>
      <c r="F225" s="96">
        <v>34.200000000000003</v>
      </c>
      <c r="G225" s="96">
        <v>34.200000000000003</v>
      </c>
    </row>
    <row r="226" spans="1:7" ht="168.75" x14ac:dyDescent="0.25">
      <c r="A226" s="163" t="s">
        <v>716</v>
      </c>
      <c r="B226" s="175" t="s">
        <v>676</v>
      </c>
      <c r="C226" s="175" t="s">
        <v>717</v>
      </c>
      <c r="D226" s="175" t="s">
        <v>176</v>
      </c>
      <c r="E226" s="102">
        <v>33.299999999999997</v>
      </c>
      <c r="F226" s="102">
        <v>34.200000000000003</v>
      </c>
      <c r="G226" s="102">
        <v>34.200000000000003</v>
      </c>
    </row>
    <row r="227" spans="1:7" ht="56.25" x14ac:dyDescent="0.25">
      <c r="A227" s="169" t="s">
        <v>357</v>
      </c>
      <c r="B227" s="99" t="s">
        <v>676</v>
      </c>
      <c r="C227" s="99" t="s">
        <v>717</v>
      </c>
      <c r="D227" s="99" t="s">
        <v>358</v>
      </c>
      <c r="E227" s="100">
        <v>33.299999999999997</v>
      </c>
      <c r="F227" s="100">
        <v>34.200000000000003</v>
      </c>
      <c r="G227" s="100">
        <v>34.200000000000003</v>
      </c>
    </row>
    <row r="228" spans="1:7" ht="75" x14ac:dyDescent="0.25">
      <c r="A228" s="170" t="s">
        <v>677</v>
      </c>
      <c r="B228" s="175" t="s">
        <v>678</v>
      </c>
      <c r="C228" s="163" t="s">
        <v>176</v>
      </c>
      <c r="D228" s="163" t="s">
        <v>176</v>
      </c>
      <c r="E228" s="102">
        <v>430916.83254999999</v>
      </c>
      <c r="F228" s="102">
        <v>407583.19306000002</v>
      </c>
      <c r="G228" s="102">
        <v>409160.09609000001</v>
      </c>
    </row>
    <row r="229" spans="1:7" ht="75" x14ac:dyDescent="0.25">
      <c r="A229" s="167" t="s">
        <v>367</v>
      </c>
      <c r="B229" s="174" t="s">
        <v>678</v>
      </c>
      <c r="C229" s="174" t="s">
        <v>368</v>
      </c>
      <c r="D229" s="174" t="s">
        <v>176</v>
      </c>
      <c r="E229" s="96">
        <v>1022.6079999999999</v>
      </c>
      <c r="F229" s="96">
        <v>1022.604</v>
      </c>
      <c r="G229" s="96">
        <v>1022.604</v>
      </c>
    </row>
    <row r="230" spans="1:7" ht="56.25" x14ac:dyDescent="0.25">
      <c r="A230" s="167" t="s">
        <v>403</v>
      </c>
      <c r="B230" s="174" t="s">
        <v>678</v>
      </c>
      <c r="C230" s="174" t="s">
        <v>404</v>
      </c>
      <c r="D230" s="174" t="s">
        <v>176</v>
      </c>
      <c r="E230" s="96">
        <v>1022.6079999999999</v>
      </c>
      <c r="F230" s="96">
        <v>1022.604</v>
      </c>
      <c r="G230" s="96">
        <v>1022.604</v>
      </c>
    </row>
    <row r="231" spans="1:7" ht="75" x14ac:dyDescent="0.25">
      <c r="A231" s="167" t="s">
        <v>405</v>
      </c>
      <c r="B231" s="174" t="s">
        <v>678</v>
      </c>
      <c r="C231" s="174" t="s">
        <v>406</v>
      </c>
      <c r="D231" s="174" t="s">
        <v>176</v>
      </c>
      <c r="E231" s="96">
        <v>1022.6079999999999</v>
      </c>
      <c r="F231" s="96">
        <v>1022.604</v>
      </c>
      <c r="G231" s="96">
        <v>1022.604</v>
      </c>
    </row>
    <row r="232" spans="1:7" ht="56.25" x14ac:dyDescent="0.25">
      <c r="A232" s="163" t="s">
        <v>407</v>
      </c>
      <c r="B232" s="175" t="s">
        <v>678</v>
      </c>
      <c r="C232" s="175" t="s">
        <v>408</v>
      </c>
      <c r="D232" s="175" t="s">
        <v>176</v>
      </c>
      <c r="E232" s="102">
        <v>1022.6079999999999</v>
      </c>
      <c r="F232" s="102">
        <v>1022.604</v>
      </c>
      <c r="G232" s="102">
        <v>1022.604</v>
      </c>
    </row>
    <row r="233" spans="1:7" ht="56.25" x14ac:dyDescent="0.25">
      <c r="A233" s="169" t="s">
        <v>409</v>
      </c>
      <c r="B233" s="99" t="s">
        <v>678</v>
      </c>
      <c r="C233" s="99" t="s">
        <v>408</v>
      </c>
      <c r="D233" s="99" t="s">
        <v>60</v>
      </c>
      <c r="E233" s="100">
        <v>1022.6079999999999</v>
      </c>
      <c r="F233" s="100">
        <v>1022.604</v>
      </c>
      <c r="G233" s="100">
        <v>1022.604</v>
      </c>
    </row>
    <row r="234" spans="1:7" ht="56.25" x14ac:dyDescent="0.25">
      <c r="A234" s="167" t="s">
        <v>416</v>
      </c>
      <c r="B234" s="174" t="s">
        <v>678</v>
      </c>
      <c r="C234" s="174" t="s">
        <v>417</v>
      </c>
      <c r="D234" s="174" t="s">
        <v>176</v>
      </c>
      <c r="E234" s="96">
        <v>420526.87082000001</v>
      </c>
      <c r="F234" s="96">
        <v>399461.13533000002</v>
      </c>
      <c r="G234" s="96">
        <v>401038.03836000001</v>
      </c>
    </row>
    <row r="235" spans="1:7" ht="56.25" x14ac:dyDescent="0.25">
      <c r="A235" s="167" t="s">
        <v>418</v>
      </c>
      <c r="B235" s="174" t="s">
        <v>678</v>
      </c>
      <c r="C235" s="174" t="s">
        <v>419</v>
      </c>
      <c r="D235" s="174" t="s">
        <v>176</v>
      </c>
      <c r="E235" s="96">
        <v>136267.30609</v>
      </c>
      <c r="F235" s="96">
        <v>128163.34153000001</v>
      </c>
      <c r="G235" s="96">
        <v>128163.34153000001</v>
      </c>
    </row>
    <row r="236" spans="1:7" ht="75" x14ac:dyDescent="0.25">
      <c r="A236" s="167" t="s">
        <v>420</v>
      </c>
      <c r="B236" s="174" t="s">
        <v>678</v>
      </c>
      <c r="C236" s="174" t="s">
        <v>421</v>
      </c>
      <c r="D236" s="174" t="s">
        <v>176</v>
      </c>
      <c r="E236" s="96">
        <v>132551.15953</v>
      </c>
      <c r="F236" s="96">
        <v>125534.84153000001</v>
      </c>
      <c r="G236" s="96">
        <v>125534.84153000001</v>
      </c>
    </row>
    <row r="237" spans="1:7" ht="57" customHeight="1" x14ac:dyDescent="0.25">
      <c r="A237" s="169" t="s">
        <v>409</v>
      </c>
      <c r="B237" s="99" t="s">
        <v>678</v>
      </c>
      <c r="C237" s="99" t="s">
        <v>421</v>
      </c>
      <c r="D237" s="99" t="s">
        <v>60</v>
      </c>
      <c r="E237" s="100">
        <v>37310</v>
      </c>
      <c r="F237" s="100">
        <v>30293.682000000001</v>
      </c>
      <c r="G237" s="100">
        <v>30293.682000000001</v>
      </c>
    </row>
    <row r="238" spans="1:7" ht="93.75" x14ac:dyDescent="0.25">
      <c r="A238" s="163" t="s">
        <v>422</v>
      </c>
      <c r="B238" s="175" t="s">
        <v>678</v>
      </c>
      <c r="C238" s="175" t="s">
        <v>423</v>
      </c>
      <c r="D238" s="175" t="s">
        <v>176</v>
      </c>
      <c r="E238" s="102">
        <v>93805.805999999997</v>
      </c>
      <c r="F238" s="102">
        <v>93805.805999999997</v>
      </c>
      <c r="G238" s="102">
        <v>93805.805999999997</v>
      </c>
    </row>
    <row r="239" spans="1:7" ht="56.25" x14ac:dyDescent="0.25">
      <c r="A239" s="169" t="s">
        <v>409</v>
      </c>
      <c r="B239" s="99" t="s">
        <v>678</v>
      </c>
      <c r="C239" s="99" t="s">
        <v>423</v>
      </c>
      <c r="D239" s="99" t="s">
        <v>60</v>
      </c>
      <c r="E239" s="100">
        <v>93805.805999999997</v>
      </c>
      <c r="F239" s="100">
        <v>93805.805999999997</v>
      </c>
      <c r="G239" s="100">
        <v>93805.805999999997</v>
      </c>
    </row>
    <row r="240" spans="1:7" ht="112.5" x14ac:dyDescent="0.25">
      <c r="A240" s="163" t="s">
        <v>424</v>
      </c>
      <c r="B240" s="175" t="s">
        <v>678</v>
      </c>
      <c r="C240" s="175" t="s">
        <v>425</v>
      </c>
      <c r="D240" s="175" t="s">
        <v>176</v>
      </c>
      <c r="E240" s="102">
        <v>1435.3535300000001</v>
      </c>
      <c r="F240" s="102">
        <v>1435.3535300000001</v>
      </c>
      <c r="G240" s="102">
        <v>1435.3535300000001</v>
      </c>
    </row>
    <row r="241" spans="1:7" ht="57" customHeight="1" x14ac:dyDescent="0.25">
      <c r="A241" s="169" t="s">
        <v>409</v>
      </c>
      <c r="B241" s="99" t="s">
        <v>678</v>
      </c>
      <c r="C241" s="99" t="s">
        <v>425</v>
      </c>
      <c r="D241" s="99" t="s">
        <v>60</v>
      </c>
      <c r="E241" s="100">
        <v>1435.3535300000001</v>
      </c>
      <c r="F241" s="100">
        <v>1435.3535300000001</v>
      </c>
      <c r="G241" s="100">
        <v>1435.3535300000001</v>
      </c>
    </row>
    <row r="242" spans="1:7" ht="56.25" customHeight="1" x14ac:dyDescent="0.25">
      <c r="A242" s="167" t="s">
        <v>426</v>
      </c>
      <c r="B242" s="174" t="s">
        <v>678</v>
      </c>
      <c r="C242" s="174" t="s">
        <v>427</v>
      </c>
      <c r="D242" s="174" t="s">
        <v>176</v>
      </c>
      <c r="E242" s="96">
        <v>2533.6999999999998</v>
      </c>
      <c r="F242" s="96">
        <v>2533.6999999999998</v>
      </c>
      <c r="G242" s="96">
        <v>2533.6999999999998</v>
      </c>
    </row>
    <row r="243" spans="1:7" ht="150" x14ac:dyDescent="0.25">
      <c r="A243" s="163" t="s">
        <v>426</v>
      </c>
      <c r="B243" s="175" t="s">
        <v>678</v>
      </c>
      <c r="C243" s="175" t="s">
        <v>428</v>
      </c>
      <c r="D243" s="175" t="s">
        <v>176</v>
      </c>
      <c r="E243" s="102">
        <v>2533.6999999999998</v>
      </c>
      <c r="F243" s="102">
        <v>2533.6999999999998</v>
      </c>
      <c r="G243" s="102">
        <v>2533.6999999999998</v>
      </c>
    </row>
    <row r="244" spans="1:7" ht="56.25" x14ac:dyDescent="0.25">
      <c r="A244" s="169" t="s">
        <v>409</v>
      </c>
      <c r="B244" s="99" t="s">
        <v>678</v>
      </c>
      <c r="C244" s="99" t="s">
        <v>428</v>
      </c>
      <c r="D244" s="99" t="s">
        <v>60</v>
      </c>
      <c r="E244" s="100">
        <v>2533.6999999999998</v>
      </c>
      <c r="F244" s="100">
        <v>2533.6999999999998</v>
      </c>
      <c r="G244" s="100">
        <v>2533.6999999999998</v>
      </c>
    </row>
    <row r="245" spans="1:7" ht="60.75" customHeight="1" x14ac:dyDescent="0.25">
      <c r="A245" s="167" t="s">
        <v>429</v>
      </c>
      <c r="B245" s="174" t="s">
        <v>678</v>
      </c>
      <c r="C245" s="174" t="s">
        <v>430</v>
      </c>
      <c r="D245" s="174" t="s">
        <v>176</v>
      </c>
      <c r="E245" s="96">
        <v>1087.6465599999999</v>
      </c>
      <c r="F245" s="96" t="s">
        <v>176</v>
      </c>
      <c r="G245" s="96" t="s">
        <v>176</v>
      </c>
    </row>
    <row r="246" spans="1:7" ht="78.75" customHeight="1" x14ac:dyDescent="0.25">
      <c r="A246" s="163" t="s">
        <v>431</v>
      </c>
      <c r="B246" s="175" t="s">
        <v>678</v>
      </c>
      <c r="C246" s="175" t="s">
        <v>432</v>
      </c>
      <c r="D246" s="175" t="s">
        <v>176</v>
      </c>
      <c r="E246" s="102">
        <v>1087.6465599999999</v>
      </c>
      <c r="F246" s="102" t="s">
        <v>176</v>
      </c>
      <c r="G246" s="102" t="s">
        <v>176</v>
      </c>
    </row>
    <row r="247" spans="1:7" ht="56.25" x14ac:dyDescent="0.25">
      <c r="A247" s="169" t="s">
        <v>409</v>
      </c>
      <c r="B247" s="99" t="s">
        <v>678</v>
      </c>
      <c r="C247" s="99" t="s">
        <v>432</v>
      </c>
      <c r="D247" s="99" t="s">
        <v>60</v>
      </c>
      <c r="E247" s="100">
        <v>1087.6465599999999</v>
      </c>
      <c r="F247" s="100" t="s">
        <v>176</v>
      </c>
      <c r="G247" s="100" t="s">
        <v>176</v>
      </c>
    </row>
    <row r="248" spans="1:7" ht="37.5" x14ac:dyDescent="0.25">
      <c r="A248" s="167" t="s">
        <v>433</v>
      </c>
      <c r="B248" s="174" t="s">
        <v>678</v>
      </c>
      <c r="C248" s="174" t="s">
        <v>434</v>
      </c>
      <c r="D248" s="174" t="s">
        <v>176</v>
      </c>
      <c r="E248" s="96">
        <v>94.8</v>
      </c>
      <c r="F248" s="96">
        <v>94.8</v>
      </c>
      <c r="G248" s="96">
        <v>94.8</v>
      </c>
    </row>
    <row r="249" spans="1:7" ht="56.25" x14ac:dyDescent="0.25">
      <c r="A249" s="169" t="s">
        <v>409</v>
      </c>
      <c r="B249" s="99" t="s">
        <v>678</v>
      </c>
      <c r="C249" s="99" t="s">
        <v>434</v>
      </c>
      <c r="D249" s="99" t="s">
        <v>60</v>
      </c>
      <c r="E249" s="100">
        <v>94.8</v>
      </c>
      <c r="F249" s="100">
        <v>94.8</v>
      </c>
      <c r="G249" s="100">
        <v>94.8</v>
      </c>
    </row>
    <row r="250" spans="1:7" ht="56.25" x14ac:dyDescent="0.25">
      <c r="A250" s="167" t="s">
        <v>436</v>
      </c>
      <c r="B250" s="174" t="s">
        <v>678</v>
      </c>
      <c r="C250" s="174" t="s">
        <v>437</v>
      </c>
      <c r="D250" s="174" t="s">
        <v>176</v>
      </c>
      <c r="E250" s="96">
        <v>240233.70361999999</v>
      </c>
      <c r="F250" s="96">
        <v>229443.55236</v>
      </c>
      <c r="G250" s="96">
        <v>231020.45538999999</v>
      </c>
    </row>
    <row r="251" spans="1:7" ht="63.75" customHeight="1" x14ac:dyDescent="0.25">
      <c r="A251" s="167" t="s">
        <v>438</v>
      </c>
      <c r="B251" s="174" t="s">
        <v>678</v>
      </c>
      <c r="C251" s="174" t="s">
        <v>439</v>
      </c>
      <c r="D251" s="174" t="s">
        <v>176</v>
      </c>
      <c r="E251" s="96">
        <v>213520.12229</v>
      </c>
      <c r="F251" s="96">
        <v>202125.00628999999</v>
      </c>
      <c r="G251" s="96">
        <v>202125.00628999999</v>
      </c>
    </row>
    <row r="252" spans="1:7" ht="56.25" x14ac:dyDescent="0.25">
      <c r="A252" s="169" t="s">
        <v>409</v>
      </c>
      <c r="B252" s="99" t="s">
        <v>678</v>
      </c>
      <c r="C252" s="99" t="s">
        <v>439</v>
      </c>
      <c r="D252" s="99" t="s">
        <v>60</v>
      </c>
      <c r="E252" s="100">
        <v>33100</v>
      </c>
      <c r="F252" s="100">
        <v>21704.883999999998</v>
      </c>
      <c r="G252" s="100">
        <v>21704.883999999998</v>
      </c>
    </row>
    <row r="253" spans="1:7" ht="93.75" x14ac:dyDescent="0.25">
      <c r="A253" s="163" t="s">
        <v>422</v>
      </c>
      <c r="B253" s="175" t="s">
        <v>678</v>
      </c>
      <c r="C253" s="175" t="s">
        <v>440</v>
      </c>
      <c r="D253" s="175" t="s">
        <v>176</v>
      </c>
      <c r="E253" s="102">
        <v>178667.29399999999</v>
      </c>
      <c r="F253" s="102">
        <v>178667.29399999999</v>
      </c>
      <c r="G253" s="102">
        <v>178667.29399999999</v>
      </c>
    </row>
    <row r="254" spans="1:7" ht="56.25" x14ac:dyDescent="0.25">
      <c r="A254" s="169" t="s">
        <v>409</v>
      </c>
      <c r="B254" s="99" t="s">
        <v>678</v>
      </c>
      <c r="C254" s="99" t="s">
        <v>440</v>
      </c>
      <c r="D254" s="99" t="s">
        <v>60</v>
      </c>
      <c r="E254" s="100">
        <v>178667.29399999999</v>
      </c>
      <c r="F254" s="100">
        <v>178667.29399999999</v>
      </c>
      <c r="G254" s="100">
        <v>178667.29399999999</v>
      </c>
    </row>
    <row r="255" spans="1:7" ht="112.5" x14ac:dyDescent="0.25">
      <c r="A255" s="163" t="s">
        <v>424</v>
      </c>
      <c r="B255" s="175" t="s">
        <v>678</v>
      </c>
      <c r="C255" s="175" t="s">
        <v>441</v>
      </c>
      <c r="D255" s="175" t="s">
        <v>176</v>
      </c>
      <c r="E255" s="102">
        <v>1752.8282899999999</v>
      </c>
      <c r="F255" s="102">
        <v>1752.8282899999999</v>
      </c>
      <c r="G255" s="102">
        <v>1752.8282899999999</v>
      </c>
    </row>
    <row r="256" spans="1:7" ht="56.25" x14ac:dyDescent="0.25">
      <c r="A256" s="169" t="s">
        <v>409</v>
      </c>
      <c r="B256" s="99" t="s">
        <v>678</v>
      </c>
      <c r="C256" s="99" t="s">
        <v>441</v>
      </c>
      <c r="D256" s="99" t="s">
        <v>60</v>
      </c>
      <c r="E256" s="100">
        <v>1752.8282899999999</v>
      </c>
      <c r="F256" s="100">
        <v>1752.8282899999999</v>
      </c>
      <c r="G256" s="100">
        <v>1752.8282899999999</v>
      </c>
    </row>
    <row r="257" spans="1:7" ht="150" x14ac:dyDescent="0.25">
      <c r="A257" s="167" t="s">
        <v>426</v>
      </c>
      <c r="B257" s="174" t="s">
        <v>678</v>
      </c>
      <c r="C257" s="174" t="s">
        <v>442</v>
      </c>
      <c r="D257" s="174" t="s">
        <v>176</v>
      </c>
      <c r="E257" s="96">
        <v>350.2</v>
      </c>
      <c r="F257" s="96">
        <v>350.2</v>
      </c>
      <c r="G257" s="96">
        <v>350.2</v>
      </c>
    </row>
    <row r="258" spans="1:7" ht="150" x14ac:dyDescent="0.25">
      <c r="A258" s="163" t="s">
        <v>426</v>
      </c>
      <c r="B258" s="175" t="s">
        <v>678</v>
      </c>
      <c r="C258" s="175" t="s">
        <v>443</v>
      </c>
      <c r="D258" s="175" t="s">
        <v>176</v>
      </c>
      <c r="E258" s="102">
        <v>350.2</v>
      </c>
      <c r="F258" s="102">
        <v>350.2</v>
      </c>
      <c r="G258" s="102">
        <v>350.2</v>
      </c>
    </row>
    <row r="259" spans="1:7" ht="58.5" customHeight="1" x14ac:dyDescent="0.25">
      <c r="A259" s="169" t="s">
        <v>409</v>
      </c>
      <c r="B259" s="99" t="s">
        <v>678</v>
      </c>
      <c r="C259" s="99" t="s">
        <v>443</v>
      </c>
      <c r="D259" s="99" t="s">
        <v>60</v>
      </c>
      <c r="E259" s="100">
        <v>350.2</v>
      </c>
      <c r="F259" s="100">
        <v>350.2</v>
      </c>
      <c r="G259" s="100">
        <v>350.2</v>
      </c>
    </row>
    <row r="260" spans="1:7" ht="37.5" x14ac:dyDescent="0.25">
      <c r="A260" s="167" t="s">
        <v>433</v>
      </c>
      <c r="B260" s="174" t="s">
        <v>678</v>
      </c>
      <c r="C260" s="174" t="s">
        <v>444</v>
      </c>
      <c r="D260" s="174" t="s">
        <v>176</v>
      </c>
      <c r="E260" s="96">
        <v>264.24</v>
      </c>
      <c r="F260" s="96">
        <v>264.24</v>
      </c>
      <c r="G260" s="96">
        <v>264.24</v>
      </c>
    </row>
    <row r="261" spans="1:7" ht="56.25" x14ac:dyDescent="0.25">
      <c r="A261" s="169" t="s">
        <v>409</v>
      </c>
      <c r="B261" s="99" t="s">
        <v>678</v>
      </c>
      <c r="C261" s="99" t="s">
        <v>444</v>
      </c>
      <c r="D261" s="99" t="s">
        <v>60</v>
      </c>
      <c r="E261" s="100">
        <v>264.24</v>
      </c>
      <c r="F261" s="100">
        <v>264.24</v>
      </c>
      <c r="G261" s="100">
        <v>264.24</v>
      </c>
    </row>
    <row r="262" spans="1:7" ht="37.5" x14ac:dyDescent="0.25">
      <c r="A262" s="167" t="s">
        <v>445</v>
      </c>
      <c r="B262" s="174" t="s">
        <v>678</v>
      </c>
      <c r="C262" s="174" t="s">
        <v>446</v>
      </c>
      <c r="D262" s="174" t="s">
        <v>176</v>
      </c>
      <c r="E262" s="96">
        <v>861.90899999999999</v>
      </c>
      <c r="F262" s="96">
        <v>2002.44445</v>
      </c>
      <c r="G262" s="96">
        <v>2374.2222299999999</v>
      </c>
    </row>
    <row r="263" spans="1:7" ht="93.75" x14ac:dyDescent="0.25">
      <c r="A263" s="163" t="s">
        <v>447</v>
      </c>
      <c r="B263" s="175" t="s">
        <v>678</v>
      </c>
      <c r="C263" s="175" t="s">
        <v>448</v>
      </c>
      <c r="D263" s="175" t="s">
        <v>176</v>
      </c>
      <c r="E263" s="102" t="s">
        <v>176</v>
      </c>
      <c r="F263" s="102" t="s">
        <v>176</v>
      </c>
      <c r="G263" s="102">
        <v>463.22223000000002</v>
      </c>
    </row>
    <row r="264" spans="1:7" ht="59.25" customHeight="1" x14ac:dyDescent="0.25">
      <c r="A264" s="169" t="s">
        <v>409</v>
      </c>
      <c r="B264" s="99" t="s">
        <v>678</v>
      </c>
      <c r="C264" s="99" t="s">
        <v>448</v>
      </c>
      <c r="D264" s="99" t="s">
        <v>60</v>
      </c>
      <c r="E264" s="100" t="s">
        <v>176</v>
      </c>
      <c r="F264" s="100" t="s">
        <v>176</v>
      </c>
      <c r="G264" s="100">
        <v>463.22223000000002</v>
      </c>
    </row>
    <row r="265" spans="1:7" ht="76.5" customHeight="1" x14ac:dyDescent="0.25">
      <c r="A265" s="163" t="s">
        <v>431</v>
      </c>
      <c r="B265" s="175" t="s">
        <v>678</v>
      </c>
      <c r="C265" s="175" t="s">
        <v>449</v>
      </c>
      <c r="D265" s="175" t="s">
        <v>176</v>
      </c>
      <c r="E265" s="102">
        <v>861.90899999999999</v>
      </c>
      <c r="F265" s="102">
        <v>2002.44445</v>
      </c>
      <c r="G265" s="102">
        <v>1911</v>
      </c>
    </row>
    <row r="266" spans="1:7" ht="56.25" x14ac:dyDescent="0.25">
      <c r="A266" s="169" t="s">
        <v>409</v>
      </c>
      <c r="B266" s="99" t="s">
        <v>678</v>
      </c>
      <c r="C266" s="99" t="s">
        <v>449</v>
      </c>
      <c r="D266" s="99" t="s">
        <v>60</v>
      </c>
      <c r="E266" s="100">
        <v>861.90899999999999</v>
      </c>
      <c r="F266" s="100">
        <v>2002.44445</v>
      </c>
      <c r="G266" s="100">
        <v>1911</v>
      </c>
    </row>
    <row r="267" spans="1:7" ht="113.25" customHeight="1" x14ac:dyDescent="0.25">
      <c r="A267" s="167" t="s">
        <v>450</v>
      </c>
      <c r="B267" s="174" t="s">
        <v>678</v>
      </c>
      <c r="C267" s="174" t="s">
        <v>451</v>
      </c>
      <c r="D267" s="174" t="s">
        <v>176</v>
      </c>
      <c r="E267" s="96">
        <v>15555.5</v>
      </c>
      <c r="F267" s="96">
        <v>15555.5</v>
      </c>
      <c r="G267" s="96">
        <v>16508.099999999999</v>
      </c>
    </row>
    <row r="268" spans="1:7" ht="58.5" customHeight="1" x14ac:dyDescent="0.25">
      <c r="A268" s="163" t="s">
        <v>450</v>
      </c>
      <c r="B268" s="175" t="s">
        <v>678</v>
      </c>
      <c r="C268" s="175" t="s">
        <v>452</v>
      </c>
      <c r="D268" s="175" t="s">
        <v>176</v>
      </c>
      <c r="E268" s="102">
        <v>15555.5</v>
      </c>
      <c r="F268" s="102">
        <v>15555.5</v>
      </c>
      <c r="G268" s="102">
        <v>16508.099999999999</v>
      </c>
    </row>
    <row r="269" spans="1:7" ht="56.25" x14ac:dyDescent="0.25">
      <c r="A269" s="169" t="s">
        <v>409</v>
      </c>
      <c r="B269" s="99" t="s">
        <v>678</v>
      </c>
      <c r="C269" s="99" t="s">
        <v>452</v>
      </c>
      <c r="D269" s="99" t="s">
        <v>60</v>
      </c>
      <c r="E269" s="100">
        <v>15555.5</v>
      </c>
      <c r="F269" s="100">
        <v>15555.5</v>
      </c>
      <c r="G269" s="100">
        <v>16508.099999999999</v>
      </c>
    </row>
    <row r="270" spans="1:7" ht="80.25" customHeight="1" x14ac:dyDescent="0.25">
      <c r="A270" s="167" t="s">
        <v>453</v>
      </c>
      <c r="B270" s="174" t="s">
        <v>678</v>
      </c>
      <c r="C270" s="174" t="s">
        <v>454</v>
      </c>
      <c r="D270" s="174" t="s">
        <v>176</v>
      </c>
      <c r="E270" s="96">
        <v>9606.5656600000002</v>
      </c>
      <c r="F270" s="96">
        <v>9146.1616200000008</v>
      </c>
      <c r="G270" s="96">
        <v>9398.6868699999995</v>
      </c>
    </row>
    <row r="271" spans="1:7" ht="38.25" customHeight="1" x14ac:dyDescent="0.25">
      <c r="A271" s="163" t="s">
        <v>455</v>
      </c>
      <c r="B271" s="175" t="s">
        <v>678</v>
      </c>
      <c r="C271" s="175" t="s">
        <v>456</v>
      </c>
      <c r="D271" s="175" t="s">
        <v>176</v>
      </c>
      <c r="E271" s="102">
        <v>9606.5656600000002</v>
      </c>
      <c r="F271" s="102">
        <v>9146.1616200000008</v>
      </c>
      <c r="G271" s="102">
        <v>9398.6868699999995</v>
      </c>
    </row>
    <row r="272" spans="1:7" ht="56.25" x14ac:dyDescent="0.25">
      <c r="A272" s="169" t="s">
        <v>409</v>
      </c>
      <c r="B272" s="99" t="s">
        <v>678</v>
      </c>
      <c r="C272" s="99" t="s">
        <v>456</v>
      </c>
      <c r="D272" s="99" t="s">
        <v>60</v>
      </c>
      <c r="E272" s="100">
        <v>9606.5656600000002</v>
      </c>
      <c r="F272" s="100">
        <v>9146.1616200000008</v>
      </c>
      <c r="G272" s="100">
        <v>9398.6868699999995</v>
      </c>
    </row>
    <row r="273" spans="1:7" ht="63" customHeight="1" x14ac:dyDescent="0.25">
      <c r="A273" s="167" t="s">
        <v>435</v>
      </c>
      <c r="B273" s="174" t="s">
        <v>678</v>
      </c>
      <c r="C273" s="174" t="s">
        <v>457</v>
      </c>
      <c r="D273" s="174" t="s">
        <v>176</v>
      </c>
      <c r="E273" s="96">
        <v>75.166669999999996</v>
      </c>
      <c r="F273" s="96" t="s">
        <v>176</v>
      </c>
      <c r="G273" s="96" t="s">
        <v>176</v>
      </c>
    </row>
    <row r="274" spans="1:7" ht="57" customHeight="1" x14ac:dyDescent="0.25">
      <c r="A274" s="163" t="s">
        <v>435</v>
      </c>
      <c r="B274" s="175" t="s">
        <v>678</v>
      </c>
      <c r="C274" s="175" t="s">
        <v>458</v>
      </c>
      <c r="D274" s="175" t="s">
        <v>176</v>
      </c>
      <c r="E274" s="102">
        <v>75.166669999999996</v>
      </c>
      <c r="F274" s="102" t="s">
        <v>176</v>
      </c>
      <c r="G274" s="102" t="s">
        <v>176</v>
      </c>
    </row>
    <row r="275" spans="1:7" ht="56.25" x14ac:dyDescent="0.25">
      <c r="A275" s="169" t="s">
        <v>409</v>
      </c>
      <c r="B275" s="99" t="s">
        <v>678</v>
      </c>
      <c r="C275" s="99" t="s">
        <v>458</v>
      </c>
      <c r="D275" s="99" t="s">
        <v>60</v>
      </c>
      <c r="E275" s="100">
        <v>75.166669999999996</v>
      </c>
      <c r="F275" s="100" t="s">
        <v>176</v>
      </c>
      <c r="G275" s="100" t="s">
        <v>176</v>
      </c>
    </row>
    <row r="276" spans="1:7" ht="37.5" x14ac:dyDescent="0.25">
      <c r="A276" s="167" t="s">
        <v>459</v>
      </c>
      <c r="B276" s="174" t="s">
        <v>678</v>
      </c>
      <c r="C276" s="174" t="s">
        <v>460</v>
      </c>
      <c r="D276" s="174" t="s">
        <v>176</v>
      </c>
      <c r="E276" s="96">
        <v>20789.393940000002</v>
      </c>
      <c r="F276" s="96">
        <v>19497.824270000001</v>
      </c>
      <c r="G276" s="96">
        <v>19497.824270000001</v>
      </c>
    </row>
    <row r="277" spans="1:7" ht="43.5" customHeight="1" x14ac:dyDescent="0.25">
      <c r="A277" s="167" t="s">
        <v>461</v>
      </c>
      <c r="B277" s="174" t="s">
        <v>678</v>
      </c>
      <c r="C277" s="174" t="s">
        <v>462</v>
      </c>
      <c r="D277" s="174" t="s">
        <v>176</v>
      </c>
      <c r="E277" s="96" t="s">
        <v>176</v>
      </c>
      <c r="F277" s="96">
        <v>267.92500000000001</v>
      </c>
      <c r="G277" s="96">
        <v>267.92500000000001</v>
      </c>
    </row>
    <row r="278" spans="1:7" ht="93.75" x14ac:dyDescent="0.25">
      <c r="A278" s="163" t="s">
        <v>463</v>
      </c>
      <c r="B278" s="175" t="s">
        <v>678</v>
      </c>
      <c r="C278" s="175" t="s">
        <v>464</v>
      </c>
      <c r="D278" s="175" t="s">
        <v>176</v>
      </c>
      <c r="E278" s="102" t="s">
        <v>176</v>
      </c>
      <c r="F278" s="102">
        <v>267.92500000000001</v>
      </c>
      <c r="G278" s="102">
        <v>267.92500000000001</v>
      </c>
    </row>
    <row r="279" spans="1:7" ht="36" customHeight="1" x14ac:dyDescent="0.25">
      <c r="A279" s="169" t="s">
        <v>375</v>
      </c>
      <c r="B279" s="99" t="s">
        <v>678</v>
      </c>
      <c r="C279" s="99" t="s">
        <v>464</v>
      </c>
      <c r="D279" s="99" t="s">
        <v>376</v>
      </c>
      <c r="E279" s="100" t="s">
        <v>176</v>
      </c>
      <c r="F279" s="100">
        <v>267.92500000000001</v>
      </c>
      <c r="G279" s="100">
        <v>267.92500000000001</v>
      </c>
    </row>
    <row r="280" spans="1:7" ht="75" x14ac:dyDescent="0.25">
      <c r="A280" s="167" t="s">
        <v>420</v>
      </c>
      <c r="B280" s="174" t="s">
        <v>678</v>
      </c>
      <c r="C280" s="174" t="s">
        <v>465</v>
      </c>
      <c r="D280" s="174" t="s">
        <v>176</v>
      </c>
      <c r="E280" s="96">
        <v>20722.727269999999</v>
      </c>
      <c r="F280" s="96">
        <v>19229.899270000002</v>
      </c>
      <c r="G280" s="96">
        <v>19229.899270000002</v>
      </c>
    </row>
    <row r="281" spans="1:7" ht="56.25" x14ac:dyDescent="0.25">
      <c r="A281" s="169" t="s">
        <v>409</v>
      </c>
      <c r="B281" s="99" t="s">
        <v>678</v>
      </c>
      <c r="C281" s="99" t="s">
        <v>465</v>
      </c>
      <c r="D281" s="99" t="s">
        <v>60</v>
      </c>
      <c r="E281" s="100">
        <v>19200</v>
      </c>
      <c r="F281" s="100">
        <v>17707.171999999999</v>
      </c>
      <c r="G281" s="100">
        <v>17707.171999999999</v>
      </c>
    </row>
    <row r="282" spans="1:7" ht="112.5" x14ac:dyDescent="0.25">
      <c r="A282" s="163" t="s">
        <v>424</v>
      </c>
      <c r="B282" s="175" t="s">
        <v>678</v>
      </c>
      <c r="C282" s="175" t="s">
        <v>466</v>
      </c>
      <c r="D282" s="175" t="s">
        <v>176</v>
      </c>
      <c r="E282" s="102">
        <v>1522.7272700000001</v>
      </c>
      <c r="F282" s="102">
        <v>1522.7272700000001</v>
      </c>
      <c r="G282" s="102">
        <v>1522.7272700000001</v>
      </c>
    </row>
    <row r="283" spans="1:7" ht="56.25" x14ac:dyDescent="0.25">
      <c r="A283" s="169" t="s">
        <v>409</v>
      </c>
      <c r="B283" s="99" t="s">
        <v>678</v>
      </c>
      <c r="C283" s="99" t="s">
        <v>466</v>
      </c>
      <c r="D283" s="99" t="s">
        <v>60</v>
      </c>
      <c r="E283" s="100">
        <v>1522.7272700000001</v>
      </c>
      <c r="F283" s="100">
        <v>1522.7272700000001</v>
      </c>
      <c r="G283" s="100">
        <v>1522.7272700000001</v>
      </c>
    </row>
    <row r="284" spans="1:7" ht="37.5" x14ac:dyDescent="0.25">
      <c r="A284" s="167" t="s">
        <v>467</v>
      </c>
      <c r="B284" s="174" t="s">
        <v>678</v>
      </c>
      <c r="C284" s="174" t="s">
        <v>468</v>
      </c>
      <c r="D284" s="174" t="s">
        <v>176</v>
      </c>
      <c r="E284" s="96">
        <v>66.666669999999996</v>
      </c>
      <c r="F284" s="96" t="s">
        <v>176</v>
      </c>
      <c r="G284" s="96" t="s">
        <v>176</v>
      </c>
    </row>
    <row r="285" spans="1:7" ht="57.75" customHeight="1" x14ac:dyDescent="0.25">
      <c r="A285" s="163" t="s">
        <v>435</v>
      </c>
      <c r="B285" s="175" t="s">
        <v>678</v>
      </c>
      <c r="C285" s="175" t="s">
        <v>469</v>
      </c>
      <c r="D285" s="175" t="s">
        <v>176</v>
      </c>
      <c r="E285" s="102">
        <v>66.666669999999996</v>
      </c>
      <c r="F285" s="102" t="s">
        <v>176</v>
      </c>
      <c r="G285" s="102" t="s">
        <v>176</v>
      </c>
    </row>
    <row r="286" spans="1:7" ht="56.25" x14ac:dyDescent="0.25">
      <c r="A286" s="169" t="s">
        <v>409</v>
      </c>
      <c r="B286" s="99" t="s">
        <v>678</v>
      </c>
      <c r="C286" s="99" t="s">
        <v>469</v>
      </c>
      <c r="D286" s="99" t="s">
        <v>60</v>
      </c>
      <c r="E286" s="100">
        <v>66.666669999999996</v>
      </c>
      <c r="F286" s="100" t="s">
        <v>176</v>
      </c>
      <c r="G286" s="100" t="s">
        <v>176</v>
      </c>
    </row>
    <row r="287" spans="1:7" ht="56.25" x14ac:dyDescent="0.25">
      <c r="A287" s="167" t="s">
        <v>470</v>
      </c>
      <c r="B287" s="174" t="s">
        <v>678</v>
      </c>
      <c r="C287" s="174" t="s">
        <v>471</v>
      </c>
      <c r="D287" s="174" t="s">
        <v>176</v>
      </c>
      <c r="E287" s="96">
        <v>992.28516999999999</v>
      </c>
      <c r="F287" s="96">
        <v>815.63517000000002</v>
      </c>
      <c r="G287" s="96">
        <v>815.63517000000002</v>
      </c>
    </row>
    <row r="288" spans="1:7" ht="37.5" x14ac:dyDescent="0.25">
      <c r="A288" s="167" t="s">
        <v>472</v>
      </c>
      <c r="B288" s="174" t="s">
        <v>678</v>
      </c>
      <c r="C288" s="174" t="s">
        <v>473</v>
      </c>
      <c r="D288" s="174" t="s">
        <v>176</v>
      </c>
      <c r="E288" s="96">
        <v>835.63517000000002</v>
      </c>
      <c r="F288" s="96">
        <v>815.63517000000002</v>
      </c>
      <c r="G288" s="96">
        <v>815.63517000000002</v>
      </c>
    </row>
    <row r="289" spans="1:7" ht="56.25" x14ac:dyDescent="0.25">
      <c r="A289" s="169" t="s">
        <v>409</v>
      </c>
      <c r="B289" s="99" t="s">
        <v>678</v>
      </c>
      <c r="C289" s="99" t="s">
        <v>473</v>
      </c>
      <c r="D289" s="99" t="s">
        <v>60</v>
      </c>
      <c r="E289" s="100">
        <v>20</v>
      </c>
      <c r="F289" s="100" t="s">
        <v>176</v>
      </c>
      <c r="G289" s="100" t="s">
        <v>176</v>
      </c>
    </row>
    <row r="290" spans="1:7" ht="37.5" x14ac:dyDescent="0.25">
      <c r="A290" s="163" t="s">
        <v>706</v>
      </c>
      <c r="B290" s="175" t="s">
        <v>678</v>
      </c>
      <c r="C290" s="175" t="s">
        <v>707</v>
      </c>
      <c r="D290" s="175" t="s">
        <v>176</v>
      </c>
      <c r="E290" s="102">
        <v>815.63517000000002</v>
      </c>
      <c r="F290" s="102">
        <v>815.63517000000002</v>
      </c>
      <c r="G290" s="102">
        <v>815.63517000000002</v>
      </c>
    </row>
    <row r="291" spans="1:7" ht="56.25" x14ac:dyDescent="0.25">
      <c r="A291" s="169" t="s">
        <v>409</v>
      </c>
      <c r="B291" s="99" t="s">
        <v>678</v>
      </c>
      <c r="C291" s="99" t="s">
        <v>707</v>
      </c>
      <c r="D291" s="99" t="s">
        <v>60</v>
      </c>
      <c r="E291" s="100">
        <v>815.63517000000002</v>
      </c>
      <c r="F291" s="100">
        <v>815.63517000000002</v>
      </c>
      <c r="G291" s="100">
        <v>815.63517000000002</v>
      </c>
    </row>
    <row r="292" spans="1:7" ht="56.25" x14ac:dyDescent="0.25">
      <c r="A292" s="167" t="s">
        <v>474</v>
      </c>
      <c r="B292" s="174" t="s">
        <v>678</v>
      </c>
      <c r="C292" s="174" t="s">
        <v>475</v>
      </c>
      <c r="D292" s="174" t="s">
        <v>176</v>
      </c>
      <c r="E292" s="96">
        <v>156.65</v>
      </c>
      <c r="F292" s="96" t="s">
        <v>176</v>
      </c>
      <c r="G292" s="96" t="s">
        <v>176</v>
      </c>
    </row>
    <row r="293" spans="1:7" ht="56.25" x14ac:dyDescent="0.25">
      <c r="A293" s="169" t="s">
        <v>409</v>
      </c>
      <c r="B293" s="99" t="s">
        <v>678</v>
      </c>
      <c r="C293" s="99" t="s">
        <v>475</v>
      </c>
      <c r="D293" s="99" t="s">
        <v>60</v>
      </c>
      <c r="E293" s="100">
        <v>156.65</v>
      </c>
      <c r="F293" s="100" t="s">
        <v>176</v>
      </c>
      <c r="G293" s="100" t="s">
        <v>176</v>
      </c>
    </row>
    <row r="294" spans="1:7" ht="56.25" x14ac:dyDescent="0.25">
      <c r="A294" s="167" t="s">
        <v>476</v>
      </c>
      <c r="B294" s="174" t="s">
        <v>678</v>
      </c>
      <c r="C294" s="174" t="s">
        <v>477</v>
      </c>
      <c r="D294" s="174" t="s">
        <v>176</v>
      </c>
      <c r="E294" s="96">
        <v>22244.182000000001</v>
      </c>
      <c r="F294" s="96">
        <v>21540.781999999999</v>
      </c>
      <c r="G294" s="96">
        <v>21540.781999999999</v>
      </c>
    </row>
    <row r="295" spans="1:7" ht="56.25" x14ac:dyDescent="0.25">
      <c r="A295" s="167" t="s">
        <v>478</v>
      </c>
      <c r="B295" s="174" t="s">
        <v>678</v>
      </c>
      <c r="C295" s="174" t="s">
        <v>479</v>
      </c>
      <c r="D295" s="174" t="s">
        <v>176</v>
      </c>
      <c r="E295" s="96">
        <v>22244.182000000001</v>
      </c>
      <c r="F295" s="96">
        <v>21540.781999999999</v>
      </c>
      <c r="G295" s="96">
        <v>21540.781999999999</v>
      </c>
    </row>
    <row r="296" spans="1:7" ht="60" customHeight="1" x14ac:dyDescent="0.25">
      <c r="A296" s="169" t="s">
        <v>480</v>
      </c>
      <c r="B296" s="99" t="s">
        <v>678</v>
      </c>
      <c r="C296" s="99" t="s">
        <v>479</v>
      </c>
      <c r="D296" s="99" t="s">
        <v>481</v>
      </c>
      <c r="E296" s="100">
        <v>21560.781999999999</v>
      </c>
      <c r="F296" s="100">
        <v>21540.781999999999</v>
      </c>
      <c r="G296" s="100">
        <v>21540.781999999999</v>
      </c>
    </row>
    <row r="297" spans="1:7" ht="56.25" x14ac:dyDescent="0.25">
      <c r="A297" s="169" t="s">
        <v>357</v>
      </c>
      <c r="B297" s="99" t="s">
        <v>678</v>
      </c>
      <c r="C297" s="99" t="s">
        <v>479</v>
      </c>
      <c r="D297" s="99" t="s">
        <v>358</v>
      </c>
      <c r="E297" s="100">
        <v>658.4</v>
      </c>
      <c r="F297" s="100" t="s">
        <v>176</v>
      </c>
      <c r="G297" s="100" t="s">
        <v>176</v>
      </c>
    </row>
    <row r="298" spans="1:7" ht="18.75" x14ac:dyDescent="0.25">
      <c r="A298" s="169" t="s">
        <v>350</v>
      </c>
      <c r="B298" s="99" t="s">
        <v>678</v>
      </c>
      <c r="C298" s="99" t="s">
        <v>479</v>
      </c>
      <c r="D298" s="99" t="s">
        <v>70</v>
      </c>
      <c r="E298" s="100">
        <v>25</v>
      </c>
      <c r="F298" s="100" t="s">
        <v>176</v>
      </c>
      <c r="G298" s="100" t="s">
        <v>176</v>
      </c>
    </row>
    <row r="299" spans="1:7" ht="75" x14ac:dyDescent="0.25">
      <c r="A299" s="167" t="s">
        <v>583</v>
      </c>
      <c r="B299" s="174" t="s">
        <v>678</v>
      </c>
      <c r="C299" s="174" t="s">
        <v>584</v>
      </c>
      <c r="D299" s="174" t="s">
        <v>176</v>
      </c>
      <c r="E299" s="96">
        <v>4115.2537300000004</v>
      </c>
      <c r="F299" s="96">
        <v>1767.2537299999999</v>
      </c>
      <c r="G299" s="96">
        <v>1767.2537299999999</v>
      </c>
    </row>
    <row r="300" spans="1:7" ht="56.25" x14ac:dyDescent="0.25">
      <c r="A300" s="167" t="s">
        <v>585</v>
      </c>
      <c r="B300" s="174" t="s">
        <v>678</v>
      </c>
      <c r="C300" s="174" t="s">
        <v>586</v>
      </c>
      <c r="D300" s="174" t="s">
        <v>176</v>
      </c>
      <c r="E300" s="96">
        <v>1358.55556</v>
      </c>
      <c r="F300" s="96">
        <v>1358.55556</v>
      </c>
      <c r="G300" s="96">
        <v>1358.55556</v>
      </c>
    </row>
    <row r="301" spans="1:7" ht="37.5" x14ac:dyDescent="0.25">
      <c r="A301" s="167" t="s">
        <v>593</v>
      </c>
      <c r="B301" s="174" t="s">
        <v>678</v>
      </c>
      <c r="C301" s="174" t="s">
        <v>594</v>
      </c>
      <c r="D301" s="174" t="s">
        <v>176</v>
      </c>
      <c r="E301" s="96">
        <v>1358.55556</v>
      </c>
      <c r="F301" s="96">
        <v>1358.55556</v>
      </c>
      <c r="G301" s="96">
        <v>1358.55556</v>
      </c>
    </row>
    <row r="302" spans="1:7" ht="57.75" customHeight="1" x14ac:dyDescent="0.25">
      <c r="A302" s="163" t="s">
        <v>595</v>
      </c>
      <c r="B302" s="175" t="s">
        <v>678</v>
      </c>
      <c r="C302" s="175" t="s">
        <v>596</v>
      </c>
      <c r="D302" s="175" t="s">
        <v>176</v>
      </c>
      <c r="E302" s="102">
        <v>1358.55556</v>
      </c>
      <c r="F302" s="102">
        <v>1358.55556</v>
      </c>
      <c r="G302" s="102">
        <v>1358.55556</v>
      </c>
    </row>
    <row r="303" spans="1:7" ht="56.25" x14ac:dyDescent="0.25">
      <c r="A303" s="169" t="s">
        <v>409</v>
      </c>
      <c r="B303" s="99" t="s">
        <v>678</v>
      </c>
      <c r="C303" s="99" t="s">
        <v>596</v>
      </c>
      <c r="D303" s="99" t="s">
        <v>60</v>
      </c>
      <c r="E303" s="100">
        <v>1358.55556</v>
      </c>
      <c r="F303" s="100">
        <v>1358.55556</v>
      </c>
      <c r="G303" s="100">
        <v>1358.55556</v>
      </c>
    </row>
    <row r="304" spans="1:7" ht="56.25" x14ac:dyDescent="0.25">
      <c r="A304" s="167" t="s">
        <v>597</v>
      </c>
      <c r="B304" s="174" t="s">
        <v>678</v>
      </c>
      <c r="C304" s="174" t="s">
        <v>598</v>
      </c>
      <c r="D304" s="174" t="s">
        <v>176</v>
      </c>
      <c r="E304" s="96">
        <v>908.69817</v>
      </c>
      <c r="F304" s="96">
        <v>408.69817</v>
      </c>
      <c r="G304" s="96">
        <v>408.69817</v>
      </c>
    </row>
    <row r="305" spans="1:7" ht="59.25" customHeight="1" x14ac:dyDescent="0.25">
      <c r="A305" s="167" t="s">
        <v>599</v>
      </c>
      <c r="B305" s="174" t="s">
        <v>678</v>
      </c>
      <c r="C305" s="174" t="s">
        <v>600</v>
      </c>
      <c r="D305" s="174" t="s">
        <v>176</v>
      </c>
      <c r="E305" s="96">
        <v>500</v>
      </c>
      <c r="F305" s="96" t="s">
        <v>176</v>
      </c>
      <c r="G305" s="96" t="s">
        <v>176</v>
      </c>
    </row>
    <row r="306" spans="1:7" ht="37.5" x14ac:dyDescent="0.25">
      <c r="A306" s="169" t="s">
        <v>375</v>
      </c>
      <c r="B306" s="99" t="s">
        <v>678</v>
      </c>
      <c r="C306" s="99" t="s">
        <v>600</v>
      </c>
      <c r="D306" s="99" t="s">
        <v>376</v>
      </c>
      <c r="E306" s="100">
        <v>500</v>
      </c>
      <c r="F306" s="100" t="s">
        <v>176</v>
      </c>
      <c r="G306" s="100" t="s">
        <v>176</v>
      </c>
    </row>
    <row r="307" spans="1:7" ht="75" x14ac:dyDescent="0.25">
      <c r="A307" s="167" t="s">
        <v>601</v>
      </c>
      <c r="B307" s="174" t="s">
        <v>678</v>
      </c>
      <c r="C307" s="174" t="s">
        <v>602</v>
      </c>
      <c r="D307" s="174" t="s">
        <v>176</v>
      </c>
      <c r="E307" s="96">
        <v>408.69817</v>
      </c>
      <c r="F307" s="96">
        <v>408.69817</v>
      </c>
      <c r="G307" s="96">
        <v>408.69817</v>
      </c>
    </row>
    <row r="308" spans="1:7" ht="93.75" x14ac:dyDescent="0.25">
      <c r="A308" s="163" t="s">
        <v>603</v>
      </c>
      <c r="B308" s="175" t="s">
        <v>678</v>
      </c>
      <c r="C308" s="175" t="s">
        <v>604</v>
      </c>
      <c r="D308" s="175" t="s">
        <v>176</v>
      </c>
      <c r="E308" s="102">
        <v>408.69817</v>
      </c>
      <c r="F308" s="102">
        <v>408.69817</v>
      </c>
      <c r="G308" s="102">
        <v>408.69817</v>
      </c>
    </row>
    <row r="309" spans="1:7" ht="56.25" x14ac:dyDescent="0.25">
      <c r="A309" s="169" t="s">
        <v>409</v>
      </c>
      <c r="B309" s="99" t="s">
        <v>678</v>
      </c>
      <c r="C309" s="99" t="s">
        <v>604</v>
      </c>
      <c r="D309" s="99" t="s">
        <v>60</v>
      </c>
      <c r="E309" s="100">
        <v>408.69817</v>
      </c>
      <c r="F309" s="100">
        <v>408.69817</v>
      </c>
      <c r="G309" s="100">
        <v>408.69817</v>
      </c>
    </row>
    <row r="310" spans="1:7" ht="42.75" customHeight="1" x14ac:dyDescent="0.25">
      <c r="A310" s="167" t="s">
        <v>611</v>
      </c>
      <c r="B310" s="174" t="s">
        <v>678</v>
      </c>
      <c r="C310" s="174" t="s">
        <v>612</v>
      </c>
      <c r="D310" s="174" t="s">
        <v>176</v>
      </c>
      <c r="E310" s="96">
        <v>1848</v>
      </c>
      <c r="F310" s="96" t="s">
        <v>176</v>
      </c>
      <c r="G310" s="96" t="s">
        <v>176</v>
      </c>
    </row>
    <row r="311" spans="1:7" ht="64.5" customHeight="1" x14ac:dyDescent="0.25">
      <c r="A311" s="167" t="s">
        <v>613</v>
      </c>
      <c r="B311" s="174" t="s">
        <v>678</v>
      </c>
      <c r="C311" s="174" t="s">
        <v>614</v>
      </c>
      <c r="D311" s="174" t="s">
        <v>176</v>
      </c>
      <c r="E311" s="96">
        <v>1848</v>
      </c>
      <c r="F311" s="96" t="s">
        <v>176</v>
      </c>
      <c r="G311" s="96" t="s">
        <v>176</v>
      </c>
    </row>
    <row r="312" spans="1:7" ht="56.25" x14ac:dyDescent="0.25">
      <c r="A312" s="169" t="s">
        <v>409</v>
      </c>
      <c r="B312" s="99" t="s">
        <v>678</v>
      </c>
      <c r="C312" s="99" t="s">
        <v>614</v>
      </c>
      <c r="D312" s="99" t="s">
        <v>60</v>
      </c>
      <c r="E312" s="100">
        <v>1848</v>
      </c>
      <c r="F312" s="100" t="s">
        <v>176</v>
      </c>
      <c r="G312" s="100" t="s">
        <v>176</v>
      </c>
    </row>
    <row r="313" spans="1:7" ht="37.5" x14ac:dyDescent="0.25">
      <c r="A313" s="167" t="s">
        <v>617</v>
      </c>
      <c r="B313" s="174" t="s">
        <v>678</v>
      </c>
      <c r="C313" s="174" t="s">
        <v>618</v>
      </c>
      <c r="D313" s="174" t="s">
        <v>176</v>
      </c>
      <c r="E313" s="96">
        <v>2400</v>
      </c>
      <c r="F313" s="96">
        <v>2400</v>
      </c>
      <c r="G313" s="96">
        <v>2400</v>
      </c>
    </row>
    <row r="314" spans="1:7" ht="37.5" x14ac:dyDescent="0.25">
      <c r="A314" s="167" t="s">
        <v>625</v>
      </c>
      <c r="B314" s="174" t="s">
        <v>678</v>
      </c>
      <c r="C314" s="174" t="s">
        <v>626</v>
      </c>
      <c r="D314" s="174" t="s">
        <v>176</v>
      </c>
      <c r="E314" s="96">
        <v>2400</v>
      </c>
      <c r="F314" s="96">
        <v>2400</v>
      </c>
      <c r="G314" s="96">
        <v>2400</v>
      </c>
    </row>
    <row r="315" spans="1:7" ht="18.75" x14ac:dyDescent="0.25">
      <c r="A315" s="167" t="s">
        <v>627</v>
      </c>
      <c r="B315" s="174" t="s">
        <v>678</v>
      </c>
      <c r="C315" s="174" t="s">
        <v>628</v>
      </c>
      <c r="D315" s="174" t="s">
        <v>176</v>
      </c>
      <c r="E315" s="96">
        <v>2400</v>
      </c>
      <c r="F315" s="96">
        <v>2400</v>
      </c>
      <c r="G315" s="96">
        <v>2400</v>
      </c>
    </row>
    <row r="316" spans="1:7" ht="188.25" customHeight="1" x14ac:dyDescent="0.25">
      <c r="A316" s="163" t="s">
        <v>629</v>
      </c>
      <c r="B316" s="175" t="s">
        <v>678</v>
      </c>
      <c r="C316" s="175" t="s">
        <v>630</v>
      </c>
      <c r="D316" s="175" t="s">
        <v>176</v>
      </c>
      <c r="E316" s="102">
        <v>2400</v>
      </c>
      <c r="F316" s="102">
        <v>2400</v>
      </c>
      <c r="G316" s="102">
        <v>2400</v>
      </c>
    </row>
    <row r="317" spans="1:7" ht="37.5" x14ac:dyDescent="0.25">
      <c r="A317" s="169" t="s">
        <v>375</v>
      </c>
      <c r="B317" s="99" t="s">
        <v>678</v>
      </c>
      <c r="C317" s="99" t="s">
        <v>630</v>
      </c>
      <c r="D317" s="99" t="s">
        <v>376</v>
      </c>
      <c r="E317" s="100">
        <v>2400</v>
      </c>
      <c r="F317" s="100">
        <v>2400</v>
      </c>
      <c r="G317" s="100">
        <v>2400</v>
      </c>
    </row>
    <row r="318" spans="1:7" ht="18.75" x14ac:dyDescent="0.25">
      <c r="A318" s="167" t="s">
        <v>631</v>
      </c>
      <c r="B318" s="174" t="s">
        <v>678</v>
      </c>
      <c r="C318" s="174" t="s">
        <v>632</v>
      </c>
      <c r="D318" s="174" t="s">
        <v>176</v>
      </c>
      <c r="E318" s="96">
        <v>2852.1</v>
      </c>
      <c r="F318" s="96">
        <v>2932.2</v>
      </c>
      <c r="G318" s="96">
        <v>2932.2</v>
      </c>
    </row>
    <row r="319" spans="1:7" ht="18.75" x14ac:dyDescent="0.25">
      <c r="A319" s="167" t="s">
        <v>633</v>
      </c>
      <c r="B319" s="174" t="s">
        <v>678</v>
      </c>
      <c r="C319" s="174" t="s">
        <v>634</v>
      </c>
      <c r="D319" s="174" t="s">
        <v>176</v>
      </c>
      <c r="E319" s="96">
        <v>2852.1</v>
      </c>
      <c r="F319" s="96">
        <v>2932.2</v>
      </c>
      <c r="G319" s="96">
        <v>2932.2</v>
      </c>
    </row>
    <row r="320" spans="1:7" ht="168.75" x14ac:dyDescent="0.25">
      <c r="A320" s="163" t="s">
        <v>646</v>
      </c>
      <c r="B320" s="175" t="s">
        <v>678</v>
      </c>
      <c r="C320" s="175" t="s">
        <v>647</v>
      </c>
      <c r="D320" s="175" t="s">
        <v>176</v>
      </c>
      <c r="E320" s="102">
        <v>2798.4</v>
      </c>
      <c r="F320" s="102">
        <v>2877</v>
      </c>
      <c r="G320" s="102">
        <v>2877</v>
      </c>
    </row>
    <row r="321" spans="1:7" ht="40.5" customHeight="1" x14ac:dyDescent="0.25">
      <c r="A321" s="169" t="s">
        <v>480</v>
      </c>
      <c r="B321" s="99" t="s">
        <v>678</v>
      </c>
      <c r="C321" s="99" t="s">
        <v>647</v>
      </c>
      <c r="D321" s="99" t="s">
        <v>481</v>
      </c>
      <c r="E321" s="100">
        <v>2648.4</v>
      </c>
      <c r="F321" s="100">
        <v>2727</v>
      </c>
      <c r="G321" s="100">
        <v>2727</v>
      </c>
    </row>
    <row r="322" spans="1:7" ht="56.25" x14ac:dyDescent="0.25">
      <c r="A322" s="169" t="s">
        <v>357</v>
      </c>
      <c r="B322" s="99" t="s">
        <v>678</v>
      </c>
      <c r="C322" s="99" t="s">
        <v>647</v>
      </c>
      <c r="D322" s="99" t="s">
        <v>358</v>
      </c>
      <c r="E322" s="100">
        <v>150</v>
      </c>
      <c r="F322" s="100">
        <v>150</v>
      </c>
      <c r="G322" s="100">
        <v>150</v>
      </c>
    </row>
    <row r="323" spans="1:7" ht="168.75" x14ac:dyDescent="0.25">
      <c r="A323" s="163" t="s">
        <v>650</v>
      </c>
      <c r="B323" s="175" t="s">
        <v>678</v>
      </c>
      <c r="C323" s="175" t="s">
        <v>651</v>
      </c>
      <c r="D323" s="175" t="s">
        <v>176</v>
      </c>
      <c r="E323" s="102">
        <v>47</v>
      </c>
      <c r="F323" s="102">
        <v>48.4</v>
      </c>
      <c r="G323" s="102">
        <v>48.4</v>
      </c>
    </row>
    <row r="324" spans="1:7" ht="112.5" x14ac:dyDescent="0.25">
      <c r="A324" s="169" t="s">
        <v>480</v>
      </c>
      <c r="B324" s="99" t="s">
        <v>678</v>
      </c>
      <c r="C324" s="99" t="s">
        <v>651</v>
      </c>
      <c r="D324" s="99" t="s">
        <v>481</v>
      </c>
      <c r="E324" s="100">
        <v>45.7</v>
      </c>
      <c r="F324" s="100">
        <v>47.06</v>
      </c>
      <c r="G324" s="100">
        <v>47.06</v>
      </c>
    </row>
    <row r="325" spans="1:7" ht="56.25" x14ac:dyDescent="0.25">
      <c r="A325" s="169" t="s">
        <v>357</v>
      </c>
      <c r="B325" s="99" t="s">
        <v>678</v>
      </c>
      <c r="C325" s="99" t="s">
        <v>651</v>
      </c>
      <c r="D325" s="99" t="s">
        <v>358</v>
      </c>
      <c r="E325" s="100">
        <v>1.3</v>
      </c>
      <c r="F325" s="100">
        <v>1.34</v>
      </c>
      <c r="G325" s="100">
        <v>1.34</v>
      </c>
    </row>
    <row r="326" spans="1:7" ht="168.75" x14ac:dyDescent="0.25">
      <c r="A326" s="163" t="s">
        <v>718</v>
      </c>
      <c r="B326" s="175" t="s">
        <v>678</v>
      </c>
      <c r="C326" s="175" t="s">
        <v>719</v>
      </c>
      <c r="D326" s="175" t="s">
        <v>176</v>
      </c>
      <c r="E326" s="102">
        <v>6.7</v>
      </c>
      <c r="F326" s="102">
        <v>6.8</v>
      </c>
      <c r="G326" s="102">
        <v>6.8</v>
      </c>
    </row>
    <row r="327" spans="1:7" ht="56.25" x14ac:dyDescent="0.25">
      <c r="A327" s="169" t="s">
        <v>357</v>
      </c>
      <c r="B327" s="99" t="s">
        <v>678</v>
      </c>
      <c r="C327" s="99" t="s">
        <v>719</v>
      </c>
      <c r="D327" s="99" t="s">
        <v>358</v>
      </c>
      <c r="E327" s="100">
        <v>6.7</v>
      </c>
      <c r="F327" s="100">
        <v>6.8</v>
      </c>
      <c r="G327" s="100">
        <v>6.8</v>
      </c>
    </row>
    <row r="328" spans="1:7" ht="77.25" customHeight="1" x14ac:dyDescent="0.25">
      <c r="A328" s="170" t="s">
        <v>679</v>
      </c>
      <c r="B328" s="175" t="s">
        <v>117</v>
      </c>
      <c r="C328" s="163" t="s">
        <v>176</v>
      </c>
      <c r="D328" s="163" t="s">
        <v>176</v>
      </c>
      <c r="E328" s="102">
        <v>41359.993000000002</v>
      </c>
      <c r="F328" s="102">
        <v>28416.837</v>
      </c>
      <c r="G328" s="102">
        <v>36507.837</v>
      </c>
    </row>
    <row r="329" spans="1:7" ht="43.5" customHeight="1" x14ac:dyDescent="0.25">
      <c r="A329" s="167" t="s">
        <v>559</v>
      </c>
      <c r="B329" s="174" t="s">
        <v>117</v>
      </c>
      <c r="C329" s="174" t="s">
        <v>560</v>
      </c>
      <c r="D329" s="174" t="s">
        <v>176</v>
      </c>
      <c r="E329" s="96">
        <v>41359.993000000002</v>
      </c>
      <c r="F329" s="96">
        <v>21016.837</v>
      </c>
      <c r="G329" s="96">
        <v>21207.837</v>
      </c>
    </row>
    <row r="330" spans="1:7" ht="37.5" x14ac:dyDescent="0.25">
      <c r="A330" s="167" t="s">
        <v>561</v>
      </c>
      <c r="B330" s="174" t="s">
        <v>117</v>
      </c>
      <c r="C330" s="174" t="s">
        <v>562</v>
      </c>
      <c r="D330" s="174" t="s">
        <v>176</v>
      </c>
      <c r="E330" s="96">
        <v>41359.993000000002</v>
      </c>
      <c r="F330" s="96">
        <v>21016.837</v>
      </c>
      <c r="G330" s="96">
        <v>21207.837</v>
      </c>
    </row>
    <row r="331" spans="1:7" ht="37.5" x14ac:dyDescent="0.25">
      <c r="A331" s="167" t="s">
        <v>563</v>
      </c>
      <c r="B331" s="174" t="s">
        <v>117</v>
      </c>
      <c r="C331" s="174" t="s">
        <v>564</v>
      </c>
      <c r="D331" s="174" t="s">
        <v>176</v>
      </c>
      <c r="E331" s="96">
        <v>18018.293000000001</v>
      </c>
      <c r="F331" s="96">
        <v>17585.337</v>
      </c>
      <c r="G331" s="96">
        <v>17585.337</v>
      </c>
    </row>
    <row r="332" spans="1:7" ht="112.5" x14ac:dyDescent="0.25">
      <c r="A332" s="169" t="s">
        <v>480</v>
      </c>
      <c r="B332" s="99" t="s">
        <v>117</v>
      </c>
      <c r="C332" s="99" t="s">
        <v>564</v>
      </c>
      <c r="D332" s="99" t="s">
        <v>481</v>
      </c>
      <c r="E332" s="100">
        <v>17616.879000000001</v>
      </c>
      <c r="F332" s="100">
        <v>17566.879000000001</v>
      </c>
      <c r="G332" s="100">
        <v>17566.879000000001</v>
      </c>
    </row>
    <row r="333" spans="1:7" ht="56.25" x14ac:dyDescent="0.25">
      <c r="A333" s="169" t="s">
        <v>357</v>
      </c>
      <c r="B333" s="99" t="s">
        <v>117</v>
      </c>
      <c r="C333" s="99" t="s">
        <v>564</v>
      </c>
      <c r="D333" s="99" t="s">
        <v>358</v>
      </c>
      <c r="E333" s="100">
        <v>382.95600000000002</v>
      </c>
      <c r="F333" s="100" t="s">
        <v>176</v>
      </c>
      <c r="G333" s="100" t="s">
        <v>176</v>
      </c>
    </row>
    <row r="334" spans="1:7" ht="75" x14ac:dyDescent="0.25">
      <c r="A334" s="163" t="s">
        <v>565</v>
      </c>
      <c r="B334" s="175" t="s">
        <v>117</v>
      </c>
      <c r="C334" s="175" t="s">
        <v>566</v>
      </c>
      <c r="D334" s="175" t="s">
        <v>176</v>
      </c>
      <c r="E334" s="102">
        <v>18.457999999999998</v>
      </c>
      <c r="F334" s="102">
        <v>18.457999999999998</v>
      </c>
      <c r="G334" s="102">
        <v>18.457999999999998</v>
      </c>
    </row>
    <row r="335" spans="1:7" ht="56.25" x14ac:dyDescent="0.25">
      <c r="A335" s="169" t="s">
        <v>357</v>
      </c>
      <c r="B335" s="99" t="s">
        <v>117</v>
      </c>
      <c r="C335" s="99" t="s">
        <v>566</v>
      </c>
      <c r="D335" s="99" t="s">
        <v>358</v>
      </c>
      <c r="E335" s="100">
        <v>18.457999999999998</v>
      </c>
      <c r="F335" s="100">
        <v>18.457999999999998</v>
      </c>
      <c r="G335" s="100">
        <v>18.457999999999998</v>
      </c>
    </row>
    <row r="336" spans="1:7" ht="84" customHeight="1" x14ac:dyDescent="0.25">
      <c r="A336" s="167" t="s">
        <v>567</v>
      </c>
      <c r="B336" s="174" t="s">
        <v>117</v>
      </c>
      <c r="C336" s="174" t="s">
        <v>568</v>
      </c>
      <c r="D336" s="174" t="s">
        <v>176</v>
      </c>
      <c r="E336" s="96">
        <v>496.7</v>
      </c>
      <c r="F336" s="96">
        <v>492.5</v>
      </c>
      <c r="G336" s="96">
        <v>488.5</v>
      </c>
    </row>
    <row r="337" spans="1:7" ht="93.75" x14ac:dyDescent="0.25">
      <c r="A337" s="163" t="s">
        <v>569</v>
      </c>
      <c r="B337" s="175" t="s">
        <v>117</v>
      </c>
      <c r="C337" s="175" t="s">
        <v>570</v>
      </c>
      <c r="D337" s="175" t="s">
        <v>176</v>
      </c>
      <c r="E337" s="102">
        <v>496.7</v>
      </c>
      <c r="F337" s="102">
        <v>492.5</v>
      </c>
      <c r="G337" s="102">
        <v>488.5</v>
      </c>
    </row>
    <row r="338" spans="1:7" ht="18.75" x14ac:dyDescent="0.25">
      <c r="A338" s="169" t="s">
        <v>392</v>
      </c>
      <c r="B338" s="99" t="s">
        <v>117</v>
      </c>
      <c r="C338" s="99" t="s">
        <v>570</v>
      </c>
      <c r="D338" s="99" t="s">
        <v>53</v>
      </c>
      <c r="E338" s="100">
        <v>496.7</v>
      </c>
      <c r="F338" s="100">
        <v>492.5</v>
      </c>
      <c r="G338" s="100">
        <v>488.5</v>
      </c>
    </row>
    <row r="339" spans="1:7" ht="75" x14ac:dyDescent="0.25">
      <c r="A339" s="167" t="s">
        <v>571</v>
      </c>
      <c r="B339" s="174" t="s">
        <v>117</v>
      </c>
      <c r="C339" s="174" t="s">
        <v>572</v>
      </c>
      <c r="D339" s="174" t="s">
        <v>176</v>
      </c>
      <c r="E339" s="96">
        <v>22845</v>
      </c>
      <c r="F339" s="96">
        <v>2939</v>
      </c>
      <c r="G339" s="96">
        <v>3134</v>
      </c>
    </row>
    <row r="340" spans="1:7" ht="18.75" x14ac:dyDescent="0.25">
      <c r="A340" s="169" t="s">
        <v>392</v>
      </c>
      <c r="B340" s="99" t="s">
        <v>117</v>
      </c>
      <c r="C340" s="99" t="s">
        <v>572</v>
      </c>
      <c r="D340" s="99" t="s">
        <v>53</v>
      </c>
      <c r="E340" s="100">
        <v>22845</v>
      </c>
      <c r="F340" s="100">
        <v>2939</v>
      </c>
      <c r="G340" s="100">
        <v>3134</v>
      </c>
    </row>
    <row r="341" spans="1:7" ht="18.75" x14ac:dyDescent="0.25">
      <c r="A341" s="167" t="s">
        <v>631</v>
      </c>
      <c r="B341" s="174" t="s">
        <v>117</v>
      </c>
      <c r="C341" s="174" t="s">
        <v>632</v>
      </c>
      <c r="D341" s="174" t="s">
        <v>176</v>
      </c>
      <c r="E341" s="96" t="s">
        <v>176</v>
      </c>
      <c r="F341" s="96">
        <v>7400</v>
      </c>
      <c r="G341" s="96">
        <v>15300</v>
      </c>
    </row>
    <row r="342" spans="1:7" ht="18.75" x14ac:dyDescent="0.25">
      <c r="A342" s="167" t="s">
        <v>633</v>
      </c>
      <c r="B342" s="174" t="s">
        <v>117</v>
      </c>
      <c r="C342" s="174" t="s">
        <v>634</v>
      </c>
      <c r="D342" s="174" t="s">
        <v>176</v>
      </c>
      <c r="E342" s="96" t="s">
        <v>176</v>
      </c>
      <c r="F342" s="96">
        <v>7400</v>
      </c>
      <c r="G342" s="96">
        <v>15300</v>
      </c>
    </row>
    <row r="343" spans="1:7" ht="37.5" x14ac:dyDescent="0.25">
      <c r="A343" s="163" t="s">
        <v>656</v>
      </c>
      <c r="B343" s="175" t="s">
        <v>117</v>
      </c>
      <c r="C343" s="175" t="s">
        <v>657</v>
      </c>
      <c r="D343" s="175" t="s">
        <v>176</v>
      </c>
      <c r="E343" s="102" t="s">
        <v>176</v>
      </c>
      <c r="F343" s="102">
        <v>7400</v>
      </c>
      <c r="G343" s="102">
        <v>15300</v>
      </c>
    </row>
    <row r="344" spans="1:7" ht="18.75" x14ac:dyDescent="0.25">
      <c r="A344" s="169" t="s">
        <v>658</v>
      </c>
      <c r="B344" s="99" t="s">
        <v>117</v>
      </c>
      <c r="C344" s="99" t="s">
        <v>657</v>
      </c>
      <c r="D344" s="99" t="s">
        <v>49</v>
      </c>
      <c r="E344" s="100" t="s">
        <v>176</v>
      </c>
      <c r="F344" s="100">
        <v>7400</v>
      </c>
      <c r="G344" s="100">
        <v>15300</v>
      </c>
    </row>
  </sheetData>
  <mergeCells count="9">
    <mergeCell ref="D1:G1"/>
    <mergeCell ref="A5:G5"/>
    <mergeCell ref="B2:G2"/>
    <mergeCell ref="B3:G3"/>
    <mergeCell ref="A6:A7"/>
    <mergeCell ref="B6:B7"/>
    <mergeCell ref="C6:C7"/>
    <mergeCell ref="D6:D7"/>
    <mergeCell ref="E6:G6"/>
  </mergeCells>
  <pageMargins left="0.70866141732283472" right="0.70866141732283472" top="0.74803149606299213" bottom="0.74803149606299213" header="0.31496062992125984" footer="0.31496062992125984"/>
  <pageSetup paperSize="9" scale="63" fitToHeight="51" orientation="portrait" useFirstPageNumber="1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view="pageBreakPreview" topLeftCell="A2" zoomScaleNormal="100" zoomScaleSheetLayoutView="100" workbookViewId="0">
      <selection activeCell="H2" sqref="H2:K2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43" customWidth="1"/>
    <col min="9" max="9" width="16.5703125" customWidth="1"/>
    <col min="10" max="10" width="17.28515625" customWidth="1"/>
    <col min="11" max="11" width="18.42578125" customWidth="1"/>
    <col min="257" max="257" width="10.8554687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6" max="266" width="17.28515625" customWidth="1"/>
    <col min="267" max="267" width="18.42578125" customWidth="1"/>
    <col min="513" max="513" width="10.8554687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2" max="522" width="17.28515625" customWidth="1"/>
    <col min="523" max="523" width="18.42578125" customWidth="1"/>
    <col min="769" max="769" width="10.8554687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8" max="778" width="17.28515625" customWidth="1"/>
    <col min="779" max="779" width="18.42578125" customWidth="1"/>
    <col min="1025" max="1025" width="10.8554687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4" max="1034" width="17.28515625" customWidth="1"/>
    <col min="1035" max="1035" width="18.42578125" customWidth="1"/>
    <col min="1281" max="1281" width="10.8554687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0" max="1290" width="17.28515625" customWidth="1"/>
    <col min="1291" max="1291" width="18.42578125" customWidth="1"/>
    <col min="1537" max="1537" width="10.8554687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6" max="1546" width="17.28515625" customWidth="1"/>
    <col min="1547" max="1547" width="18.42578125" customWidth="1"/>
    <col min="1793" max="1793" width="10.8554687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2" max="1802" width="17.28515625" customWidth="1"/>
    <col min="1803" max="1803" width="18.42578125" customWidth="1"/>
    <col min="2049" max="2049" width="10.8554687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8" max="2058" width="17.28515625" customWidth="1"/>
    <col min="2059" max="2059" width="18.42578125" customWidth="1"/>
    <col min="2305" max="2305" width="10.8554687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4" max="2314" width="17.28515625" customWidth="1"/>
    <col min="2315" max="2315" width="18.42578125" customWidth="1"/>
    <col min="2561" max="2561" width="10.8554687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0" max="2570" width="17.28515625" customWidth="1"/>
    <col min="2571" max="2571" width="18.42578125" customWidth="1"/>
    <col min="2817" max="2817" width="10.8554687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6" max="2826" width="17.28515625" customWidth="1"/>
    <col min="2827" max="2827" width="18.42578125" customWidth="1"/>
    <col min="3073" max="3073" width="10.8554687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2" max="3082" width="17.28515625" customWidth="1"/>
    <col min="3083" max="3083" width="18.42578125" customWidth="1"/>
    <col min="3329" max="3329" width="10.8554687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8" max="3338" width="17.28515625" customWidth="1"/>
    <col min="3339" max="3339" width="18.42578125" customWidth="1"/>
    <col min="3585" max="3585" width="10.8554687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4" max="3594" width="17.28515625" customWidth="1"/>
    <col min="3595" max="3595" width="18.42578125" customWidth="1"/>
    <col min="3841" max="3841" width="10.8554687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0" max="3850" width="17.28515625" customWidth="1"/>
    <col min="3851" max="3851" width="18.42578125" customWidth="1"/>
    <col min="4097" max="4097" width="10.8554687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6" max="4106" width="17.28515625" customWidth="1"/>
    <col min="4107" max="4107" width="18.42578125" customWidth="1"/>
    <col min="4353" max="4353" width="10.8554687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2" max="4362" width="17.28515625" customWidth="1"/>
    <col min="4363" max="4363" width="18.42578125" customWidth="1"/>
    <col min="4609" max="4609" width="10.8554687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8" max="4618" width="17.28515625" customWidth="1"/>
    <col min="4619" max="4619" width="18.42578125" customWidth="1"/>
    <col min="4865" max="4865" width="10.8554687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4" max="4874" width="17.28515625" customWidth="1"/>
    <col min="4875" max="4875" width="18.42578125" customWidth="1"/>
    <col min="5121" max="5121" width="10.8554687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0" max="5130" width="17.28515625" customWidth="1"/>
    <col min="5131" max="5131" width="18.42578125" customWidth="1"/>
    <col min="5377" max="5377" width="10.8554687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6" max="5386" width="17.28515625" customWidth="1"/>
    <col min="5387" max="5387" width="18.42578125" customWidth="1"/>
    <col min="5633" max="5633" width="10.8554687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2" max="5642" width="17.28515625" customWidth="1"/>
    <col min="5643" max="5643" width="18.42578125" customWidth="1"/>
    <col min="5889" max="5889" width="10.8554687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8" max="5898" width="17.28515625" customWidth="1"/>
    <col min="5899" max="5899" width="18.42578125" customWidth="1"/>
    <col min="6145" max="6145" width="10.8554687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4" max="6154" width="17.28515625" customWidth="1"/>
    <col min="6155" max="6155" width="18.42578125" customWidth="1"/>
    <col min="6401" max="6401" width="10.8554687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0" max="6410" width="17.28515625" customWidth="1"/>
    <col min="6411" max="6411" width="18.42578125" customWidth="1"/>
    <col min="6657" max="6657" width="10.8554687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6" max="6666" width="17.28515625" customWidth="1"/>
    <col min="6667" max="6667" width="18.42578125" customWidth="1"/>
    <col min="6913" max="6913" width="10.8554687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2" max="6922" width="17.28515625" customWidth="1"/>
    <col min="6923" max="6923" width="18.42578125" customWidth="1"/>
    <col min="7169" max="7169" width="10.8554687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8" max="7178" width="17.28515625" customWidth="1"/>
    <col min="7179" max="7179" width="18.42578125" customWidth="1"/>
    <col min="7425" max="7425" width="10.8554687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4" max="7434" width="17.28515625" customWidth="1"/>
    <col min="7435" max="7435" width="18.42578125" customWidth="1"/>
    <col min="7681" max="7681" width="10.8554687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0" max="7690" width="17.28515625" customWidth="1"/>
    <col min="7691" max="7691" width="18.42578125" customWidth="1"/>
    <col min="7937" max="7937" width="10.8554687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6" max="7946" width="17.28515625" customWidth="1"/>
    <col min="7947" max="7947" width="18.42578125" customWidth="1"/>
    <col min="8193" max="8193" width="10.8554687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2" max="8202" width="17.28515625" customWidth="1"/>
    <col min="8203" max="8203" width="18.42578125" customWidth="1"/>
    <col min="8449" max="8449" width="10.8554687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8" max="8458" width="17.28515625" customWidth="1"/>
    <col min="8459" max="8459" width="18.42578125" customWidth="1"/>
    <col min="8705" max="8705" width="10.8554687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4" max="8714" width="17.28515625" customWidth="1"/>
    <col min="8715" max="8715" width="18.42578125" customWidth="1"/>
    <col min="8961" max="8961" width="10.8554687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0" max="8970" width="17.28515625" customWidth="1"/>
    <col min="8971" max="8971" width="18.42578125" customWidth="1"/>
    <col min="9217" max="9217" width="10.8554687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6" max="9226" width="17.28515625" customWidth="1"/>
    <col min="9227" max="9227" width="18.42578125" customWidth="1"/>
    <col min="9473" max="9473" width="10.8554687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2" max="9482" width="17.28515625" customWidth="1"/>
    <col min="9483" max="9483" width="18.42578125" customWidth="1"/>
    <col min="9729" max="9729" width="10.8554687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8" max="9738" width="17.28515625" customWidth="1"/>
    <col min="9739" max="9739" width="18.42578125" customWidth="1"/>
    <col min="9985" max="9985" width="10.8554687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4" max="9994" width="17.28515625" customWidth="1"/>
    <col min="9995" max="9995" width="18.42578125" customWidth="1"/>
    <col min="10241" max="10241" width="10.8554687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0" max="10250" width="17.28515625" customWidth="1"/>
    <col min="10251" max="10251" width="18.42578125" customWidth="1"/>
    <col min="10497" max="10497" width="10.8554687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6" max="10506" width="17.28515625" customWidth="1"/>
    <col min="10507" max="10507" width="18.42578125" customWidth="1"/>
    <col min="10753" max="10753" width="10.8554687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2" max="10762" width="17.28515625" customWidth="1"/>
    <col min="10763" max="10763" width="18.42578125" customWidth="1"/>
    <col min="11009" max="11009" width="10.8554687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8" max="11018" width="17.28515625" customWidth="1"/>
    <col min="11019" max="11019" width="18.42578125" customWidth="1"/>
    <col min="11265" max="11265" width="10.8554687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4" max="11274" width="17.28515625" customWidth="1"/>
    <col min="11275" max="11275" width="18.42578125" customWidth="1"/>
    <col min="11521" max="11521" width="10.8554687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0" max="11530" width="17.28515625" customWidth="1"/>
    <col min="11531" max="11531" width="18.42578125" customWidth="1"/>
    <col min="11777" max="11777" width="10.8554687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6" max="11786" width="17.28515625" customWidth="1"/>
    <col min="11787" max="11787" width="18.42578125" customWidth="1"/>
    <col min="12033" max="12033" width="10.8554687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2" max="12042" width="17.28515625" customWidth="1"/>
    <col min="12043" max="12043" width="18.42578125" customWidth="1"/>
    <col min="12289" max="12289" width="10.8554687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8" max="12298" width="17.28515625" customWidth="1"/>
    <col min="12299" max="12299" width="18.42578125" customWidth="1"/>
    <col min="12545" max="12545" width="10.8554687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4" max="12554" width="17.28515625" customWidth="1"/>
    <col min="12555" max="12555" width="18.42578125" customWidth="1"/>
    <col min="12801" max="12801" width="10.8554687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0" max="12810" width="17.28515625" customWidth="1"/>
    <col min="12811" max="12811" width="18.42578125" customWidth="1"/>
    <col min="13057" max="13057" width="10.8554687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6" max="13066" width="17.28515625" customWidth="1"/>
    <col min="13067" max="13067" width="18.42578125" customWidth="1"/>
    <col min="13313" max="13313" width="10.8554687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2" max="13322" width="17.28515625" customWidth="1"/>
    <col min="13323" max="13323" width="18.42578125" customWidth="1"/>
    <col min="13569" max="13569" width="10.8554687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8" max="13578" width="17.28515625" customWidth="1"/>
    <col min="13579" max="13579" width="18.42578125" customWidth="1"/>
    <col min="13825" max="13825" width="10.8554687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4" max="13834" width="17.28515625" customWidth="1"/>
    <col min="13835" max="13835" width="18.42578125" customWidth="1"/>
    <col min="14081" max="14081" width="10.8554687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0" max="14090" width="17.28515625" customWidth="1"/>
    <col min="14091" max="14091" width="18.42578125" customWidth="1"/>
    <col min="14337" max="14337" width="10.8554687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6" max="14346" width="17.28515625" customWidth="1"/>
    <col min="14347" max="14347" width="18.42578125" customWidth="1"/>
    <col min="14593" max="14593" width="10.8554687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2" max="14602" width="17.28515625" customWidth="1"/>
    <col min="14603" max="14603" width="18.42578125" customWidth="1"/>
    <col min="14849" max="14849" width="10.8554687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8" max="14858" width="17.28515625" customWidth="1"/>
    <col min="14859" max="14859" width="18.42578125" customWidth="1"/>
    <col min="15105" max="15105" width="10.8554687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4" max="15114" width="17.28515625" customWidth="1"/>
    <col min="15115" max="15115" width="18.42578125" customWidth="1"/>
    <col min="15361" max="15361" width="10.8554687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0" max="15370" width="17.28515625" customWidth="1"/>
    <col min="15371" max="15371" width="18.42578125" customWidth="1"/>
    <col min="15617" max="15617" width="10.8554687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6" max="15626" width="17.28515625" customWidth="1"/>
    <col min="15627" max="15627" width="18.42578125" customWidth="1"/>
    <col min="15873" max="15873" width="10.8554687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2" max="15882" width="17.28515625" customWidth="1"/>
    <col min="15883" max="15883" width="18.42578125" customWidth="1"/>
    <col min="16129" max="16129" width="10.8554687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8" max="16138" width="17.28515625" customWidth="1"/>
    <col min="16139" max="16139" width="18.42578125" customWidth="1"/>
  </cols>
  <sheetData>
    <row r="1" spans="1:11" hidden="1" x14ac:dyDescent="0.25"/>
    <row r="2" spans="1:11" ht="18.75" x14ac:dyDescent="0.3">
      <c r="A2" s="37"/>
      <c r="B2" s="114"/>
      <c r="C2" s="114"/>
      <c r="D2" s="114"/>
      <c r="E2" s="114"/>
      <c r="F2" s="114"/>
      <c r="G2" s="114"/>
      <c r="H2" s="182" t="s">
        <v>41</v>
      </c>
      <c r="I2" s="182"/>
      <c r="J2" s="186"/>
      <c r="K2" s="186"/>
    </row>
    <row r="3" spans="1:11" ht="22.5" customHeight="1" x14ac:dyDescent="0.3">
      <c r="A3" s="37"/>
      <c r="B3" s="182" t="str">
        <f>'Прил 1'!B2:E2</f>
        <v>к решению Совета муниципального района</v>
      </c>
      <c r="C3" s="182"/>
      <c r="D3" s="182"/>
      <c r="E3" s="182"/>
      <c r="F3" s="182"/>
      <c r="G3" s="182"/>
      <c r="H3" s="182"/>
      <c r="I3" s="182"/>
      <c r="J3" s="182"/>
      <c r="K3" s="182"/>
    </row>
    <row r="4" spans="1:11" ht="18.75" customHeight="1" x14ac:dyDescent="0.3">
      <c r="A4" s="37"/>
      <c r="B4" s="182" t="str">
        <f>'Прил 1'!B3:E3</f>
        <v xml:space="preserve"> "Княжпогостский" от 23 декабря 2021 года № 227</v>
      </c>
      <c r="C4" s="182"/>
      <c r="D4" s="182"/>
      <c r="E4" s="182"/>
      <c r="F4" s="182"/>
      <c r="G4" s="182"/>
      <c r="H4" s="182"/>
      <c r="I4" s="182"/>
      <c r="J4" s="182"/>
      <c r="K4" s="182"/>
    </row>
    <row r="5" spans="1:11" ht="18.75" x14ac:dyDescent="0.3">
      <c r="A5" s="37"/>
      <c r="B5" s="37"/>
      <c r="C5" s="37"/>
      <c r="D5" s="37"/>
      <c r="E5" s="37"/>
      <c r="F5" s="37"/>
      <c r="G5" s="37"/>
      <c r="H5" s="37"/>
      <c r="I5" s="37"/>
    </row>
    <row r="6" spans="1:11" ht="18.75" x14ac:dyDescent="0.3">
      <c r="A6" s="199" t="s">
        <v>42</v>
      </c>
      <c r="B6" s="200"/>
      <c r="C6" s="200"/>
      <c r="D6" s="200"/>
      <c r="E6" s="200"/>
      <c r="F6" s="200"/>
      <c r="G6" s="200"/>
      <c r="H6" s="200"/>
      <c r="I6" s="200"/>
      <c r="J6" s="201"/>
      <c r="K6" s="201"/>
    </row>
    <row r="7" spans="1:11" x14ac:dyDescent="0.25">
      <c r="A7" s="199" t="s">
        <v>684</v>
      </c>
      <c r="B7" s="200"/>
      <c r="C7" s="200"/>
      <c r="D7" s="200"/>
      <c r="E7" s="200"/>
      <c r="F7" s="200"/>
      <c r="G7" s="200"/>
      <c r="H7" s="200"/>
      <c r="I7" s="200"/>
      <c r="J7" s="201"/>
      <c r="K7" s="201"/>
    </row>
    <row r="8" spans="1:11" ht="9.75" customHeight="1" x14ac:dyDescent="0.25">
      <c r="A8" s="201"/>
      <c r="B8" s="201"/>
      <c r="C8" s="201"/>
      <c r="D8" s="201"/>
      <c r="E8" s="201"/>
      <c r="F8" s="201"/>
      <c r="G8" s="201"/>
      <c r="H8" s="201"/>
      <c r="I8" s="201"/>
      <c r="J8" s="201"/>
      <c r="K8" s="201"/>
    </row>
    <row r="9" spans="1:11" ht="18.75" x14ac:dyDescent="0.3">
      <c r="A9" s="37"/>
      <c r="B9" s="37"/>
      <c r="C9" s="37"/>
      <c r="D9" s="37"/>
      <c r="E9" s="37"/>
      <c r="F9" s="37"/>
      <c r="G9" s="37"/>
      <c r="H9" s="37"/>
      <c r="I9" s="38"/>
    </row>
    <row r="10" spans="1:11" ht="37.5" customHeight="1" x14ac:dyDescent="0.25">
      <c r="A10" s="188" t="s">
        <v>43</v>
      </c>
      <c r="B10" s="189"/>
      <c r="C10" s="189"/>
      <c r="D10" s="189"/>
      <c r="E10" s="189"/>
      <c r="F10" s="189"/>
      <c r="G10" s="190"/>
      <c r="H10" s="194" t="s">
        <v>44</v>
      </c>
      <c r="I10" s="196" t="s">
        <v>45</v>
      </c>
      <c r="J10" s="202"/>
      <c r="K10" s="203"/>
    </row>
    <row r="11" spans="1:11" ht="18.75" x14ac:dyDescent="0.3">
      <c r="A11" s="191"/>
      <c r="B11" s="192"/>
      <c r="C11" s="192"/>
      <c r="D11" s="192"/>
      <c r="E11" s="192"/>
      <c r="F11" s="192"/>
      <c r="G11" s="193"/>
      <c r="H11" s="195"/>
      <c r="I11" s="39" t="s">
        <v>3</v>
      </c>
      <c r="J11" s="40" t="s">
        <v>4</v>
      </c>
      <c r="K11" s="41" t="s">
        <v>14</v>
      </c>
    </row>
    <row r="12" spans="1:11" ht="18.75" x14ac:dyDescent="0.3">
      <c r="A12" s="196">
        <v>1</v>
      </c>
      <c r="B12" s="197"/>
      <c r="C12" s="197"/>
      <c r="D12" s="197"/>
      <c r="E12" s="197"/>
      <c r="F12" s="197"/>
      <c r="G12" s="198"/>
      <c r="H12" s="42">
        <v>2</v>
      </c>
      <c r="I12" s="39">
        <v>3</v>
      </c>
      <c r="J12" s="39">
        <v>4</v>
      </c>
      <c r="K12" s="41">
        <v>5</v>
      </c>
    </row>
    <row r="13" spans="1:11" ht="56.25" x14ac:dyDescent="0.25">
      <c r="A13" s="43" t="s">
        <v>46</v>
      </c>
      <c r="B13" s="43" t="s">
        <v>47</v>
      </c>
      <c r="C13" s="43" t="s">
        <v>47</v>
      </c>
      <c r="D13" s="43" t="s">
        <v>47</v>
      </c>
      <c r="E13" s="43" t="s">
        <v>47</v>
      </c>
      <c r="F13" s="43" t="s">
        <v>48</v>
      </c>
      <c r="G13" s="43" t="s">
        <v>49</v>
      </c>
      <c r="H13" s="44" t="s">
        <v>50</v>
      </c>
      <c r="I13" s="45">
        <f>SUM(I14,I23)</f>
        <v>59401.662369999918</v>
      </c>
      <c r="J13" s="45">
        <f>SUM(J14,J23)</f>
        <v>1256.8267399999313</v>
      </c>
      <c r="K13" s="45">
        <f>SUM(K14,K23)</f>
        <v>3920.4809400000377</v>
      </c>
    </row>
    <row r="14" spans="1:11" ht="41.25" customHeight="1" x14ac:dyDescent="0.25">
      <c r="A14" s="43" t="s">
        <v>46</v>
      </c>
      <c r="B14" s="43" t="s">
        <v>51</v>
      </c>
      <c r="C14" s="43" t="s">
        <v>47</v>
      </c>
      <c r="D14" s="43" t="s">
        <v>47</v>
      </c>
      <c r="E14" s="43" t="s">
        <v>47</v>
      </c>
      <c r="F14" s="43" t="s">
        <v>48</v>
      </c>
      <c r="G14" s="43" t="s">
        <v>49</v>
      </c>
      <c r="H14" s="44" t="s">
        <v>52</v>
      </c>
      <c r="I14" s="46">
        <f>SUM(I19,I16)</f>
        <v>59401.662369999918</v>
      </c>
      <c r="J14" s="46">
        <f>SUM(J19,J16)</f>
        <v>1256.8267399999313</v>
      </c>
      <c r="K14" s="46">
        <f>SUM(K19,K16)</f>
        <v>3920.4809400000377</v>
      </c>
    </row>
    <row r="15" spans="1:11" ht="37.5" x14ac:dyDescent="0.25">
      <c r="A15" s="43" t="s">
        <v>46</v>
      </c>
      <c r="B15" s="43" t="s">
        <v>51</v>
      </c>
      <c r="C15" s="43" t="s">
        <v>47</v>
      </c>
      <c r="D15" s="43" t="s">
        <v>47</v>
      </c>
      <c r="E15" s="43" t="s">
        <v>47</v>
      </c>
      <c r="F15" s="43" t="s">
        <v>48</v>
      </c>
      <c r="G15" s="43" t="s">
        <v>53</v>
      </c>
      <c r="H15" s="47" t="s">
        <v>54</v>
      </c>
      <c r="I15" s="46">
        <f>I16</f>
        <v>-681092.61869000003</v>
      </c>
      <c r="J15" s="46">
        <f t="shared" ref="J15:K15" si="0">J16</f>
        <v>-657604.95611000003</v>
      </c>
      <c r="K15" s="46">
        <f t="shared" si="0"/>
        <v>-658907.03194000002</v>
      </c>
    </row>
    <row r="16" spans="1:11" ht="37.5" x14ac:dyDescent="0.25">
      <c r="A16" s="43" t="s">
        <v>46</v>
      </c>
      <c r="B16" s="43" t="s">
        <v>51</v>
      </c>
      <c r="C16" s="43" t="s">
        <v>55</v>
      </c>
      <c r="D16" s="43" t="s">
        <v>47</v>
      </c>
      <c r="E16" s="43" t="s">
        <v>47</v>
      </c>
      <c r="F16" s="43" t="s">
        <v>48</v>
      </c>
      <c r="G16" s="43" t="s">
        <v>53</v>
      </c>
      <c r="H16" s="47" t="s">
        <v>56</v>
      </c>
      <c r="I16" s="46">
        <f>I17</f>
        <v>-681092.61869000003</v>
      </c>
      <c r="J16" s="46">
        <f t="shared" ref="J16:K16" si="1">J17</f>
        <v>-657604.95611000003</v>
      </c>
      <c r="K16" s="46">
        <f t="shared" si="1"/>
        <v>-658907.03194000002</v>
      </c>
    </row>
    <row r="17" spans="1:11" ht="37.5" x14ac:dyDescent="0.25">
      <c r="A17" s="43" t="s">
        <v>46</v>
      </c>
      <c r="B17" s="43" t="s">
        <v>51</v>
      </c>
      <c r="C17" s="43" t="s">
        <v>55</v>
      </c>
      <c r="D17" s="43" t="s">
        <v>46</v>
      </c>
      <c r="E17" s="43" t="s">
        <v>47</v>
      </c>
      <c r="F17" s="43" t="s">
        <v>48</v>
      </c>
      <c r="G17" s="43" t="s">
        <v>57</v>
      </c>
      <c r="H17" s="47" t="s">
        <v>58</v>
      </c>
      <c r="I17" s="46">
        <f>I18</f>
        <v>-681092.61869000003</v>
      </c>
      <c r="J17" s="46">
        <f t="shared" ref="J17:K17" si="2">J18</f>
        <v>-657604.95611000003</v>
      </c>
      <c r="K17" s="46">
        <f t="shared" si="2"/>
        <v>-658907.03194000002</v>
      </c>
    </row>
    <row r="18" spans="1:11" ht="56.25" x14ac:dyDescent="0.25">
      <c r="A18" s="43" t="s">
        <v>46</v>
      </c>
      <c r="B18" s="43" t="s">
        <v>51</v>
      </c>
      <c r="C18" s="43" t="s">
        <v>55</v>
      </c>
      <c r="D18" s="43" t="s">
        <v>46</v>
      </c>
      <c r="E18" s="43" t="s">
        <v>51</v>
      </c>
      <c r="F18" s="43" t="s">
        <v>48</v>
      </c>
      <c r="G18" s="43" t="s">
        <v>57</v>
      </c>
      <c r="H18" s="47" t="s">
        <v>59</v>
      </c>
      <c r="I18" s="48">
        <f>-'Прил 1'!C117</f>
        <v>-681092.61869000003</v>
      </c>
      <c r="J18" s="48">
        <f>-'Прил 1'!D117</f>
        <v>-657604.95611000003</v>
      </c>
      <c r="K18" s="48">
        <f>-'Прил 1'!E117</f>
        <v>-658907.03194000002</v>
      </c>
    </row>
    <row r="19" spans="1:11" ht="37.5" x14ac:dyDescent="0.25">
      <c r="A19" s="43" t="s">
        <v>46</v>
      </c>
      <c r="B19" s="43" t="s">
        <v>51</v>
      </c>
      <c r="C19" s="43" t="s">
        <v>47</v>
      </c>
      <c r="D19" s="43" t="s">
        <v>47</v>
      </c>
      <c r="E19" s="43" t="s">
        <v>47</v>
      </c>
      <c r="F19" s="43" t="s">
        <v>48</v>
      </c>
      <c r="G19" s="43" t="s">
        <v>60</v>
      </c>
      <c r="H19" s="47" t="s">
        <v>61</v>
      </c>
      <c r="I19" s="46">
        <f>I20</f>
        <v>740494.28105999995</v>
      </c>
      <c r="J19" s="46">
        <f t="shared" ref="J19:K19" si="3">J20</f>
        <v>658861.78284999996</v>
      </c>
      <c r="K19" s="46">
        <f t="shared" si="3"/>
        <v>662827.51288000005</v>
      </c>
    </row>
    <row r="20" spans="1:11" ht="37.5" x14ac:dyDescent="0.25">
      <c r="A20" s="43" t="s">
        <v>46</v>
      </c>
      <c r="B20" s="43" t="s">
        <v>51</v>
      </c>
      <c r="C20" s="43" t="s">
        <v>55</v>
      </c>
      <c r="D20" s="43" t="s">
        <v>47</v>
      </c>
      <c r="E20" s="43" t="s">
        <v>47</v>
      </c>
      <c r="F20" s="43" t="s">
        <v>48</v>
      </c>
      <c r="G20" s="43" t="s">
        <v>60</v>
      </c>
      <c r="H20" s="47" t="s">
        <v>62</v>
      </c>
      <c r="I20" s="46">
        <f>I21</f>
        <v>740494.28105999995</v>
      </c>
      <c r="J20" s="46">
        <f t="shared" ref="J20:K20" si="4">J21</f>
        <v>658861.78284999996</v>
      </c>
      <c r="K20" s="46">
        <f t="shared" si="4"/>
        <v>662827.51288000005</v>
      </c>
    </row>
    <row r="21" spans="1:11" ht="37.5" x14ac:dyDescent="0.25">
      <c r="A21" s="43" t="s">
        <v>46</v>
      </c>
      <c r="B21" s="43" t="s">
        <v>51</v>
      </c>
      <c r="C21" s="43" t="s">
        <v>55</v>
      </c>
      <c r="D21" s="43" t="s">
        <v>46</v>
      </c>
      <c r="E21" s="43" t="s">
        <v>47</v>
      </c>
      <c r="F21" s="43" t="s">
        <v>48</v>
      </c>
      <c r="G21" s="43" t="s">
        <v>63</v>
      </c>
      <c r="H21" s="47" t="s">
        <v>64</v>
      </c>
      <c r="I21" s="46">
        <f>I22</f>
        <v>740494.28105999995</v>
      </c>
      <c r="J21" s="46">
        <f t="shared" ref="J21:K21" si="5">J22</f>
        <v>658861.78284999996</v>
      </c>
      <c r="K21" s="46">
        <f t="shared" si="5"/>
        <v>662827.51288000005</v>
      </c>
    </row>
    <row r="22" spans="1:11" ht="56.25" x14ac:dyDescent="0.25">
      <c r="A22" s="43" t="s">
        <v>46</v>
      </c>
      <c r="B22" s="43" t="s">
        <v>51</v>
      </c>
      <c r="C22" s="43" t="s">
        <v>55</v>
      </c>
      <c r="D22" s="43" t="s">
        <v>46</v>
      </c>
      <c r="E22" s="43" t="s">
        <v>51</v>
      </c>
      <c r="F22" s="43" t="s">
        <v>48</v>
      </c>
      <c r="G22" s="43" t="s">
        <v>63</v>
      </c>
      <c r="H22" s="47" t="s">
        <v>65</v>
      </c>
      <c r="I22" s="46">
        <f>'Прил 2'!D10</f>
        <v>740494.28105999995</v>
      </c>
      <c r="J22" s="46">
        <f>'Прил 2'!E10</f>
        <v>658861.78284999996</v>
      </c>
      <c r="K22" s="46">
        <f>'Прил 2'!F10</f>
        <v>662827.51288000005</v>
      </c>
    </row>
    <row r="23" spans="1:11" ht="56.25" hidden="1" x14ac:dyDescent="0.25">
      <c r="A23" s="43" t="s">
        <v>46</v>
      </c>
      <c r="B23" s="43" t="s">
        <v>66</v>
      </c>
      <c r="C23" s="43" t="s">
        <v>47</v>
      </c>
      <c r="D23" s="43" t="s">
        <v>47</v>
      </c>
      <c r="E23" s="43" t="s">
        <v>47</v>
      </c>
      <c r="F23" s="43" t="s">
        <v>48</v>
      </c>
      <c r="G23" s="43" t="s">
        <v>49</v>
      </c>
      <c r="H23" s="44" t="s">
        <v>67</v>
      </c>
      <c r="I23" s="49">
        <f>SUM(I24,I27)</f>
        <v>0</v>
      </c>
      <c r="J23" s="46"/>
      <c r="K23" s="46"/>
    </row>
    <row r="24" spans="1:11" ht="56.25" hidden="1" x14ac:dyDescent="0.25">
      <c r="A24" s="43" t="s">
        <v>46</v>
      </c>
      <c r="B24" s="43" t="s">
        <v>66</v>
      </c>
      <c r="C24" s="43" t="s">
        <v>68</v>
      </c>
      <c r="D24" s="43" t="s">
        <v>47</v>
      </c>
      <c r="E24" s="43" t="s">
        <v>47</v>
      </c>
      <c r="F24" s="43" t="s">
        <v>48</v>
      </c>
      <c r="G24" s="43" t="s">
        <v>49</v>
      </c>
      <c r="H24" s="47" t="s">
        <v>69</v>
      </c>
      <c r="I24" s="49">
        <f>SUM(I25)</f>
        <v>0</v>
      </c>
    </row>
    <row r="25" spans="1:11" ht="206.25" hidden="1" x14ac:dyDescent="0.25">
      <c r="A25" s="43" t="s">
        <v>46</v>
      </c>
      <c r="B25" s="43" t="s">
        <v>66</v>
      </c>
      <c r="C25" s="43" t="s">
        <v>68</v>
      </c>
      <c r="D25" s="43" t="s">
        <v>47</v>
      </c>
      <c r="E25" s="43" t="s">
        <v>47</v>
      </c>
      <c r="F25" s="43" t="s">
        <v>48</v>
      </c>
      <c r="G25" s="43" t="s">
        <v>70</v>
      </c>
      <c r="H25" s="47" t="s">
        <v>71</v>
      </c>
      <c r="I25" s="49">
        <f>SUM(I26)</f>
        <v>0</v>
      </c>
    </row>
    <row r="26" spans="1:11" ht="187.5" hidden="1" x14ac:dyDescent="0.25">
      <c r="A26" s="43" t="s">
        <v>46</v>
      </c>
      <c r="B26" s="43" t="s">
        <v>66</v>
      </c>
      <c r="C26" s="43" t="s">
        <v>68</v>
      </c>
      <c r="D26" s="43" t="s">
        <v>47</v>
      </c>
      <c r="E26" s="43" t="s">
        <v>51</v>
      </c>
      <c r="F26" s="43" t="s">
        <v>48</v>
      </c>
      <c r="G26" s="43" t="s">
        <v>72</v>
      </c>
      <c r="H26" s="47" t="s">
        <v>73</v>
      </c>
      <c r="I26" s="49">
        <v>0</v>
      </c>
    </row>
    <row r="27" spans="1:11" ht="56.25" hidden="1" x14ac:dyDescent="0.25">
      <c r="A27" s="43" t="s">
        <v>46</v>
      </c>
      <c r="B27" s="43" t="s">
        <v>66</v>
      </c>
      <c r="C27" s="43" t="s">
        <v>51</v>
      </c>
      <c r="D27" s="43" t="s">
        <v>47</v>
      </c>
      <c r="E27" s="43" t="s">
        <v>47</v>
      </c>
      <c r="F27" s="43" t="s">
        <v>48</v>
      </c>
      <c r="G27" s="43" t="s">
        <v>49</v>
      </c>
      <c r="H27" s="47" t="s">
        <v>74</v>
      </c>
      <c r="I27" s="49">
        <f>SUM(I28)</f>
        <v>0</v>
      </c>
    </row>
    <row r="28" spans="1:11" ht="56.25" hidden="1" x14ac:dyDescent="0.25">
      <c r="A28" s="43" t="s">
        <v>46</v>
      </c>
      <c r="B28" s="43" t="s">
        <v>66</v>
      </c>
      <c r="C28" s="43" t="s">
        <v>51</v>
      </c>
      <c r="D28" s="43" t="s">
        <v>47</v>
      </c>
      <c r="E28" s="43" t="s">
        <v>47</v>
      </c>
      <c r="F28" s="43" t="s">
        <v>48</v>
      </c>
      <c r="G28" s="43" t="s">
        <v>60</v>
      </c>
      <c r="H28" s="47" t="s">
        <v>75</v>
      </c>
      <c r="I28" s="49">
        <f>SUM(I29)</f>
        <v>0</v>
      </c>
    </row>
    <row r="29" spans="1:11" ht="93.75" hidden="1" x14ac:dyDescent="0.25">
      <c r="A29" s="43" t="s">
        <v>46</v>
      </c>
      <c r="B29" s="43" t="s">
        <v>66</v>
      </c>
      <c r="C29" s="43" t="s">
        <v>51</v>
      </c>
      <c r="D29" s="43" t="s">
        <v>46</v>
      </c>
      <c r="E29" s="43" t="s">
        <v>51</v>
      </c>
      <c r="F29" s="43" t="s">
        <v>48</v>
      </c>
      <c r="G29" s="43" t="s">
        <v>76</v>
      </c>
      <c r="H29" s="47" t="s">
        <v>77</v>
      </c>
      <c r="I29" s="50"/>
    </row>
    <row r="30" spans="1:11" ht="18" x14ac:dyDescent="0.25">
      <c r="A30" s="51"/>
      <c r="B30" s="51"/>
      <c r="C30" s="51"/>
      <c r="D30" s="51"/>
      <c r="E30" s="51"/>
      <c r="F30" s="51"/>
      <c r="G30" s="51"/>
      <c r="H30" s="52"/>
      <c r="I30" s="53"/>
    </row>
    <row r="31" spans="1:11" x14ac:dyDescent="0.25">
      <c r="A31" s="54"/>
      <c r="B31" s="54"/>
      <c r="C31" s="54"/>
      <c r="D31" s="54"/>
      <c r="E31" s="54"/>
      <c r="F31" s="54"/>
      <c r="G31" s="54"/>
      <c r="H31" s="55"/>
      <c r="I31" s="56"/>
    </row>
  </sheetData>
  <mergeCells count="9">
    <mergeCell ref="A10:G11"/>
    <mergeCell ref="H10:H11"/>
    <mergeCell ref="A12:G12"/>
    <mergeCell ref="H2:K2"/>
    <mergeCell ref="A6:K6"/>
    <mergeCell ref="A7:K8"/>
    <mergeCell ref="B3:K3"/>
    <mergeCell ref="B4:K4"/>
    <mergeCell ref="I10:K10"/>
  </mergeCells>
  <pageMargins left="0.70866141732283472" right="0.70866141732283472" top="0.74803149606299213" bottom="0.74803149606299213" header="0.31496062992125984" footer="0.31496062992125984"/>
  <pageSetup paperSize="9" scale="66" firstPageNumber="4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53.85546875" customWidth="1"/>
    <col min="2" max="2" width="25.140625" customWidth="1"/>
    <col min="3" max="3" width="21.5703125" customWidth="1"/>
    <col min="4" max="4" width="20" customWidth="1"/>
    <col min="5" max="5" width="0.140625" customWidth="1"/>
    <col min="257" max="257" width="53.85546875" customWidth="1"/>
    <col min="258" max="258" width="25.140625" customWidth="1"/>
    <col min="259" max="259" width="21.5703125" customWidth="1"/>
    <col min="260" max="260" width="20" customWidth="1"/>
    <col min="261" max="261" width="0.140625" customWidth="1"/>
    <col min="513" max="513" width="53.85546875" customWidth="1"/>
    <col min="514" max="514" width="25.140625" customWidth="1"/>
    <col min="515" max="515" width="21.5703125" customWidth="1"/>
    <col min="516" max="516" width="20" customWidth="1"/>
    <col min="517" max="517" width="0.140625" customWidth="1"/>
    <col min="769" max="769" width="53.85546875" customWidth="1"/>
    <col min="770" max="770" width="25.140625" customWidth="1"/>
    <col min="771" max="771" width="21.5703125" customWidth="1"/>
    <col min="772" max="772" width="20" customWidth="1"/>
    <col min="773" max="773" width="0.140625" customWidth="1"/>
    <col min="1025" max="1025" width="53.85546875" customWidth="1"/>
    <col min="1026" max="1026" width="25.140625" customWidth="1"/>
    <col min="1027" max="1027" width="21.5703125" customWidth="1"/>
    <col min="1028" max="1028" width="20" customWidth="1"/>
    <col min="1029" max="1029" width="0.140625" customWidth="1"/>
    <col min="1281" max="1281" width="53.85546875" customWidth="1"/>
    <col min="1282" max="1282" width="25.140625" customWidth="1"/>
    <col min="1283" max="1283" width="21.5703125" customWidth="1"/>
    <col min="1284" max="1284" width="20" customWidth="1"/>
    <col min="1285" max="1285" width="0.140625" customWidth="1"/>
    <col min="1537" max="1537" width="53.85546875" customWidth="1"/>
    <col min="1538" max="1538" width="25.140625" customWidth="1"/>
    <col min="1539" max="1539" width="21.5703125" customWidth="1"/>
    <col min="1540" max="1540" width="20" customWidth="1"/>
    <col min="1541" max="1541" width="0.140625" customWidth="1"/>
    <col min="1793" max="1793" width="53.85546875" customWidth="1"/>
    <col min="1794" max="1794" width="25.140625" customWidth="1"/>
    <col min="1795" max="1795" width="21.5703125" customWidth="1"/>
    <col min="1796" max="1796" width="20" customWidth="1"/>
    <col min="1797" max="1797" width="0.140625" customWidth="1"/>
    <col min="2049" max="2049" width="53.85546875" customWidth="1"/>
    <col min="2050" max="2050" width="25.140625" customWidth="1"/>
    <col min="2051" max="2051" width="21.5703125" customWidth="1"/>
    <col min="2052" max="2052" width="20" customWidth="1"/>
    <col min="2053" max="2053" width="0.140625" customWidth="1"/>
    <col min="2305" max="2305" width="53.85546875" customWidth="1"/>
    <col min="2306" max="2306" width="25.140625" customWidth="1"/>
    <col min="2307" max="2307" width="21.5703125" customWidth="1"/>
    <col min="2308" max="2308" width="20" customWidth="1"/>
    <col min="2309" max="2309" width="0.140625" customWidth="1"/>
    <col min="2561" max="2561" width="53.85546875" customWidth="1"/>
    <col min="2562" max="2562" width="25.140625" customWidth="1"/>
    <col min="2563" max="2563" width="21.5703125" customWidth="1"/>
    <col min="2564" max="2564" width="20" customWidth="1"/>
    <col min="2565" max="2565" width="0.140625" customWidth="1"/>
    <col min="2817" max="2817" width="53.85546875" customWidth="1"/>
    <col min="2818" max="2818" width="25.140625" customWidth="1"/>
    <col min="2819" max="2819" width="21.5703125" customWidth="1"/>
    <col min="2820" max="2820" width="20" customWidth="1"/>
    <col min="2821" max="2821" width="0.140625" customWidth="1"/>
    <col min="3073" max="3073" width="53.85546875" customWidth="1"/>
    <col min="3074" max="3074" width="25.140625" customWidth="1"/>
    <col min="3075" max="3075" width="21.5703125" customWidth="1"/>
    <col min="3076" max="3076" width="20" customWidth="1"/>
    <col min="3077" max="3077" width="0.140625" customWidth="1"/>
    <col min="3329" max="3329" width="53.85546875" customWidth="1"/>
    <col min="3330" max="3330" width="25.140625" customWidth="1"/>
    <col min="3331" max="3331" width="21.5703125" customWidth="1"/>
    <col min="3332" max="3332" width="20" customWidth="1"/>
    <col min="3333" max="3333" width="0.140625" customWidth="1"/>
    <col min="3585" max="3585" width="53.85546875" customWidth="1"/>
    <col min="3586" max="3586" width="25.140625" customWidth="1"/>
    <col min="3587" max="3587" width="21.5703125" customWidth="1"/>
    <col min="3588" max="3588" width="20" customWidth="1"/>
    <col min="3589" max="3589" width="0.140625" customWidth="1"/>
    <col min="3841" max="3841" width="53.85546875" customWidth="1"/>
    <col min="3842" max="3842" width="25.140625" customWidth="1"/>
    <col min="3843" max="3843" width="21.5703125" customWidth="1"/>
    <col min="3844" max="3844" width="20" customWidth="1"/>
    <col min="3845" max="3845" width="0.140625" customWidth="1"/>
    <col min="4097" max="4097" width="53.85546875" customWidth="1"/>
    <col min="4098" max="4098" width="25.140625" customWidth="1"/>
    <col min="4099" max="4099" width="21.5703125" customWidth="1"/>
    <col min="4100" max="4100" width="20" customWidth="1"/>
    <col min="4101" max="4101" width="0.140625" customWidth="1"/>
    <col min="4353" max="4353" width="53.85546875" customWidth="1"/>
    <col min="4354" max="4354" width="25.140625" customWidth="1"/>
    <col min="4355" max="4355" width="21.5703125" customWidth="1"/>
    <col min="4356" max="4356" width="20" customWidth="1"/>
    <col min="4357" max="4357" width="0.140625" customWidth="1"/>
    <col min="4609" max="4609" width="53.85546875" customWidth="1"/>
    <col min="4610" max="4610" width="25.140625" customWidth="1"/>
    <col min="4611" max="4611" width="21.5703125" customWidth="1"/>
    <col min="4612" max="4612" width="20" customWidth="1"/>
    <col min="4613" max="4613" width="0.140625" customWidth="1"/>
    <col min="4865" max="4865" width="53.85546875" customWidth="1"/>
    <col min="4866" max="4866" width="25.140625" customWidth="1"/>
    <col min="4867" max="4867" width="21.5703125" customWidth="1"/>
    <col min="4868" max="4868" width="20" customWidth="1"/>
    <col min="4869" max="4869" width="0.140625" customWidth="1"/>
    <col min="5121" max="5121" width="53.85546875" customWidth="1"/>
    <col min="5122" max="5122" width="25.140625" customWidth="1"/>
    <col min="5123" max="5123" width="21.5703125" customWidth="1"/>
    <col min="5124" max="5124" width="20" customWidth="1"/>
    <col min="5125" max="5125" width="0.140625" customWidth="1"/>
    <col min="5377" max="5377" width="53.85546875" customWidth="1"/>
    <col min="5378" max="5378" width="25.140625" customWidth="1"/>
    <col min="5379" max="5379" width="21.5703125" customWidth="1"/>
    <col min="5380" max="5380" width="20" customWidth="1"/>
    <col min="5381" max="5381" width="0.140625" customWidth="1"/>
    <col min="5633" max="5633" width="53.85546875" customWidth="1"/>
    <col min="5634" max="5634" width="25.140625" customWidth="1"/>
    <col min="5635" max="5635" width="21.5703125" customWidth="1"/>
    <col min="5636" max="5636" width="20" customWidth="1"/>
    <col min="5637" max="5637" width="0.140625" customWidth="1"/>
    <col min="5889" max="5889" width="53.85546875" customWidth="1"/>
    <col min="5890" max="5890" width="25.140625" customWidth="1"/>
    <col min="5891" max="5891" width="21.5703125" customWidth="1"/>
    <col min="5892" max="5892" width="20" customWidth="1"/>
    <col min="5893" max="5893" width="0.140625" customWidth="1"/>
    <col min="6145" max="6145" width="53.85546875" customWidth="1"/>
    <col min="6146" max="6146" width="25.140625" customWidth="1"/>
    <col min="6147" max="6147" width="21.5703125" customWidth="1"/>
    <col min="6148" max="6148" width="20" customWidth="1"/>
    <col min="6149" max="6149" width="0.140625" customWidth="1"/>
    <col min="6401" max="6401" width="53.85546875" customWidth="1"/>
    <col min="6402" max="6402" width="25.140625" customWidth="1"/>
    <col min="6403" max="6403" width="21.5703125" customWidth="1"/>
    <col min="6404" max="6404" width="20" customWidth="1"/>
    <col min="6405" max="6405" width="0.140625" customWidth="1"/>
    <col min="6657" max="6657" width="53.85546875" customWidth="1"/>
    <col min="6658" max="6658" width="25.140625" customWidth="1"/>
    <col min="6659" max="6659" width="21.5703125" customWidth="1"/>
    <col min="6660" max="6660" width="20" customWidth="1"/>
    <col min="6661" max="6661" width="0.140625" customWidth="1"/>
    <col min="6913" max="6913" width="53.85546875" customWidth="1"/>
    <col min="6914" max="6914" width="25.140625" customWidth="1"/>
    <col min="6915" max="6915" width="21.5703125" customWidth="1"/>
    <col min="6916" max="6916" width="20" customWidth="1"/>
    <col min="6917" max="6917" width="0.140625" customWidth="1"/>
    <col min="7169" max="7169" width="53.85546875" customWidth="1"/>
    <col min="7170" max="7170" width="25.140625" customWidth="1"/>
    <col min="7171" max="7171" width="21.5703125" customWidth="1"/>
    <col min="7172" max="7172" width="20" customWidth="1"/>
    <col min="7173" max="7173" width="0.140625" customWidth="1"/>
    <col min="7425" max="7425" width="53.85546875" customWidth="1"/>
    <col min="7426" max="7426" width="25.140625" customWidth="1"/>
    <col min="7427" max="7427" width="21.5703125" customWidth="1"/>
    <col min="7428" max="7428" width="20" customWidth="1"/>
    <col min="7429" max="7429" width="0.140625" customWidth="1"/>
    <col min="7681" max="7681" width="53.85546875" customWidth="1"/>
    <col min="7682" max="7682" width="25.140625" customWidth="1"/>
    <col min="7683" max="7683" width="21.5703125" customWidth="1"/>
    <col min="7684" max="7684" width="20" customWidth="1"/>
    <col min="7685" max="7685" width="0.140625" customWidth="1"/>
    <col min="7937" max="7937" width="53.85546875" customWidth="1"/>
    <col min="7938" max="7938" width="25.140625" customWidth="1"/>
    <col min="7939" max="7939" width="21.5703125" customWidth="1"/>
    <col min="7940" max="7940" width="20" customWidth="1"/>
    <col min="7941" max="7941" width="0.140625" customWidth="1"/>
    <col min="8193" max="8193" width="53.85546875" customWidth="1"/>
    <col min="8194" max="8194" width="25.140625" customWidth="1"/>
    <col min="8195" max="8195" width="21.5703125" customWidth="1"/>
    <col min="8196" max="8196" width="20" customWidth="1"/>
    <col min="8197" max="8197" width="0.140625" customWidth="1"/>
    <col min="8449" max="8449" width="53.85546875" customWidth="1"/>
    <col min="8450" max="8450" width="25.140625" customWidth="1"/>
    <col min="8451" max="8451" width="21.5703125" customWidth="1"/>
    <col min="8452" max="8452" width="20" customWidth="1"/>
    <col min="8453" max="8453" width="0.140625" customWidth="1"/>
    <col min="8705" max="8705" width="53.85546875" customWidth="1"/>
    <col min="8706" max="8706" width="25.140625" customWidth="1"/>
    <col min="8707" max="8707" width="21.5703125" customWidth="1"/>
    <col min="8708" max="8708" width="20" customWidth="1"/>
    <col min="8709" max="8709" width="0.140625" customWidth="1"/>
    <col min="8961" max="8961" width="53.85546875" customWidth="1"/>
    <col min="8962" max="8962" width="25.140625" customWidth="1"/>
    <col min="8963" max="8963" width="21.5703125" customWidth="1"/>
    <col min="8964" max="8964" width="20" customWidth="1"/>
    <col min="8965" max="8965" width="0.140625" customWidth="1"/>
    <col min="9217" max="9217" width="53.85546875" customWidth="1"/>
    <col min="9218" max="9218" width="25.140625" customWidth="1"/>
    <col min="9219" max="9219" width="21.5703125" customWidth="1"/>
    <col min="9220" max="9220" width="20" customWidth="1"/>
    <col min="9221" max="9221" width="0.140625" customWidth="1"/>
    <col min="9473" max="9473" width="53.85546875" customWidth="1"/>
    <col min="9474" max="9474" width="25.140625" customWidth="1"/>
    <col min="9475" max="9475" width="21.5703125" customWidth="1"/>
    <col min="9476" max="9476" width="20" customWidth="1"/>
    <col min="9477" max="9477" width="0.140625" customWidth="1"/>
    <col min="9729" max="9729" width="53.85546875" customWidth="1"/>
    <col min="9730" max="9730" width="25.140625" customWidth="1"/>
    <col min="9731" max="9731" width="21.5703125" customWidth="1"/>
    <col min="9732" max="9732" width="20" customWidth="1"/>
    <col min="9733" max="9733" width="0.140625" customWidth="1"/>
    <col min="9985" max="9985" width="53.85546875" customWidth="1"/>
    <col min="9986" max="9986" width="25.140625" customWidth="1"/>
    <col min="9987" max="9987" width="21.5703125" customWidth="1"/>
    <col min="9988" max="9988" width="20" customWidth="1"/>
    <col min="9989" max="9989" width="0.140625" customWidth="1"/>
    <col min="10241" max="10241" width="53.85546875" customWidth="1"/>
    <col min="10242" max="10242" width="25.140625" customWidth="1"/>
    <col min="10243" max="10243" width="21.5703125" customWidth="1"/>
    <col min="10244" max="10244" width="20" customWidth="1"/>
    <col min="10245" max="10245" width="0.140625" customWidth="1"/>
    <col min="10497" max="10497" width="53.85546875" customWidth="1"/>
    <col min="10498" max="10498" width="25.140625" customWidth="1"/>
    <col min="10499" max="10499" width="21.5703125" customWidth="1"/>
    <col min="10500" max="10500" width="20" customWidth="1"/>
    <col min="10501" max="10501" width="0.140625" customWidth="1"/>
    <col min="10753" max="10753" width="53.85546875" customWidth="1"/>
    <col min="10754" max="10754" width="25.140625" customWidth="1"/>
    <col min="10755" max="10755" width="21.5703125" customWidth="1"/>
    <col min="10756" max="10756" width="20" customWidth="1"/>
    <col min="10757" max="10757" width="0.140625" customWidth="1"/>
    <col min="11009" max="11009" width="53.85546875" customWidth="1"/>
    <col min="11010" max="11010" width="25.140625" customWidth="1"/>
    <col min="11011" max="11011" width="21.5703125" customWidth="1"/>
    <col min="11012" max="11012" width="20" customWidth="1"/>
    <col min="11013" max="11013" width="0.140625" customWidth="1"/>
    <col min="11265" max="11265" width="53.85546875" customWidth="1"/>
    <col min="11266" max="11266" width="25.140625" customWidth="1"/>
    <col min="11267" max="11267" width="21.5703125" customWidth="1"/>
    <col min="11268" max="11268" width="20" customWidth="1"/>
    <col min="11269" max="11269" width="0.140625" customWidth="1"/>
    <col min="11521" max="11521" width="53.85546875" customWidth="1"/>
    <col min="11522" max="11522" width="25.140625" customWidth="1"/>
    <col min="11523" max="11523" width="21.5703125" customWidth="1"/>
    <col min="11524" max="11524" width="20" customWidth="1"/>
    <col min="11525" max="11525" width="0.140625" customWidth="1"/>
    <col min="11777" max="11777" width="53.85546875" customWidth="1"/>
    <col min="11778" max="11778" width="25.140625" customWidth="1"/>
    <col min="11779" max="11779" width="21.5703125" customWidth="1"/>
    <col min="11780" max="11780" width="20" customWidth="1"/>
    <col min="11781" max="11781" width="0.140625" customWidth="1"/>
    <col min="12033" max="12033" width="53.85546875" customWidth="1"/>
    <col min="12034" max="12034" width="25.140625" customWidth="1"/>
    <col min="12035" max="12035" width="21.5703125" customWidth="1"/>
    <col min="12036" max="12036" width="20" customWidth="1"/>
    <col min="12037" max="12037" width="0.140625" customWidth="1"/>
    <col min="12289" max="12289" width="53.85546875" customWidth="1"/>
    <col min="12290" max="12290" width="25.140625" customWidth="1"/>
    <col min="12291" max="12291" width="21.5703125" customWidth="1"/>
    <col min="12292" max="12292" width="20" customWidth="1"/>
    <col min="12293" max="12293" width="0.140625" customWidth="1"/>
    <col min="12545" max="12545" width="53.85546875" customWidth="1"/>
    <col min="12546" max="12546" width="25.140625" customWidth="1"/>
    <col min="12547" max="12547" width="21.5703125" customWidth="1"/>
    <col min="12548" max="12548" width="20" customWidth="1"/>
    <col min="12549" max="12549" width="0.140625" customWidth="1"/>
    <col min="12801" max="12801" width="53.85546875" customWidth="1"/>
    <col min="12802" max="12802" width="25.140625" customWidth="1"/>
    <col min="12803" max="12803" width="21.5703125" customWidth="1"/>
    <col min="12804" max="12804" width="20" customWidth="1"/>
    <col min="12805" max="12805" width="0.140625" customWidth="1"/>
    <col min="13057" max="13057" width="53.85546875" customWidth="1"/>
    <col min="13058" max="13058" width="25.140625" customWidth="1"/>
    <col min="13059" max="13059" width="21.5703125" customWidth="1"/>
    <col min="13060" max="13060" width="20" customWidth="1"/>
    <col min="13061" max="13061" width="0.140625" customWidth="1"/>
    <col min="13313" max="13313" width="53.85546875" customWidth="1"/>
    <col min="13314" max="13314" width="25.140625" customWidth="1"/>
    <col min="13315" max="13315" width="21.5703125" customWidth="1"/>
    <col min="13316" max="13316" width="20" customWidth="1"/>
    <col min="13317" max="13317" width="0.140625" customWidth="1"/>
    <col min="13569" max="13569" width="53.85546875" customWidth="1"/>
    <col min="13570" max="13570" width="25.140625" customWidth="1"/>
    <col min="13571" max="13571" width="21.5703125" customWidth="1"/>
    <col min="13572" max="13572" width="20" customWidth="1"/>
    <col min="13573" max="13573" width="0.140625" customWidth="1"/>
    <col min="13825" max="13825" width="53.85546875" customWidth="1"/>
    <col min="13826" max="13826" width="25.140625" customWidth="1"/>
    <col min="13827" max="13827" width="21.5703125" customWidth="1"/>
    <col min="13828" max="13828" width="20" customWidth="1"/>
    <col min="13829" max="13829" width="0.140625" customWidth="1"/>
    <col min="14081" max="14081" width="53.85546875" customWidth="1"/>
    <col min="14082" max="14082" width="25.140625" customWidth="1"/>
    <col min="14083" max="14083" width="21.5703125" customWidth="1"/>
    <col min="14084" max="14084" width="20" customWidth="1"/>
    <col min="14085" max="14085" width="0.140625" customWidth="1"/>
    <col min="14337" max="14337" width="53.85546875" customWidth="1"/>
    <col min="14338" max="14338" width="25.140625" customWidth="1"/>
    <col min="14339" max="14339" width="21.5703125" customWidth="1"/>
    <col min="14340" max="14340" width="20" customWidth="1"/>
    <col min="14341" max="14341" width="0.140625" customWidth="1"/>
    <col min="14593" max="14593" width="53.85546875" customWidth="1"/>
    <col min="14594" max="14594" width="25.140625" customWidth="1"/>
    <col min="14595" max="14595" width="21.5703125" customWidth="1"/>
    <col min="14596" max="14596" width="20" customWidth="1"/>
    <col min="14597" max="14597" width="0.140625" customWidth="1"/>
    <col min="14849" max="14849" width="53.85546875" customWidth="1"/>
    <col min="14850" max="14850" width="25.140625" customWidth="1"/>
    <col min="14851" max="14851" width="21.5703125" customWidth="1"/>
    <col min="14852" max="14852" width="20" customWidth="1"/>
    <col min="14853" max="14853" width="0.140625" customWidth="1"/>
    <col min="15105" max="15105" width="53.85546875" customWidth="1"/>
    <col min="15106" max="15106" width="25.140625" customWidth="1"/>
    <col min="15107" max="15107" width="21.5703125" customWidth="1"/>
    <col min="15108" max="15108" width="20" customWidth="1"/>
    <col min="15109" max="15109" width="0.140625" customWidth="1"/>
    <col min="15361" max="15361" width="53.85546875" customWidth="1"/>
    <col min="15362" max="15362" width="25.140625" customWidth="1"/>
    <col min="15363" max="15363" width="21.5703125" customWidth="1"/>
    <col min="15364" max="15364" width="20" customWidth="1"/>
    <col min="15365" max="15365" width="0.140625" customWidth="1"/>
    <col min="15617" max="15617" width="53.85546875" customWidth="1"/>
    <col min="15618" max="15618" width="25.140625" customWidth="1"/>
    <col min="15619" max="15619" width="21.5703125" customWidth="1"/>
    <col min="15620" max="15620" width="20" customWidth="1"/>
    <col min="15621" max="15621" width="0.140625" customWidth="1"/>
    <col min="15873" max="15873" width="53.85546875" customWidth="1"/>
    <col min="15874" max="15874" width="25.140625" customWidth="1"/>
    <col min="15875" max="15875" width="21.5703125" customWidth="1"/>
    <col min="15876" max="15876" width="20" customWidth="1"/>
    <col min="15877" max="15877" width="0.140625" customWidth="1"/>
    <col min="16129" max="16129" width="53.85546875" customWidth="1"/>
    <col min="16130" max="16130" width="25.140625" customWidth="1"/>
    <col min="16131" max="16131" width="21.5703125" customWidth="1"/>
    <col min="16132" max="16132" width="20" customWidth="1"/>
    <col min="16133" max="16133" width="0.140625" customWidth="1"/>
  </cols>
  <sheetData>
    <row r="1" spans="1:5" ht="18.75" x14ac:dyDescent="0.3">
      <c r="A1" s="37"/>
      <c r="B1" s="205" t="s">
        <v>78</v>
      </c>
      <c r="C1" s="205"/>
      <c r="D1" s="205"/>
      <c r="E1" s="58"/>
    </row>
    <row r="2" spans="1:5" ht="18.75" x14ac:dyDescent="0.3">
      <c r="A2" s="115"/>
      <c r="B2" s="205" t="str">
        <f>'Прил 1'!B2:E2</f>
        <v>к решению Совета муниципального района</v>
      </c>
      <c r="C2" s="205"/>
      <c r="D2" s="205"/>
      <c r="E2" s="58"/>
    </row>
    <row r="3" spans="1:5" ht="18.75" x14ac:dyDescent="0.3">
      <c r="A3" s="37"/>
      <c r="B3" s="205" t="str">
        <f>'Прил 1'!B3:E3</f>
        <v xml:space="preserve"> "Княжпогостский" от 23 декабря 2021 года № 227</v>
      </c>
      <c r="C3" s="205"/>
      <c r="D3" s="205"/>
      <c r="E3" s="58"/>
    </row>
    <row r="4" spans="1:5" ht="18.75" x14ac:dyDescent="0.3">
      <c r="A4" s="37"/>
      <c r="B4" s="37"/>
      <c r="C4" s="37"/>
      <c r="D4" s="37"/>
    </row>
    <row r="5" spans="1:5" ht="18.75" x14ac:dyDescent="0.3">
      <c r="A5" s="206" t="s">
        <v>118</v>
      </c>
      <c r="B5" s="206"/>
      <c r="C5" s="206"/>
      <c r="D5" s="206"/>
    </row>
    <row r="6" spans="1:5" ht="18.75" x14ac:dyDescent="0.3">
      <c r="A6" s="206" t="s">
        <v>119</v>
      </c>
      <c r="B6" s="206"/>
      <c r="C6" s="206"/>
      <c r="D6" s="206"/>
    </row>
    <row r="7" spans="1:5" ht="18.75" x14ac:dyDescent="0.25">
      <c r="A7" s="204" t="s">
        <v>120</v>
      </c>
      <c r="B7" s="204"/>
      <c r="C7" s="204"/>
      <c r="D7" s="204"/>
    </row>
    <row r="8" spans="1:5" ht="18.75" x14ac:dyDescent="0.25">
      <c r="A8" s="204" t="s">
        <v>161</v>
      </c>
      <c r="B8" s="204"/>
      <c r="C8" s="204"/>
      <c r="D8" s="204"/>
    </row>
    <row r="9" spans="1:5" ht="20.25" customHeight="1" x14ac:dyDescent="0.3">
      <c r="A9" s="59"/>
      <c r="B9" s="60"/>
      <c r="C9" s="60"/>
      <c r="D9" s="60"/>
    </row>
    <row r="10" spans="1:5" ht="75" x14ac:dyDescent="0.25">
      <c r="A10" s="61" t="s">
        <v>121</v>
      </c>
      <c r="B10" s="62" t="s">
        <v>122</v>
      </c>
      <c r="C10" s="62" t="s">
        <v>123</v>
      </c>
      <c r="D10" s="62" t="s">
        <v>124</v>
      </c>
    </row>
    <row r="11" spans="1:5" s="65" customFormat="1" ht="11.25" x14ac:dyDescent="0.2">
      <c r="A11" s="63">
        <v>1</v>
      </c>
      <c r="B11" s="64">
        <v>2</v>
      </c>
      <c r="C11" s="64">
        <v>3</v>
      </c>
      <c r="D11" s="64">
        <v>4</v>
      </c>
    </row>
    <row r="12" spans="1:5" s="65" customFormat="1" ht="75" x14ac:dyDescent="0.3">
      <c r="A12" s="66" t="s">
        <v>125</v>
      </c>
      <c r="B12" s="62"/>
      <c r="C12" s="62"/>
      <c r="D12" s="62"/>
    </row>
    <row r="13" spans="1:5" ht="37.5" x14ac:dyDescent="0.25">
      <c r="A13" s="75" t="s">
        <v>126</v>
      </c>
      <c r="B13" s="81">
        <v>100</v>
      </c>
      <c r="C13" s="67"/>
      <c r="D13" s="67"/>
    </row>
    <row r="14" spans="1:5" ht="112.5" x14ac:dyDescent="0.25">
      <c r="A14" s="75" t="s">
        <v>127</v>
      </c>
      <c r="B14" s="81">
        <v>100</v>
      </c>
      <c r="C14" s="67"/>
      <c r="D14" s="67"/>
    </row>
    <row r="15" spans="1:5" ht="81" customHeight="1" x14ac:dyDescent="0.25">
      <c r="A15" s="75" t="s">
        <v>128</v>
      </c>
      <c r="B15" s="81">
        <v>100</v>
      </c>
      <c r="C15" s="67"/>
      <c r="D15" s="67"/>
    </row>
    <row r="16" spans="1:5" ht="57.75" customHeight="1" x14ac:dyDescent="0.25">
      <c r="A16" s="75" t="s">
        <v>129</v>
      </c>
      <c r="B16" s="81">
        <v>100</v>
      </c>
      <c r="C16" s="67"/>
      <c r="D16" s="67"/>
    </row>
    <row r="17" spans="1:4" ht="56.25" x14ac:dyDescent="0.25">
      <c r="A17" s="75" t="s">
        <v>130</v>
      </c>
      <c r="B17" s="76">
        <v>100</v>
      </c>
      <c r="C17" s="67"/>
      <c r="D17" s="67"/>
    </row>
    <row r="18" spans="1:4" ht="56.25" x14ac:dyDescent="0.25">
      <c r="A18" s="68" t="s">
        <v>131</v>
      </c>
      <c r="B18" s="69"/>
      <c r="C18" s="67">
        <v>100</v>
      </c>
      <c r="D18" s="67"/>
    </row>
    <row r="19" spans="1:4" ht="56.25" x14ac:dyDescent="0.25">
      <c r="A19" s="68" t="s">
        <v>132</v>
      </c>
      <c r="B19" s="69"/>
      <c r="C19" s="67"/>
      <c r="D19" s="67">
        <v>100</v>
      </c>
    </row>
    <row r="20" spans="1:4" ht="56.25" x14ac:dyDescent="0.25">
      <c r="A20" s="68" t="s">
        <v>133</v>
      </c>
      <c r="B20" s="69"/>
      <c r="C20" s="67"/>
      <c r="D20" s="67"/>
    </row>
    <row r="21" spans="1:4" ht="75" x14ac:dyDescent="0.25">
      <c r="A21" s="75" t="s">
        <v>134</v>
      </c>
      <c r="B21" s="76">
        <v>100</v>
      </c>
      <c r="C21" s="67"/>
      <c r="D21" s="67"/>
    </row>
    <row r="22" spans="1:4" ht="56.25" x14ac:dyDescent="0.25">
      <c r="A22" s="75" t="s">
        <v>84</v>
      </c>
      <c r="B22" s="76">
        <v>100</v>
      </c>
      <c r="C22" s="67"/>
      <c r="D22" s="67"/>
    </row>
    <row r="23" spans="1:4" ht="56.25" x14ac:dyDescent="0.25">
      <c r="A23" s="75" t="s">
        <v>135</v>
      </c>
      <c r="B23" s="76"/>
      <c r="C23" s="67">
        <v>100</v>
      </c>
      <c r="D23" s="67"/>
    </row>
    <row r="24" spans="1:4" ht="56.25" x14ac:dyDescent="0.25">
      <c r="A24" s="75" t="s">
        <v>136</v>
      </c>
      <c r="B24" s="76"/>
      <c r="C24" s="67"/>
      <c r="D24" s="67">
        <v>100</v>
      </c>
    </row>
    <row r="25" spans="1:4" ht="75" x14ac:dyDescent="0.25">
      <c r="A25" s="75" t="s">
        <v>137</v>
      </c>
      <c r="B25" s="76">
        <v>100</v>
      </c>
      <c r="C25" s="67"/>
      <c r="D25" s="67"/>
    </row>
    <row r="26" spans="1:4" ht="75" x14ac:dyDescent="0.25">
      <c r="A26" s="75" t="s">
        <v>138</v>
      </c>
      <c r="B26" s="76"/>
      <c r="C26" s="67">
        <v>100</v>
      </c>
      <c r="D26" s="67"/>
    </row>
    <row r="27" spans="1:4" ht="75" x14ac:dyDescent="0.25">
      <c r="A27" s="75" t="s">
        <v>139</v>
      </c>
      <c r="B27" s="76"/>
      <c r="C27" s="67"/>
      <c r="D27" s="67">
        <v>100</v>
      </c>
    </row>
    <row r="28" spans="1:4" ht="37.5" x14ac:dyDescent="0.25">
      <c r="A28" s="75" t="s">
        <v>85</v>
      </c>
      <c r="B28" s="76">
        <v>100</v>
      </c>
      <c r="C28" s="67"/>
      <c r="D28" s="67"/>
    </row>
    <row r="29" spans="1:4" ht="37.5" x14ac:dyDescent="0.25">
      <c r="A29" s="75" t="s">
        <v>140</v>
      </c>
      <c r="B29" s="76"/>
      <c r="C29" s="67">
        <v>100</v>
      </c>
      <c r="D29" s="67"/>
    </row>
    <row r="30" spans="1:4" ht="37.5" x14ac:dyDescent="0.25">
      <c r="A30" s="75" t="s">
        <v>141</v>
      </c>
      <c r="B30" s="76"/>
      <c r="C30" s="67"/>
      <c r="D30" s="67">
        <v>100</v>
      </c>
    </row>
    <row r="31" spans="1:4" ht="75" x14ac:dyDescent="0.25">
      <c r="A31" s="75" t="s">
        <v>86</v>
      </c>
      <c r="B31" s="76">
        <v>100</v>
      </c>
      <c r="C31" s="67"/>
      <c r="D31" s="67"/>
    </row>
    <row r="32" spans="1:4" ht="75" x14ac:dyDescent="0.25">
      <c r="A32" s="70" t="s">
        <v>142</v>
      </c>
      <c r="B32" s="76"/>
      <c r="C32" s="67">
        <v>100</v>
      </c>
      <c r="D32" s="67"/>
    </row>
    <row r="33" spans="1:4" ht="75" x14ac:dyDescent="0.25">
      <c r="A33" s="70" t="s">
        <v>143</v>
      </c>
      <c r="B33" s="76"/>
      <c r="C33" s="67"/>
      <c r="D33" s="67">
        <v>100</v>
      </c>
    </row>
    <row r="34" spans="1:4" ht="37.5" x14ac:dyDescent="0.25">
      <c r="A34" s="70" t="s">
        <v>144</v>
      </c>
      <c r="B34" s="76"/>
      <c r="C34" s="67"/>
      <c r="D34" s="67"/>
    </row>
    <row r="35" spans="1:4" ht="281.25" x14ac:dyDescent="0.25">
      <c r="A35" s="77" t="s">
        <v>145</v>
      </c>
      <c r="B35" s="76">
        <v>100</v>
      </c>
      <c r="C35" s="67"/>
      <c r="D35" s="67"/>
    </row>
    <row r="36" spans="1:4" ht="262.5" x14ac:dyDescent="0.25">
      <c r="A36" s="77" t="s">
        <v>146</v>
      </c>
      <c r="B36" s="76">
        <v>100</v>
      </c>
      <c r="C36" s="67"/>
      <c r="D36" s="67"/>
    </row>
    <row r="37" spans="1:4" ht="37.5" x14ac:dyDescent="0.25">
      <c r="A37" s="77" t="s">
        <v>147</v>
      </c>
      <c r="B37" s="76"/>
      <c r="C37" s="67"/>
      <c r="D37" s="67"/>
    </row>
    <row r="38" spans="1:4" ht="37.5" x14ac:dyDescent="0.25">
      <c r="A38" s="70" t="s">
        <v>87</v>
      </c>
      <c r="B38" s="76">
        <v>100</v>
      </c>
      <c r="C38" s="71"/>
      <c r="D38" s="71"/>
    </row>
    <row r="39" spans="1:4" ht="37.5" x14ac:dyDescent="0.25">
      <c r="A39" s="70" t="s">
        <v>148</v>
      </c>
      <c r="B39" s="76"/>
      <c r="C39" s="71">
        <v>100</v>
      </c>
      <c r="D39" s="71"/>
    </row>
    <row r="40" spans="1:4" ht="37.5" x14ac:dyDescent="0.25">
      <c r="A40" s="70" t="s">
        <v>149</v>
      </c>
      <c r="B40" s="71"/>
      <c r="C40" s="71"/>
      <c r="D40" s="71">
        <v>100</v>
      </c>
    </row>
    <row r="41" spans="1:4" ht="37.5" x14ac:dyDescent="0.25">
      <c r="A41" s="78" t="s">
        <v>88</v>
      </c>
      <c r="B41" s="79">
        <v>100</v>
      </c>
      <c r="C41" s="79"/>
      <c r="D41" s="72"/>
    </row>
    <row r="42" spans="1:4" ht="53.25" customHeight="1" x14ac:dyDescent="0.25">
      <c r="A42" s="78" t="s">
        <v>150</v>
      </c>
      <c r="B42" s="79">
        <v>100</v>
      </c>
      <c r="C42" s="79"/>
      <c r="D42" s="72"/>
    </row>
    <row r="43" spans="1:4" ht="37.5" x14ac:dyDescent="0.25">
      <c r="A43" s="78" t="s">
        <v>151</v>
      </c>
      <c r="B43" s="79"/>
      <c r="C43" s="79">
        <v>100</v>
      </c>
      <c r="D43" s="72"/>
    </row>
    <row r="44" spans="1:4" ht="57" customHeight="1" x14ac:dyDescent="0.25">
      <c r="A44" s="78" t="s">
        <v>152</v>
      </c>
      <c r="B44" s="79"/>
      <c r="C44" s="79">
        <v>100</v>
      </c>
      <c r="D44" s="72"/>
    </row>
    <row r="45" spans="1:4" ht="37.5" x14ac:dyDescent="0.25">
      <c r="A45" s="78" t="s">
        <v>153</v>
      </c>
      <c r="B45" s="79"/>
      <c r="C45" s="79"/>
      <c r="D45" s="72">
        <v>100</v>
      </c>
    </row>
    <row r="46" spans="1:4" ht="43.5" customHeight="1" x14ac:dyDescent="0.25">
      <c r="A46" s="78" t="s">
        <v>154</v>
      </c>
      <c r="B46" s="79"/>
      <c r="C46" s="79"/>
      <c r="D46" s="72">
        <v>100</v>
      </c>
    </row>
    <row r="47" spans="1:4" ht="37.5" x14ac:dyDescent="0.25">
      <c r="A47" s="78" t="s">
        <v>155</v>
      </c>
      <c r="B47" s="79"/>
      <c r="C47" s="79"/>
      <c r="D47" s="72"/>
    </row>
    <row r="48" spans="1:4" ht="112.5" x14ac:dyDescent="0.25">
      <c r="A48" s="78" t="s">
        <v>156</v>
      </c>
      <c r="B48" s="67">
        <v>100</v>
      </c>
      <c r="C48" s="67"/>
      <c r="D48" s="67"/>
    </row>
    <row r="49" spans="1:4" ht="112.5" x14ac:dyDescent="0.25">
      <c r="A49" s="78" t="s">
        <v>157</v>
      </c>
      <c r="B49" s="67"/>
      <c r="C49" s="67">
        <v>100</v>
      </c>
      <c r="D49" s="67"/>
    </row>
    <row r="50" spans="1:4" ht="112.5" x14ac:dyDescent="0.25">
      <c r="A50" s="78" t="s">
        <v>158</v>
      </c>
      <c r="B50" s="67"/>
      <c r="C50" s="67"/>
      <c r="D50" s="67">
        <v>100</v>
      </c>
    </row>
    <row r="51" spans="1:4" ht="75" x14ac:dyDescent="0.3">
      <c r="A51" s="78" t="s">
        <v>97</v>
      </c>
      <c r="B51" s="80">
        <v>100</v>
      </c>
      <c r="C51" s="80"/>
      <c r="D51" s="74"/>
    </row>
    <row r="52" spans="1:4" ht="75" x14ac:dyDescent="0.3">
      <c r="A52" s="78" t="s">
        <v>159</v>
      </c>
      <c r="B52" s="80"/>
      <c r="C52" s="80">
        <v>100</v>
      </c>
      <c r="D52" s="74"/>
    </row>
    <row r="53" spans="1:4" ht="75" x14ac:dyDescent="0.3">
      <c r="A53" s="73" t="s">
        <v>160</v>
      </c>
      <c r="B53" s="74"/>
      <c r="C53" s="74"/>
      <c r="D53" s="74">
        <v>100</v>
      </c>
    </row>
    <row r="54" spans="1:4" ht="18.75" x14ac:dyDescent="0.3">
      <c r="A54" s="37"/>
      <c r="B54" s="37"/>
      <c r="C54" s="37"/>
      <c r="D54" s="37"/>
    </row>
  </sheetData>
  <mergeCells count="7">
    <mergeCell ref="A7:D7"/>
    <mergeCell ref="A8:D8"/>
    <mergeCell ref="B1:D1"/>
    <mergeCell ref="B3:D3"/>
    <mergeCell ref="A5:D5"/>
    <mergeCell ref="A6:D6"/>
    <mergeCell ref="B2:D2"/>
  </mergeCells>
  <pageMargins left="0.70866141732283472" right="0.70866141732283472" top="0.74803149606299213" bottom="0.74803149606299213" header="0.31496062992125984" footer="0.31496062992125984"/>
  <pageSetup paperSize="9" scale="72" fitToHeight="0" orientation="portrait" useFirstPageNumber="1" r:id="rId1"/>
  <headerFooter differentFirst="1">
    <oddHeader>&amp;C&amp;P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view="pageBreakPreview" zoomScaleNormal="100" zoomScaleSheetLayoutView="100" workbookViewId="0">
      <selection activeCell="D1" sqref="D1:E1"/>
    </sheetView>
  </sheetViews>
  <sheetFormatPr defaultRowHeight="15" x14ac:dyDescent="0.25"/>
  <cols>
    <col min="1" max="1" width="6.7109375" customWidth="1"/>
    <col min="2" max="2" width="19.7109375" customWidth="1"/>
    <col min="3" max="3" width="20.5703125" customWidth="1"/>
    <col min="4" max="4" width="22.5703125" customWidth="1"/>
    <col min="5" max="5" width="24" customWidth="1"/>
    <col min="257" max="257" width="9.85546875" customWidth="1"/>
    <col min="258" max="258" width="16.28515625" customWidth="1"/>
    <col min="259" max="259" width="19.28515625" customWidth="1"/>
    <col min="260" max="260" width="20.28515625" customWidth="1"/>
    <col min="261" max="261" width="19.28515625" customWidth="1"/>
    <col min="513" max="513" width="9.85546875" customWidth="1"/>
    <col min="514" max="514" width="16.28515625" customWidth="1"/>
    <col min="515" max="515" width="19.28515625" customWidth="1"/>
    <col min="516" max="516" width="20.28515625" customWidth="1"/>
    <col min="517" max="517" width="19.28515625" customWidth="1"/>
    <col min="769" max="769" width="9.85546875" customWidth="1"/>
    <col min="770" max="770" width="16.28515625" customWidth="1"/>
    <col min="771" max="771" width="19.28515625" customWidth="1"/>
    <col min="772" max="772" width="20.28515625" customWidth="1"/>
    <col min="773" max="773" width="19.28515625" customWidth="1"/>
    <col min="1025" max="1025" width="9.85546875" customWidth="1"/>
    <col min="1026" max="1026" width="16.28515625" customWidth="1"/>
    <col min="1027" max="1027" width="19.28515625" customWidth="1"/>
    <col min="1028" max="1028" width="20.28515625" customWidth="1"/>
    <col min="1029" max="1029" width="19.28515625" customWidth="1"/>
    <col min="1281" max="1281" width="9.85546875" customWidth="1"/>
    <col min="1282" max="1282" width="16.28515625" customWidth="1"/>
    <col min="1283" max="1283" width="19.28515625" customWidth="1"/>
    <col min="1284" max="1284" width="20.28515625" customWidth="1"/>
    <col min="1285" max="1285" width="19.28515625" customWidth="1"/>
    <col min="1537" max="1537" width="9.85546875" customWidth="1"/>
    <col min="1538" max="1538" width="16.28515625" customWidth="1"/>
    <col min="1539" max="1539" width="19.28515625" customWidth="1"/>
    <col min="1540" max="1540" width="20.28515625" customWidth="1"/>
    <col min="1541" max="1541" width="19.28515625" customWidth="1"/>
    <col min="1793" max="1793" width="9.85546875" customWidth="1"/>
    <col min="1794" max="1794" width="16.28515625" customWidth="1"/>
    <col min="1795" max="1795" width="19.28515625" customWidth="1"/>
    <col min="1796" max="1796" width="20.28515625" customWidth="1"/>
    <col min="1797" max="1797" width="19.28515625" customWidth="1"/>
    <col min="2049" max="2049" width="9.85546875" customWidth="1"/>
    <col min="2050" max="2050" width="16.28515625" customWidth="1"/>
    <col min="2051" max="2051" width="19.28515625" customWidth="1"/>
    <col min="2052" max="2052" width="20.28515625" customWidth="1"/>
    <col min="2053" max="2053" width="19.28515625" customWidth="1"/>
    <col min="2305" max="2305" width="9.85546875" customWidth="1"/>
    <col min="2306" max="2306" width="16.28515625" customWidth="1"/>
    <col min="2307" max="2307" width="19.28515625" customWidth="1"/>
    <col min="2308" max="2308" width="20.28515625" customWidth="1"/>
    <col min="2309" max="2309" width="19.28515625" customWidth="1"/>
    <col min="2561" max="2561" width="9.85546875" customWidth="1"/>
    <col min="2562" max="2562" width="16.28515625" customWidth="1"/>
    <col min="2563" max="2563" width="19.28515625" customWidth="1"/>
    <col min="2564" max="2564" width="20.28515625" customWidth="1"/>
    <col min="2565" max="2565" width="19.28515625" customWidth="1"/>
    <col min="2817" max="2817" width="9.85546875" customWidth="1"/>
    <col min="2818" max="2818" width="16.28515625" customWidth="1"/>
    <col min="2819" max="2819" width="19.28515625" customWidth="1"/>
    <col min="2820" max="2820" width="20.28515625" customWidth="1"/>
    <col min="2821" max="2821" width="19.28515625" customWidth="1"/>
    <col min="3073" max="3073" width="9.85546875" customWidth="1"/>
    <col min="3074" max="3074" width="16.28515625" customWidth="1"/>
    <col min="3075" max="3075" width="19.28515625" customWidth="1"/>
    <col min="3076" max="3076" width="20.28515625" customWidth="1"/>
    <col min="3077" max="3077" width="19.28515625" customWidth="1"/>
    <col min="3329" max="3329" width="9.85546875" customWidth="1"/>
    <col min="3330" max="3330" width="16.28515625" customWidth="1"/>
    <col min="3331" max="3331" width="19.28515625" customWidth="1"/>
    <col min="3332" max="3332" width="20.28515625" customWidth="1"/>
    <col min="3333" max="3333" width="19.28515625" customWidth="1"/>
    <col min="3585" max="3585" width="9.85546875" customWidth="1"/>
    <col min="3586" max="3586" width="16.28515625" customWidth="1"/>
    <col min="3587" max="3587" width="19.28515625" customWidth="1"/>
    <col min="3588" max="3588" width="20.28515625" customWidth="1"/>
    <col min="3589" max="3589" width="19.28515625" customWidth="1"/>
    <col min="3841" max="3841" width="9.85546875" customWidth="1"/>
    <col min="3842" max="3842" width="16.28515625" customWidth="1"/>
    <col min="3843" max="3843" width="19.28515625" customWidth="1"/>
    <col min="3844" max="3844" width="20.28515625" customWidth="1"/>
    <col min="3845" max="3845" width="19.28515625" customWidth="1"/>
    <col min="4097" max="4097" width="9.85546875" customWidth="1"/>
    <col min="4098" max="4098" width="16.28515625" customWidth="1"/>
    <col min="4099" max="4099" width="19.28515625" customWidth="1"/>
    <col min="4100" max="4100" width="20.28515625" customWidth="1"/>
    <col min="4101" max="4101" width="19.28515625" customWidth="1"/>
    <col min="4353" max="4353" width="9.85546875" customWidth="1"/>
    <col min="4354" max="4354" width="16.28515625" customWidth="1"/>
    <col min="4355" max="4355" width="19.28515625" customWidth="1"/>
    <col min="4356" max="4356" width="20.28515625" customWidth="1"/>
    <col min="4357" max="4357" width="19.28515625" customWidth="1"/>
    <col min="4609" max="4609" width="9.85546875" customWidth="1"/>
    <col min="4610" max="4610" width="16.28515625" customWidth="1"/>
    <col min="4611" max="4611" width="19.28515625" customWidth="1"/>
    <col min="4612" max="4612" width="20.28515625" customWidth="1"/>
    <col min="4613" max="4613" width="19.28515625" customWidth="1"/>
    <col min="4865" max="4865" width="9.85546875" customWidth="1"/>
    <col min="4866" max="4866" width="16.28515625" customWidth="1"/>
    <col min="4867" max="4867" width="19.28515625" customWidth="1"/>
    <col min="4868" max="4868" width="20.28515625" customWidth="1"/>
    <col min="4869" max="4869" width="19.28515625" customWidth="1"/>
    <col min="5121" max="5121" width="9.85546875" customWidth="1"/>
    <col min="5122" max="5122" width="16.28515625" customWidth="1"/>
    <col min="5123" max="5123" width="19.28515625" customWidth="1"/>
    <col min="5124" max="5124" width="20.28515625" customWidth="1"/>
    <col min="5125" max="5125" width="19.28515625" customWidth="1"/>
    <col min="5377" max="5377" width="9.85546875" customWidth="1"/>
    <col min="5378" max="5378" width="16.28515625" customWidth="1"/>
    <col min="5379" max="5379" width="19.28515625" customWidth="1"/>
    <col min="5380" max="5380" width="20.28515625" customWidth="1"/>
    <col min="5381" max="5381" width="19.28515625" customWidth="1"/>
    <col min="5633" max="5633" width="9.85546875" customWidth="1"/>
    <col min="5634" max="5634" width="16.28515625" customWidth="1"/>
    <col min="5635" max="5635" width="19.28515625" customWidth="1"/>
    <col min="5636" max="5636" width="20.28515625" customWidth="1"/>
    <col min="5637" max="5637" width="19.28515625" customWidth="1"/>
    <col min="5889" max="5889" width="9.85546875" customWidth="1"/>
    <col min="5890" max="5890" width="16.28515625" customWidth="1"/>
    <col min="5891" max="5891" width="19.28515625" customWidth="1"/>
    <col min="5892" max="5892" width="20.28515625" customWidth="1"/>
    <col min="5893" max="5893" width="19.28515625" customWidth="1"/>
    <col min="6145" max="6145" width="9.85546875" customWidth="1"/>
    <col min="6146" max="6146" width="16.28515625" customWidth="1"/>
    <col min="6147" max="6147" width="19.28515625" customWidth="1"/>
    <col min="6148" max="6148" width="20.28515625" customWidth="1"/>
    <col min="6149" max="6149" width="19.28515625" customWidth="1"/>
    <col min="6401" max="6401" width="9.85546875" customWidth="1"/>
    <col min="6402" max="6402" width="16.28515625" customWidth="1"/>
    <col min="6403" max="6403" width="19.28515625" customWidth="1"/>
    <col min="6404" max="6404" width="20.28515625" customWidth="1"/>
    <col min="6405" max="6405" width="19.28515625" customWidth="1"/>
    <col min="6657" max="6657" width="9.85546875" customWidth="1"/>
    <col min="6658" max="6658" width="16.28515625" customWidth="1"/>
    <col min="6659" max="6659" width="19.28515625" customWidth="1"/>
    <col min="6660" max="6660" width="20.28515625" customWidth="1"/>
    <col min="6661" max="6661" width="19.28515625" customWidth="1"/>
    <col min="6913" max="6913" width="9.85546875" customWidth="1"/>
    <col min="6914" max="6914" width="16.28515625" customWidth="1"/>
    <col min="6915" max="6915" width="19.28515625" customWidth="1"/>
    <col min="6916" max="6916" width="20.28515625" customWidth="1"/>
    <col min="6917" max="6917" width="19.28515625" customWidth="1"/>
    <col min="7169" max="7169" width="9.85546875" customWidth="1"/>
    <col min="7170" max="7170" width="16.28515625" customWidth="1"/>
    <col min="7171" max="7171" width="19.28515625" customWidth="1"/>
    <col min="7172" max="7172" width="20.28515625" customWidth="1"/>
    <col min="7173" max="7173" width="19.28515625" customWidth="1"/>
    <col min="7425" max="7425" width="9.85546875" customWidth="1"/>
    <col min="7426" max="7426" width="16.28515625" customWidth="1"/>
    <col min="7427" max="7427" width="19.28515625" customWidth="1"/>
    <col min="7428" max="7428" width="20.28515625" customWidth="1"/>
    <col min="7429" max="7429" width="19.28515625" customWidth="1"/>
    <col min="7681" max="7681" width="9.85546875" customWidth="1"/>
    <col min="7682" max="7682" width="16.28515625" customWidth="1"/>
    <col min="7683" max="7683" width="19.28515625" customWidth="1"/>
    <col min="7684" max="7684" width="20.28515625" customWidth="1"/>
    <col min="7685" max="7685" width="19.28515625" customWidth="1"/>
    <col min="7937" max="7937" width="9.85546875" customWidth="1"/>
    <col min="7938" max="7938" width="16.28515625" customWidth="1"/>
    <col min="7939" max="7939" width="19.28515625" customWidth="1"/>
    <col min="7940" max="7940" width="20.28515625" customWidth="1"/>
    <col min="7941" max="7941" width="19.28515625" customWidth="1"/>
    <col min="8193" max="8193" width="9.85546875" customWidth="1"/>
    <col min="8194" max="8194" width="16.28515625" customWidth="1"/>
    <col min="8195" max="8195" width="19.28515625" customWidth="1"/>
    <col min="8196" max="8196" width="20.28515625" customWidth="1"/>
    <col min="8197" max="8197" width="19.28515625" customWidth="1"/>
    <col min="8449" max="8449" width="9.85546875" customWidth="1"/>
    <col min="8450" max="8450" width="16.28515625" customWidth="1"/>
    <col min="8451" max="8451" width="19.28515625" customWidth="1"/>
    <col min="8452" max="8452" width="20.28515625" customWidth="1"/>
    <col min="8453" max="8453" width="19.28515625" customWidth="1"/>
    <col min="8705" max="8705" width="9.85546875" customWidth="1"/>
    <col min="8706" max="8706" width="16.28515625" customWidth="1"/>
    <col min="8707" max="8707" width="19.28515625" customWidth="1"/>
    <col min="8708" max="8708" width="20.28515625" customWidth="1"/>
    <col min="8709" max="8709" width="19.28515625" customWidth="1"/>
    <col min="8961" max="8961" width="9.85546875" customWidth="1"/>
    <col min="8962" max="8962" width="16.28515625" customWidth="1"/>
    <col min="8963" max="8963" width="19.28515625" customWidth="1"/>
    <col min="8964" max="8964" width="20.28515625" customWidth="1"/>
    <col min="8965" max="8965" width="19.28515625" customWidth="1"/>
    <col min="9217" max="9217" width="9.85546875" customWidth="1"/>
    <col min="9218" max="9218" width="16.28515625" customWidth="1"/>
    <col min="9219" max="9219" width="19.28515625" customWidth="1"/>
    <col min="9220" max="9220" width="20.28515625" customWidth="1"/>
    <col min="9221" max="9221" width="19.28515625" customWidth="1"/>
    <col min="9473" max="9473" width="9.85546875" customWidth="1"/>
    <col min="9474" max="9474" width="16.28515625" customWidth="1"/>
    <col min="9475" max="9475" width="19.28515625" customWidth="1"/>
    <col min="9476" max="9476" width="20.28515625" customWidth="1"/>
    <col min="9477" max="9477" width="19.28515625" customWidth="1"/>
    <col min="9729" max="9729" width="9.85546875" customWidth="1"/>
    <col min="9730" max="9730" width="16.28515625" customWidth="1"/>
    <col min="9731" max="9731" width="19.28515625" customWidth="1"/>
    <col min="9732" max="9732" width="20.28515625" customWidth="1"/>
    <col min="9733" max="9733" width="19.28515625" customWidth="1"/>
    <col min="9985" max="9985" width="9.85546875" customWidth="1"/>
    <col min="9986" max="9986" width="16.28515625" customWidth="1"/>
    <col min="9987" max="9987" width="19.28515625" customWidth="1"/>
    <col min="9988" max="9988" width="20.28515625" customWidth="1"/>
    <col min="9989" max="9989" width="19.28515625" customWidth="1"/>
    <col min="10241" max="10241" width="9.85546875" customWidth="1"/>
    <col min="10242" max="10242" width="16.28515625" customWidth="1"/>
    <col min="10243" max="10243" width="19.28515625" customWidth="1"/>
    <col min="10244" max="10244" width="20.28515625" customWidth="1"/>
    <col min="10245" max="10245" width="19.28515625" customWidth="1"/>
    <col min="10497" max="10497" width="9.85546875" customWidth="1"/>
    <col min="10498" max="10498" width="16.28515625" customWidth="1"/>
    <col min="10499" max="10499" width="19.28515625" customWidth="1"/>
    <col min="10500" max="10500" width="20.28515625" customWidth="1"/>
    <col min="10501" max="10501" width="19.28515625" customWidth="1"/>
    <col min="10753" max="10753" width="9.85546875" customWidth="1"/>
    <col min="10754" max="10754" width="16.28515625" customWidth="1"/>
    <col min="10755" max="10755" width="19.28515625" customWidth="1"/>
    <col min="10756" max="10756" width="20.28515625" customWidth="1"/>
    <col min="10757" max="10757" width="19.28515625" customWidth="1"/>
    <col min="11009" max="11009" width="9.85546875" customWidth="1"/>
    <col min="11010" max="11010" width="16.28515625" customWidth="1"/>
    <col min="11011" max="11011" width="19.28515625" customWidth="1"/>
    <col min="11012" max="11012" width="20.28515625" customWidth="1"/>
    <col min="11013" max="11013" width="19.28515625" customWidth="1"/>
    <col min="11265" max="11265" width="9.85546875" customWidth="1"/>
    <col min="11266" max="11266" width="16.28515625" customWidth="1"/>
    <col min="11267" max="11267" width="19.28515625" customWidth="1"/>
    <col min="11268" max="11268" width="20.28515625" customWidth="1"/>
    <col min="11269" max="11269" width="19.28515625" customWidth="1"/>
    <col min="11521" max="11521" width="9.85546875" customWidth="1"/>
    <col min="11522" max="11522" width="16.28515625" customWidth="1"/>
    <col min="11523" max="11523" width="19.28515625" customWidth="1"/>
    <col min="11524" max="11524" width="20.28515625" customWidth="1"/>
    <col min="11525" max="11525" width="19.28515625" customWidth="1"/>
    <col min="11777" max="11777" width="9.85546875" customWidth="1"/>
    <col min="11778" max="11778" width="16.28515625" customWidth="1"/>
    <col min="11779" max="11779" width="19.28515625" customWidth="1"/>
    <col min="11780" max="11780" width="20.28515625" customWidth="1"/>
    <col min="11781" max="11781" width="19.28515625" customWidth="1"/>
    <col min="12033" max="12033" width="9.85546875" customWidth="1"/>
    <col min="12034" max="12034" width="16.28515625" customWidth="1"/>
    <col min="12035" max="12035" width="19.28515625" customWidth="1"/>
    <col min="12036" max="12036" width="20.28515625" customWidth="1"/>
    <col min="12037" max="12037" width="19.28515625" customWidth="1"/>
    <col min="12289" max="12289" width="9.85546875" customWidth="1"/>
    <col min="12290" max="12290" width="16.28515625" customWidth="1"/>
    <col min="12291" max="12291" width="19.28515625" customWidth="1"/>
    <col min="12292" max="12292" width="20.28515625" customWidth="1"/>
    <col min="12293" max="12293" width="19.28515625" customWidth="1"/>
    <col min="12545" max="12545" width="9.85546875" customWidth="1"/>
    <col min="12546" max="12546" width="16.28515625" customWidth="1"/>
    <col min="12547" max="12547" width="19.28515625" customWidth="1"/>
    <col min="12548" max="12548" width="20.28515625" customWidth="1"/>
    <col min="12549" max="12549" width="19.28515625" customWidth="1"/>
    <col min="12801" max="12801" width="9.85546875" customWidth="1"/>
    <col min="12802" max="12802" width="16.28515625" customWidth="1"/>
    <col min="12803" max="12803" width="19.28515625" customWidth="1"/>
    <col min="12804" max="12804" width="20.28515625" customWidth="1"/>
    <col min="12805" max="12805" width="19.28515625" customWidth="1"/>
    <col min="13057" max="13057" width="9.85546875" customWidth="1"/>
    <col min="13058" max="13058" width="16.28515625" customWidth="1"/>
    <col min="13059" max="13059" width="19.28515625" customWidth="1"/>
    <col min="13060" max="13060" width="20.28515625" customWidth="1"/>
    <col min="13061" max="13061" width="19.28515625" customWidth="1"/>
    <col min="13313" max="13313" width="9.85546875" customWidth="1"/>
    <col min="13314" max="13314" width="16.28515625" customWidth="1"/>
    <col min="13315" max="13315" width="19.28515625" customWidth="1"/>
    <col min="13316" max="13316" width="20.28515625" customWidth="1"/>
    <col min="13317" max="13317" width="19.28515625" customWidth="1"/>
    <col min="13569" max="13569" width="9.85546875" customWidth="1"/>
    <col min="13570" max="13570" width="16.28515625" customWidth="1"/>
    <col min="13571" max="13571" width="19.28515625" customWidth="1"/>
    <col min="13572" max="13572" width="20.28515625" customWidth="1"/>
    <col min="13573" max="13573" width="19.28515625" customWidth="1"/>
    <col min="13825" max="13825" width="9.85546875" customWidth="1"/>
    <col min="13826" max="13826" width="16.28515625" customWidth="1"/>
    <col min="13827" max="13827" width="19.28515625" customWidth="1"/>
    <col min="13828" max="13828" width="20.28515625" customWidth="1"/>
    <col min="13829" max="13829" width="19.28515625" customWidth="1"/>
    <col min="14081" max="14081" width="9.85546875" customWidth="1"/>
    <col min="14082" max="14082" width="16.28515625" customWidth="1"/>
    <col min="14083" max="14083" width="19.28515625" customWidth="1"/>
    <col min="14084" max="14084" width="20.28515625" customWidth="1"/>
    <col min="14085" max="14085" width="19.28515625" customWidth="1"/>
    <col min="14337" max="14337" width="9.85546875" customWidth="1"/>
    <col min="14338" max="14338" width="16.28515625" customWidth="1"/>
    <col min="14339" max="14339" width="19.28515625" customWidth="1"/>
    <col min="14340" max="14340" width="20.28515625" customWidth="1"/>
    <col min="14341" max="14341" width="19.28515625" customWidth="1"/>
    <col min="14593" max="14593" width="9.85546875" customWidth="1"/>
    <col min="14594" max="14594" width="16.28515625" customWidth="1"/>
    <col min="14595" max="14595" width="19.28515625" customWidth="1"/>
    <col min="14596" max="14596" width="20.28515625" customWidth="1"/>
    <col min="14597" max="14597" width="19.28515625" customWidth="1"/>
    <col min="14849" max="14849" width="9.85546875" customWidth="1"/>
    <col min="14850" max="14850" width="16.28515625" customWidth="1"/>
    <col min="14851" max="14851" width="19.28515625" customWidth="1"/>
    <col min="14852" max="14852" width="20.28515625" customWidth="1"/>
    <col min="14853" max="14853" width="19.28515625" customWidth="1"/>
    <col min="15105" max="15105" width="9.85546875" customWidth="1"/>
    <col min="15106" max="15106" width="16.28515625" customWidth="1"/>
    <col min="15107" max="15107" width="19.28515625" customWidth="1"/>
    <col min="15108" max="15108" width="20.28515625" customWidth="1"/>
    <col min="15109" max="15109" width="19.28515625" customWidth="1"/>
    <col min="15361" max="15361" width="9.85546875" customWidth="1"/>
    <col min="15362" max="15362" width="16.28515625" customWidth="1"/>
    <col min="15363" max="15363" width="19.28515625" customWidth="1"/>
    <col min="15364" max="15364" width="20.28515625" customWidth="1"/>
    <col min="15365" max="15365" width="19.28515625" customWidth="1"/>
    <col min="15617" max="15617" width="9.85546875" customWidth="1"/>
    <col min="15618" max="15618" width="16.28515625" customWidth="1"/>
    <col min="15619" max="15619" width="19.28515625" customWidth="1"/>
    <col min="15620" max="15620" width="20.28515625" customWidth="1"/>
    <col min="15621" max="15621" width="19.28515625" customWidth="1"/>
    <col min="15873" max="15873" width="9.85546875" customWidth="1"/>
    <col min="15874" max="15874" width="16.28515625" customWidth="1"/>
    <col min="15875" max="15875" width="19.28515625" customWidth="1"/>
    <col min="15876" max="15876" width="20.28515625" customWidth="1"/>
    <col min="15877" max="15877" width="19.28515625" customWidth="1"/>
    <col min="16129" max="16129" width="9.85546875" customWidth="1"/>
    <col min="16130" max="16130" width="16.28515625" customWidth="1"/>
    <col min="16131" max="16131" width="19.28515625" customWidth="1"/>
    <col min="16132" max="16132" width="20.28515625" customWidth="1"/>
    <col min="16133" max="16133" width="19.28515625" customWidth="1"/>
  </cols>
  <sheetData>
    <row r="1" spans="1:6" ht="18.75" x14ac:dyDescent="0.3">
      <c r="A1" s="37"/>
      <c r="B1" s="114"/>
      <c r="C1" s="114"/>
      <c r="D1" s="216" t="s">
        <v>116</v>
      </c>
      <c r="E1" s="216"/>
    </row>
    <row r="2" spans="1:6" ht="18.75" customHeight="1" x14ac:dyDescent="0.3">
      <c r="A2" s="37"/>
      <c r="B2" s="217" t="str">
        <f>'Прил 1'!B2:E2</f>
        <v>к решению Совета муниципального района</v>
      </c>
      <c r="C2" s="217"/>
      <c r="D2" s="217"/>
      <c r="E2" s="217"/>
    </row>
    <row r="3" spans="1:6" ht="18.75" customHeight="1" x14ac:dyDescent="0.3">
      <c r="A3" s="37"/>
      <c r="B3" s="217" t="str">
        <f>'Прил 1'!B3:E3</f>
        <v xml:space="preserve"> "Княжпогостский" от 23 декабря 2021 года № 227</v>
      </c>
      <c r="C3" s="217"/>
      <c r="D3" s="217"/>
      <c r="E3" s="217"/>
      <c r="F3" s="57"/>
    </row>
    <row r="4" spans="1:6" ht="18.75" x14ac:dyDescent="0.3">
      <c r="A4" s="37"/>
      <c r="B4" s="37"/>
      <c r="C4" s="37"/>
      <c r="D4" s="37"/>
      <c r="E4" s="37"/>
    </row>
    <row r="5" spans="1:6" ht="18.75" customHeight="1" x14ac:dyDescent="0.3">
      <c r="A5" s="199" t="s">
        <v>162</v>
      </c>
      <c r="B5" s="199"/>
      <c r="C5" s="199"/>
      <c r="D5" s="199"/>
      <c r="E5" s="199"/>
    </row>
    <row r="6" spans="1:6" ht="18.75" customHeight="1" x14ac:dyDescent="0.3">
      <c r="A6" s="199" t="s">
        <v>163</v>
      </c>
      <c r="B6" s="199"/>
      <c r="C6" s="199"/>
      <c r="D6" s="199"/>
      <c r="E6" s="199"/>
    </row>
    <row r="7" spans="1:6" ht="18.75" customHeight="1" x14ac:dyDescent="0.3">
      <c r="A7" s="199" t="s">
        <v>722</v>
      </c>
      <c r="B7" s="199"/>
      <c r="C7" s="199"/>
      <c r="D7" s="199"/>
      <c r="E7" s="199"/>
    </row>
    <row r="8" spans="1:6" ht="18.75" x14ac:dyDescent="0.3">
      <c r="A8" s="37"/>
      <c r="B8" s="37"/>
      <c r="C8" s="37"/>
      <c r="D8" s="37"/>
      <c r="E8" s="37"/>
    </row>
    <row r="9" spans="1:6" ht="18.75" customHeight="1" x14ac:dyDescent="0.3">
      <c r="A9" s="207" t="s">
        <v>164</v>
      </c>
      <c r="B9" s="207"/>
      <c r="C9" s="207"/>
      <c r="D9" s="207"/>
      <c r="E9" s="207"/>
    </row>
    <row r="10" spans="1:6" ht="18.75" customHeight="1" x14ac:dyDescent="0.3">
      <c r="A10" s="207" t="s">
        <v>686</v>
      </c>
      <c r="B10" s="207"/>
      <c r="C10" s="207"/>
      <c r="D10" s="207"/>
      <c r="E10" s="207"/>
    </row>
    <row r="11" spans="1:6" ht="18.75" x14ac:dyDescent="0.3">
      <c r="A11" s="37"/>
      <c r="B11" s="37"/>
      <c r="C11" s="37"/>
      <c r="D11" s="37"/>
      <c r="E11" s="37"/>
    </row>
    <row r="12" spans="1:6" ht="56.25" x14ac:dyDescent="0.25">
      <c r="A12" s="39" t="s">
        <v>685</v>
      </c>
      <c r="B12" s="39" t="s">
        <v>165</v>
      </c>
      <c r="C12" s="39" t="s">
        <v>166</v>
      </c>
      <c r="D12" s="39" t="s">
        <v>688</v>
      </c>
      <c r="E12" s="39" t="s">
        <v>167</v>
      </c>
    </row>
    <row r="13" spans="1:6" s="65" customFormat="1" ht="11.25" x14ac:dyDescent="0.2">
      <c r="A13" s="82">
        <v>1</v>
      </c>
      <c r="B13" s="82">
        <v>2</v>
      </c>
      <c r="C13" s="82">
        <v>3</v>
      </c>
      <c r="D13" s="82">
        <v>4</v>
      </c>
      <c r="E13" s="82">
        <v>5</v>
      </c>
    </row>
    <row r="14" spans="1:6" ht="18.75" x14ac:dyDescent="0.3">
      <c r="A14" s="83"/>
      <c r="B14" s="83"/>
      <c r="C14" s="83"/>
      <c r="D14" s="83"/>
      <c r="E14" s="83"/>
    </row>
    <row r="15" spans="1:6" ht="18.75" x14ac:dyDescent="0.3">
      <c r="A15" s="116" t="s">
        <v>168</v>
      </c>
      <c r="B15" s="117"/>
      <c r="C15" s="83"/>
      <c r="D15" s="84">
        <v>0</v>
      </c>
      <c r="E15" s="83"/>
    </row>
    <row r="16" spans="1:6" ht="18.75" x14ac:dyDescent="0.3">
      <c r="A16" s="37"/>
      <c r="B16" s="37"/>
      <c r="C16" s="37"/>
      <c r="D16" s="37"/>
      <c r="E16" s="37"/>
    </row>
    <row r="17" spans="1:5" ht="18.75" customHeight="1" x14ac:dyDescent="0.3">
      <c r="A17" s="207" t="s">
        <v>169</v>
      </c>
      <c r="B17" s="207"/>
      <c r="C17" s="207"/>
      <c r="D17" s="207"/>
      <c r="E17" s="207"/>
    </row>
    <row r="18" spans="1:5" ht="18.75" customHeight="1" x14ac:dyDescent="0.3">
      <c r="A18" s="207" t="s">
        <v>170</v>
      </c>
      <c r="B18" s="207"/>
      <c r="C18" s="207"/>
      <c r="D18" s="207"/>
      <c r="E18" s="207"/>
    </row>
    <row r="19" spans="1:5" ht="18.75" customHeight="1" x14ac:dyDescent="0.3">
      <c r="A19" s="207" t="s">
        <v>687</v>
      </c>
      <c r="B19" s="207"/>
      <c r="C19" s="207"/>
      <c r="D19" s="207"/>
      <c r="E19" s="207"/>
    </row>
    <row r="20" spans="1:5" ht="18.75" x14ac:dyDescent="0.3">
      <c r="A20" s="37"/>
      <c r="B20" s="85"/>
      <c r="C20" s="85"/>
      <c r="D20" s="85"/>
      <c r="E20" s="85"/>
    </row>
    <row r="21" spans="1:5" ht="84" customHeight="1" x14ac:dyDescent="0.3">
      <c r="A21" s="211" t="s">
        <v>171</v>
      </c>
      <c r="B21" s="212"/>
      <c r="C21" s="212"/>
      <c r="D21" s="196" t="s">
        <v>172</v>
      </c>
      <c r="E21" s="203"/>
    </row>
    <row r="22" spans="1:5" ht="18.75" x14ac:dyDescent="0.25">
      <c r="A22" s="208" t="s">
        <v>173</v>
      </c>
      <c r="B22" s="213"/>
      <c r="C22" s="213"/>
      <c r="D22" s="214">
        <v>0</v>
      </c>
      <c r="E22" s="215"/>
    </row>
    <row r="23" spans="1:5" ht="18.75" x14ac:dyDescent="0.25">
      <c r="A23" s="208" t="s">
        <v>174</v>
      </c>
      <c r="B23" s="208"/>
      <c r="C23" s="208"/>
      <c r="D23" s="209">
        <v>0</v>
      </c>
      <c r="E23" s="210"/>
    </row>
  </sheetData>
  <mergeCells count="17">
    <mergeCell ref="A5:E5"/>
    <mergeCell ref="D1:E1"/>
    <mergeCell ref="B2:E2"/>
    <mergeCell ref="B3:E3"/>
    <mergeCell ref="A23:C23"/>
    <mergeCell ref="D23:E23"/>
    <mergeCell ref="A21:C21"/>
    <mergeCell ref="D21:E21"/>
    <mergeCell ref="A22:C22"/>
    <mergeCell ref="D22:E22"/>
    <mergeCell ref="A18:E18"/>
    <mergeCell ref="A19:E19"/>
    <mergeCell ref="A6:E6"/>
    <mergeCell ref="A7:E7"/>
    <mergeCell ref="A9:E9"/>
    <mergeCell ref="A10:E10"/>
    <mergeCell ref="A17:E17"/>
  </mergeCells>
  <pageMargins left="0.70866141732283472" right="0.70866141732283472" top="0.74803149606299213" bottom="0.74803149606299213" header="0.31496062992125984" footer="0.31496062992125984"/>
  <pageSetup paperSize="9" scale="93" firstPageNumber="50" fitToHeight="0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7"/>
  <sheetViews>
    <sheetView view="pageBreakPreview" zoomScaleNormal="100" zoomScaleSheetLayoutView="100" workbookViewId="0">
      <selection sqref="A1:D1"/>
    </sheetView>
  </sheetViews>
  <sheetFormatPr defaultRowHeight="15" x14ac:dyDescent="0.25"/>
  <cols>
    <col min="1" max="1" width="44.140625" customWidth="1"/>
    <col min="2" max="4" width="19.7109375" customWidth="1"/>
  </cols>
  <sheetData>
    <row r="1" spans="1:7" ht="18.75" x14ac:dyDescent="0.25">
      <c r="A1" s="223" t="s">
        <v>683</v>
      </c>
      <c r="B1" s="223"/>
      <c r="C1" s="224"/>
      <c r="D1" s="224"/>
      <c r="E1" s="1"/>
      <c r="F1" s="1"/>
      <c r="G1" s="1"/>
    </row>
    <row r="2" spans="1:7" ht="18.75" x14ac:dyDescent="0.25">
      <c r="A2" s="118"/>
      <c r="B2" s="231" t="str">
        <f>'Прил 1'!B2:E2</f>
        <v>к решению Совета муниципального района</v>
      </c>
      <c r="C2" s="231"/>
      <c r="D2" s="231"/>
      <c r="E2" s="12"/>
      <c r="F2" s="12"/>
      <c r="G2" s="1"/>
    </row>
    <row r="3" spans="1:7" ht="18.75" x14ac:dyDescent="0.25">
      <c r="A3" s="118"/>
      <c r="B3" s="231" t="str">
        <f>'Прил 1'!B3:E3</f>
        <v xml:space="preserve"> "Княжпогостский" от 23 декабря 2021 года № 227</v>
      </c>
      <c r="C3" s="231"/>
      <c r="D3" s="231"/>
      <c r="E3" s="12"/>
      <c r="F3" s="12"/>
      <c r="G3" s="1"/>
    </row>
    <row r="4" spans="1:7" ht="18" x14ac:dyDescent="0.25">
      <c r="A4" s="230"/>
      <c r="B4" s="230"/>
      <c r="C4" s="12"/>
      <c r="D4" s="12"/>
      <c r="E4" s="12"/>
      <c r="F4" s="12"/>
      <c r="G4" s="1"/>
    </row>
    <row r="5" spans="1:7" ht="18.75" x14ac:dyDescent="0.3">
      <c r="A5" s="225" t="s">
        <v>39</v>
      </c>
      <c r="B5" s="225"/>
      <c r="C5" s="226"/>
      <c r="D5" s="226"/>
      <c r="E5" s="12"/>
      <c r="F5" s="12"/>
      <c r="G5" s="1"/>
    </row>
    <row r="6" spans="1:7" ht="18.75" x14ac:dyDescent="0.3">
      <c r="A6" s="7"/>
      <c r="B6" s="7"/>
      <c r="C6" s="1"/>
      <c r="D6" s="1"/>
      <c r="E6" s="1"/>
      <c r="F6" s="1"/>
      <c r="G6" s="1"/>
    </row>
    <row r="7" spans="1:7" ht="18.75" x14ac:dyDescent="0.3">
      <c r="A7" s="227" t="s">
        <v>0</v>
      </c>
      <c r="B7" s="228"/>
      <c r="C7" s="229"/>
      <c r="D7" s="229"/>
      <c r="E7" s="1"/>
      <c r="F7" s="1"/>
      <c r="G7" s="1"/>
    </row>
    <row r="8" spans="1:7" ht="18.75" customHeight="1" x14ac:dyDescent="0.25">
      <c r="A8" s="232" t="s">
        <v>689</v>
      </c>
      <c r="B8" s="232"/>
      <c r="C8" s="232"/>
      <c r="D8" s="232"/>
      <c r="E8" s="1"/>
      <c r="F8" s="1"/>
      <c r="G8" s="1"/>
    </row>
    <row r="9" spans="1:7" ht="18.75" customHeight="1" x14ac:dyDescent="0.25">
      <c r="A9" s="232"/>
      <c r="B9" s="232"/>
      <c r="C9" s="232"/>
      <c r="D9" s="232"/>
      <c r="E9" s="1"/>
      <c r="F9" s="1"/>
      <c r="G9" s="1"/>
    </row>
    <row r="10" spans="1:7" ht="18.75" customHeight="1" x14ac:dyDescent="0.25">
      <c r="A10" s="232"/>
      <c r="B10" s="232"/>
      <c r="C10" s="232"/>
      <c r="D10" s="232"/>
      <c r="E10" s="1"/>
      <c r="F10" s="1"/>
      <c r="G10" s="1"/>
    </row>
    <row r="11" spans="1:7" ht="18.75" x14ac:dyDescent="0.3">
      <c r="A11" s="3"/>
      <c r="B11" s="4"/>
      <c r="C11" s="1"/>
      <c r="D11" s="1"/>
      <c r="E11" s="1"/>
      <c r="F11" s="1"/>
      <c r="G11" s="1"/>
    </row>
    <row r="12" spans="1:7" x14ac:dyDescent="0.25">
      <c r="A12" s="218" t="s">
        <v>1</v>
      </c>
      <c r="B12" s="220" t="s">
        <v>2</v>
      </c>
      <c r="C12" s="221"/>
      <c r="D12" s="222"/>
      <c r="E12" s="1"/>
      <c r="F12" s="1"/>
      <c r="G12" s="1"/>
    </row>
    <row r="13" spans="1:7" ht="18.75" x14ac:dyDescent="0.25">
      <c r="A13" s="219"/>
      <c r="B13" s="119" t="s">
        <v>3</v>
      </c>
      <c r="C13" s="120" t="s">
        <v>4</v>
      </c>
      <c r="D13" s="120" t="s">
        <v>14</v>
      </c>
      <c r="E13" s="1"/>
      <c r="F13" s="10"/>
      <c r="G13" s="10"/>
    </row>
    <row r="14" spans="1:7" ht="18.75" x14ac:dyDescent="0.25">
      <c r="A14" s="121" t="s">
        <v>5</v>
      </c>
      <c r="B14" s="124">
        <f>SUM(B16:B23)</f>
        <v>496.69999999999993</v>
      </c>
      <c r="C14" s="124">
        <f>SUM(C16:C23)</f>
        <v>492.5</v>
      </c>
      <c r="D14" s="124">
        <f t="shared" ref="D14" si="0">SUM(D16:D23)</f>
        <v>488.5</v>
      </c>
      <c r="E14" s="1"/>
      <c r="F14" s="11"/>
      <c r="G14" s="16"/>
    </row>
    <row r="15" spans="1:7" ht="18.75" x14ac:dyDescent="0.25">
      <c r="A15" s="122"/>
      <c r="B15" s="124"/>
      <c r="C15" s="125"/>
      <c r="D15" s="126"/>
      <c r="E15" s="1"/>
      <c r="F15" s="11"/>
      <c r="G15" s="16"/>
    </row>
    <row r="16" spans="1:7" ht="18.75" x14ac:dyDescent="0.25">
      <c r="A16" s="123" t="s">
        <v>6</v>
      </c>
      <c r="B16" s="127">
        <v>375.9</v>
      </c>
      <c r="C16" s="127">
        <v>373.9</v>
      </c>
      <c r="D16" s="127">
        <v>373.7</v>
      </c>
      <c r="E16" s="10"/>
      <c r="F16" s="11"/>
      <c r="G16" s="16"/>
    </row>
    <row r="17" spans="1:7" ht="18.75" x14ac:dyDescent="0.25">
      <c r="A17" s="123" t="s">
        <v>7</v>
      </c>
      <c r="B17" s="127">
        <v>43.4</v>
      </c>
      <c r="C17" s="127">
        <v>42.3</v>
      </c>
      <c r="D17" s="127">
        <v>40.700000000000003</v>
      </c>
      <c r="E17" s="10"/>
      <c r="F17" s="11"/>
      <c r="G17" s="16"/>
    </row>
    <row r="18" spans="1:7" ht="18.75" x14ac:dyDescent="0.25">
      <c r="A18" s="123" t="s">
        <v>8</v>
      </c>
      <c r="B18" s="127">
        <v>18.399999999999999</v>
      </c>
      <c r="C18" s="127">
        <v>18.399999999999999</v>
      </c>
      <c r="D18" s="127">
        <v>17.899999999999999</v>
      </c>
      <c r="E18" s="10"/>
      <c r="F18" s="11"/>
      <c r="G18" s="16"/>
    </row>
    <row r="19" spans="1:7" ht="18.75" x14ac:dyDescent="0.25">
      <c r="A19" s="123" t="s">
        <v>9</v>
      </c>
      <c r="B19" s="127">
        <v>9.9</v>
      </c>
      <c r="C19" s="127">
        <v>9.4</v>
      </c>
      <c r="D19" s="127">
        <v>9</v>
      </c>
      <c r="E19" s="10"/>
      <c r="F19" s="11"/>
      <c r="G19" s="16"/>
    </row>
    <row r="20" spans="1:7" ht="18.75" x14ac:dyDescent="0.25">
      <c r="A20" s="123" t="s">
        <v>10</v>
      </c>
      <c r="B20" s="127">
        <v>6.2</v>
      </c>
      <c r="C20" s="127">
        <v>6.1</v>
      </c>
      <c r="D20" s="127">
        <v>5.6</v>
      </c>
      <c r="E20" s="10"/>
      <c r="F20" s="11"/>
      <c r="G20" s="16"/>
    </row>
    <row r="21" spans="1:7" ht="18.75" x14ac:dyDescent="0.25">
      <c r="A21" s="123" t="s">
        <v>11</v>
      </c>
      <c r="B21" s="127">
        <v>7.1</v>
      </c>
      <c r="C21" s="127">
        <v>7.1</v>
      </c>
      <c r="D21" s="127">
        <v>6.8</v>
      </c>
      <c r="E21" s="10"/>
      <c r="F21" s="15"/>
      <c r="G21" s="17"/>
    </row>
    <row r="22" spans="1:7" ht="18.75" customHeight="1" x14ac:dyDescent="0.25">
      <c r="A22" s="123" t="s">
        <v>12</v>
      </c>
      <c r="B22" s="127">
        <v>30.7</v>
      </c>
      <c r="C22" s="127">
        <v>30.3</v>
      </c>
      <c r="D22" s="127">
        <v>30.1</v>
      </c>
      <c r="E22" s="10"/>
      <c r="F22" s="10"/>
      <c r="G22" s="10"/>
    </row>
    <row r="23" spans="1:7" ht="18.75" x14ac:dyDescent="0.25">
      <c r="A23" s="123" t="s">
        <v>13</v>
      </c>
      <c r="B23" s="127">
        <v>5.0999999999999996</v>
      </c>
      <c r="C23" s="127">
        <v>5</v>
      </c>
      <c r="D23" s="127">
        <v>4.7</v>
      </c>
      <c r="E23" s="10"/>
      <c r="F23" s="1"/>
      <c r="G23" s="1"/>
    </row>
    <row r="24" spans="1:7" ht="15.75" x14ac:dyDescent="0.25">
      <c r="A24" s="8"/>
      <c r="B24" s="5"/>
      <c r="C24" s="10"/>
      <c r="D24" s="10"/>
      <c r="E24" s="10"/>
      <c r="F24" s="1"/>
      <c r="G24" s="1"/>
    </row>
    <row r="25" spans="1:7" ht="15.75" x14ac:dyDescent="0.25">
      <c r="A25" s="8"/>
      <c r="B25" s="5"/>
      <c r="C25" s="1"/>
      <c r="D25" s="1"/>
      <c r="E25" s="1"/>
      <c r="F25" s="1"/>
      <c r="G25" s="1"/>
    </row>
    <row r="26" spans="1:7" ht="15.75" x14ac:dyDescent="0.25">
      <c r="A26" s="9"/>
      <c r="B26" s="5"/>
      <c r="C26" s="1"/>
      <c r="D26" s="1"/>
      <c r="E26" s="1"/>
      <c r="F26" s="1"/>
      <c r="G26" s="1"/>
    </row>
    <row r="27" spans="1:7" ht="15.75" x14ac:dyDescent="0.25">
      <c r="A27" s="8"/>
      <c r="B27" s="5"/>
      <c r="C27" s="1"/>
      <c r="D27" s="1"/>
      <c r="E27" s="1"/>
      <c r="F27" s="1"/>
      <c r="G27" s="1"/>
    </row>
    <row r="28" spans="1:7" ht="15.75" x14ac:dyDescent="0.25">
      <c r="A28" s="8"/>
      <c r="B28" s="5"/>
      <c r="C28" s="1"/>
      <c r="D28" s="1"/>
      <c r="E28" s="1"/>
      <c r="F28" s="1"/>
      <c r="G28" s="1"/>
    </row>
    <row r="29" spans="1:7" ht="15.75" x14ac:dyDescent="0.25">
      <c r="A29" s="8"/>
      <c r="B29" s="5"/>
      <c r="C29" s="1"/>
      <c r="D29" s="1"/>
      <c r="E29" s="1"/>
      <c r="F29" s="1"/>
      <c r="G29" s="1"/>
    </row>
    <row r="30" spans="1:7" ht="15.75" x14ac:dyDescent="0.25">
      <c r="A30" s="8"/>
      <c r="B30" s="5"/>
      <c r="C30" s="1"/>
      <c r="D30" s="1"/>
      <c r="E30" s="1"/>
      <c r="F30" s="1"/>
      <c r="G30" s="1"/>
    </row>
    <row r="31" spans="1:7" ht="15.75" x14ac:dyDescent="0.25">
      <c r="A31" s="8"/>
      <c r="B31" s="5"/>
      <c r="C31" s="1"/>
      <c r="D31" s="1"/>
      <c r="E31" s="1"/>
      <c r="F31" s="1"/>
      <c r="G31" s="1"/>
    </row>
    <row r="32" spans="1:7" ht="15.75" x14ac:dyDescent="0.25">
      <c r="A32" s="8"/>
      <c r="B32" s="5"/>
      <c r="C32" s="1"/>
      <c r="D32" s="1"/>
      <c r="E32" s="1"/>
      <c r="F32" s="1"/>
      <c r="G32" s="1"/>
    </row>
    <row r="33" spans="1:7" ht="15.75" x14ac:dyDescent="0.25">
      <c r="A33" s="8"/>
      <c r="B33" s="5"/>
      <c r="C33" s="1"/>
      <c r="D33" s="1"/>
      <c r="E33" s="1"/>
      <c r="F33" s="1"/>
      <c r="G33" s="1"/>
    </row>
    <row r="34" spans="1:7" ht="15.75" x14ac:dyDescent="0.25">
      <c r="A34" s="8"/>
      <c r="B34" s="5"/>
    </row>
    <row r="35" spans="1:7" ht="15.75" x14ac:dyDescent="0.25">
      <c r="A35" s="9"/>
      <c r="B35" s="5"/>
    </row>
    <row r="36" spans="1:7" ht="15.75" x14ac:dyDescent="0.25">
      <c r="A36" s="9"/>
      <c r="B36" s="6"/>
    </row>
    <row r="37" spans="1:7" ht="15.75" x14ac:dyDescent="0.25">
      <c r="A37" s="8"/>
      <c r="B37" s="6"/>
    </row>
    <row r="38" spans="1:7" ht="15.75" x14ac:dyDescent="0.25">
      <c r="A38" s="8"/>
      <c r="B38" s="5"/>
    </row>
    <row r="39" spans="1:7" ht="15.75" x14ac:dyDescent="0.25">
      <c r="A39" s="9"/>
      <c r="B39" s="6"/>
    </row>
    <row r="40" spans="1:7" ht="15.75" x14ac:dyDescent="0.25">
      <c r="A40" s="9"/>
      <c r="B40" s="6"/>
    </row>
    <row r="41" spans="1:7" ht="15.75" x14ac:dyDescent="0.25">
      <c r="A41" s="9"/>
      <c r="B41" s="6"/>
    </row>
    <row r="42" spans="1:7" ht="15.75" x14ac:dyDescent="0.25">
      <c r="A42" s="9"/>
      <c r="B42" s="6"/>
    </row>
    <row r="43" spans="1:7" ht="15.75" x14ac:dyDescent="0.25">
      <c r="A43" s="9"/>
      <c r="B43" s="6"/>
    </row>
    <row r="44" spans="1:7" ht="15.75" x14ac:dyDescent="0.25">
      <c r="A44" s="9"/>
      <c r="B44" s="6"/>
    </row>
    <row r="45" spans="1:7" ht="15.75" x14ac:dyDescent="0.25">
      <c r="A45" s="9"/>
      <c r="B45" s="6"/>
    </row>
    <row r="46" spans="1:7" ht="15.75" x14ac:dyDescent="0.25">
      <c r="A46" s="2"/>
      <c r="B46" s="6"/>
    </row>
    <row r="47" spans="1:7" ht="15.75" x14ac:dyDescent="0.25">
      <c r="A47" s="10"/>
      <c r="B47" s="13"/>
    </row>
    <row r="48" spans="1:7" ht="15.75" x14ac:dyDescent="0.25">
      <c r="A48" s="1"/>
      <c r="B48" s="14"/>
    </row>
    <row r="49" spans="1:2" ht="15.75" x14ac:dyDescent="0.25">
      <c r="A49" s="1"/>
      <c r="B49" s="14"/>
    </row>
    <row r="50" spans="1:2" ht="15.75" x14ac:dyDescent="0.25">
      <c r="B50" s="14"/>
    </row>
    <row r="51" spans="1:2" ht="15.75" x14ac:dyDescent="0.25">
      <c r="B51" s="14"/>
    </row>
    <row r="52" spans="1:2" ht="15.75" x14ac:dyDescent="0.25">
      <c r="B52" s="14"/>
    </row>
    <row r="53" spans="1:2" ht="15.75" x14ac:dyDescent="0.25">
      <c r="B53" s="14"/>
    </row>
    <row r="54" spans="1:2" ht="15.75" x14ac:dyDescent="0.25">
      <c r="B54" s="14"/>
    </row>
    <row r="55" spans="1:2" ht="15.75" x14ac:dyDescent="0.25">
      <c r="B55" s="14"/>
    </row>
    <row r="56" spans="1:2" ht="15.75" x14ac:dyDescent="0.25">
      <c r="B56" s="14"/>
    </row>
    <row r="57" spans="1:2" ht="15.75" x14ac:dyDescent="0.25">
      <c r="B57" s="14"/>
    </row>
    <row r="58" spans="1:2" ht="15.75" x14ac:dyDescent="0.25">
      <c r="B58" s="14"/>
    </row>
    <row r="59" spans="1:2" ht="15.75" x14ac:dyDescent="0.25">
      <c r="B59" s="14"/>
    </row>
    <row r="60" spans="1:2" ht="15.75" x14ac:dyDescent="0.25">
      <c r="B60" s="14"/>
    </row>
    <row r="61" spans="1:2" ht="15.75" x14ac:dyDescent="0.25">
      <c r="B61" s="14"/>
    </row>
    <row r="62" spans="1:2" ht="15.75" x14ac:dyDescent="0.25">
      <c r="B62" s="14"/>
    </row>
    <row r="63" spans="1:2" ht="15.75" x14ac:dyDescent="0.25">
      <c r="B63" s="14"/>
    </row>
    <row r="64" spans="1:2" ht="15.75" x14ac:dyDescent="0.25">
      <c r="B64" s="14"/>
    </row>
    <row r="65" spans="2:2" ht="15.75" x14ac:dyDescent="0.25">
      <c r="B65" s="14"/>
    </row>
    <row r="66" spans="2:2" ht="15.75" x14ac:dyDescent="0.25">
      <c r="B66" s="14"/>
    </row>
    <row r="67" spans="2:2" ht="15.75" x14ac:dyDescent="0.25">
      <c r="B67" s="14"/>
    </row>
    <row r="68" spans="2:2" ht="15.75" x14ac:dyDescent="0.25">
      <c r="B68" s="14"/>
    </row>
    <row r="69" spans="2:2" ht="15.75" x14ac:dyDescent="0.25">
      <c r="B69" s="14"/>
    </row>
    <row r="70" spans="2:2" ht="15.75" x14ac:dyDescent="0.25">
      <c r="B70" s="14"/>
    </row>
    <row r="71" spans="2:2" ht="15.75" x14ac:dyDescent="0.25">
      <c r="B71" s="14"/>
    </row>
    <row r="72" spans="2:2" ht="15.75" x14ac:dyDescent="0.25">
      <c r="B72" s="14"/>
    </row>
    <row r="73" spans="2:2" ht="15.75" x14ac:dyDescent="0.25">
      <c r="B73" s="14"/>
    </row>
    <row r="74" spans="2:2" ht="15.75" x14ac:dyDescent="0.25">
      <c r="B74" s="14"/>
    </row>
    <row r="75" spans="2:2" ht="15.75" x14ac:dyDescent="0.25">
      <c r="B75" s="14"/>
    </row>
    <row r="76" spans="2:2" ht="15.75" x14ac:dyDescent="0.25">
      <c r="B76" s="14"/>
    </row>
    <row r="77" spans="2:2" ht="15.75" x14ac:dyDescent="0.25">
      <c r="B77" s="14"/>
    </row>
    <row r="78" spans="2:2" ht="15.75" x14ac:dyDescent="0.25">
      <c r="B78" s="14"/>
    </row>
    <row r="79" spans="2:2" ht="15.75" x14ac:dyDescent="0.25">
      <c r="B79" s="14"/>
    </row>
    <row r="80" spans="2:2" ht="15.75" x14ac:dyDescent="0.25">
      <c r="B80" s="14"/>
    </row>
    <row r="81" spans="2:2" ht="15.75" x14ac:dyDescent="0.25">
      <c r="B81" s="14"/>
    </row>
    <row r="82" spans="2:2" ht="15.75" x14ac:dyDescent="0.25">
      <c r="B82" s="14"/>
    </row>
    <row r="83" spans="2:2" ht="15.75" x14ac:dyDescent="0.25">
      <c r="B83" s="14"/>
    </row>
    <row r="84" spans="2:2" ht="15.75" x14ac:dyDescent="0.25">
      <c r="B84" s="14"/>
    </row>
    <row r="85" spans="2:2" ht="15.75" x14ac:dyDescent="0.25">
      <c r="B85" s="14"/>
    </row>
    <row r="86" spans="2:2" ht="15.75" x14ac:dyDescent="0.25">
      <c r="B86" s="14"/>
    </row>
    <row r="87" spans="2:2" ht="15.75" x14ac:dyDescent="0.25">
      <c r="B87" s="14"/>
    </row>
    <row r="88" spans="2:2" ht="15.75" x14ac:dyDescent="0.25">
      <c r="B88" s="14"/>
    </row>
    <row r="89" spans="2:2" ht="15.75" x14ac:dyDescent="0.25">
      <c r="B89" s="14"/>
    </row>
    <row r="90" spans="2:2" ht="15.75" x14ac:dyDescent="0.25">
      <c r="B90" s="14"/>
    </row>
    <row r="91" spans="2:2" ht="15.75" x14ac:dyDescent="0.25">
      <c r="B91" s="14"/>
    </row>
    <row r="92" spans="2:2" ht="15.75" x14ac:dyDescent="0.25">
      <c r="B92" s="14"/>
    </row>
    <row r="93" spans="2:2" ht="15.75" x14ac:dyDescent="0.25">
      <c r="B93" s="14"/>
    </row>
    <row r="94" spans="2:2" ht="15.75" x14ac:dyDescent="0.25">
      <c r="B94" s="14"/>
    </row>
    <row r="95" spans="2:2" ht="15.75" x14ac:dyDescent="0.25">
      <c r="B95" s="14"/>
    </row>
    <row r="96" spans="2:2" ht="15.75" x14ac:dyDescent="0.25">
      <c r="B96" s="14"/>
    </row>
    <row r="97" spans="2:2" ht="15.75" x14ac:dyDescent="0.25">
      <c r="B97" s="14"/>
    </row>
    <row r="98" spans="2:2" ht="15.75" x14ac:dyDescent="0.25">
      <c r="B98" s="14"/>
    </row>
    <row r="99" spans="2:2" ht="15.75" x14ac:dyDescent="0.25">
      <c r="B99" s="14"/>
    </row>
    <row r="100" spans="2:2" ht="15.75" x14ac:dyDescent="0.25">
      <c r="B100" s="14"/>
    </row>
    <row r="101" spans="2:2" ht="15.75" x14ac:dyDescent="0.25">
      <c r="B101" s="14"/>
    </row>
    <row r="102" spans="2:2" ht="15.75" x14ac:dyDescent="0.25">
      <c r="B102" s="14"/>
    </row>
    <row r="103" spans="2:2" ht="15.75" x14ac:dyDescent="0.25">
      <c r="B103" s="14"/>
    </row>
    <row r="104" spans="2:2" ht="15.75" x14ac:dyDescent="0.25">
      <c r="B104" s="14"/>
    </row>
    <row r="105" spans="2:2" ht="15.75" x14ac:dyDescent="0.25">
      <c r="B105" s="14"/>
    </row>
    <row r="106" spans="2:2" ht="15.75" x14ac:dyDescent="0.25">
      <c r="B106" s="14"/>
    </row>
    <row r="107" spans="2:2" ht="15.75" x14ac:dyDescent="0.25">
      <c r="B107" s="14"/>
    </row>
    <row r="108" spans="2:2" ht="15.75" x14ac:dyDescent="0.25">
      <c r="B108" s="14"/>
    </row>
    <row r="109" spans="2:2" ht="15.75" x14ac:dyDescent="0.25">
      <c r="B109" s="14"/>
    </row>
    <row r="110" spans="2:2" ht="15.75" x14ac:dyDescent="0.25">
      <c r="B110" s="14"/>
    </row>
    <row r="111" spans="2:2" ht="15.75" x14ac:dyDescent="0.25">
      <c r="B111" s="14"/>
    </row>
    <row r="112" spans="2:2" ht="15.75" x14ac:dyDescent="0.25">
      <c r="B112" s="14"/>
    </row>
    <row r="113" spans="2:2" ht="15.75" x14ac:dyDescent="0.25">
      <c r="B113" s="14"/>
    </row>
    <row r="114" spans="2:2" ht="15.75" x14ac:dyDescent="0.25">
      <c r="B114" s="14"/>
    </row>
    <row r="115" spans="2:2" ht="15.75" x14ac:dyDescent="0.25">
      <c r="B115" s="14"/>
    </row>
    <row r="116" spans="2:2" ht="15.75" x14ac:dyDescent="0.25">
      <c r="B116" s="14"/>
    </row>
    <row r="117" spans="2:2" ht="15.75" x14ac:dyDescent="0.25">
      <c r="B117" s="14"/>
    </row>
    <row r="118" spans="2:2" ht="15.75" x14ac:dyDescent="0.25">
      <c r="B118" s="14"/>
    </row>
    <row r="119" spans="2:2" ht="15.75" x14ac:dyDescent="0.25">
      <c r="B119" s="14"/>
    </row>
    <row r="120" spans="2:2" ht="15.75" x14ac:dyDescent="0.25">
      <c r="B120" s="14"/>
    </row>
    <row r="121" spans="2:2" ht="15.75" x14ac:dyDescent="0.25">
      <c r="B121" s="14"/>
    </row>
    <row r="122" spans="2:2" ht="15.75" x14ac:dyDescent="0.25">
      <c r="B122" s="14"/>
    </row>
    <row r="123" spans="2:2" ht="15.75" x14ac:dyDescent="0.25">
      <c r="B123" s="14"/>
    </row>
    <row r="124" spans="2:2" ht="15.75" x14ac:dyDescent="0.25">
      <c r="B124" s="14"/>
    </row>
    <row r="125" spans="2:2" ht="15.75" x14ac:dyDescent="0.25">
      <c r="B125" s="14"/>
    </row>
    <row r="126" spans="2:2" ht="15.75" x14ac:dyDescent="0.25">
      <c r="B126" s="14"/>
    </row>
    <row r="127" spans="2:2" ht="15.75" x14ac:dyDescent="0.25">
      <c r="B127" s="14"/>
    </row>
    <row r="128" spans="2:2" ht="15.75" x14ac:dyDescent="0.25">
      <c r="B128" s="14"/>
    </row>
    <row r="129" spans="2:2" ht="15.75" x14ac:dyDescent="0.25">
      <c r="B129" s="14"/>
    </row>
    <row r="130" spans="2:2" ht="15.75" x14ac:dyDescent="0.25">
      <c r="B130" s="14"/>
    </row>
    <row r="131" spans="2:2" ht="15.75" x14ac:dyDescent="0.25">
      <c r="B131" s="14"/>
    </row>
    <row r="132" spans="2:2" ht="15.75" x14ac:dyDescent="0.25">
      <c r="B132" s="14"/>
    </row>
    <row r="133" spans="2:2" ht="15.75" x14ac:dyDescent="0.25">
      <c r="B133" s="14"/>
    </row>
    <row r="134" spans="2:2" ht="15.75" x14ac:dyDescent="0.25">
      <c r="B134" s="14"/>
    </row>
    <row r="135" spans="2:2" ht="15.75" x14ac:dyDescent="0.25">
      <c r="B135" s="14"/>
    </row>
    <row r="136" spans="2:2" ht="15.75" x14ac:dyDescent="0.25">
      <c r="B136" s="14"/>
    </row>
    <row r="137" spans="2:2" ht="15.75" x14ac:dyDescent="0.25">
      <c r="B137" s="14"/>
    </row>
    <row r="138" spans="2:2" ht="15.75" x14ac:dyDescent="0.25">
      <c r="B138" s="14"/>
    </row>
    <row r="139" spans="2:2" ht="15.75" x14ac:dyDescent="0.25">
      <c r="B139" s="14"/>
    </row>
    <row r="140" spans="2:2" ht="15.75" x14ac:dyDescent="0.25">
      <c r="B140" s="14"/>
    </row>
    <row r="141" spans="2:2" ht="15.75" x14ac:dyDescent="0.25">
      <c r="B141" s="14"/>
    </row>
    <row r="142" spans="2:2" ht="15.75" x14ac:dyDescent="0.25">
      <c r="B142" s="14"/>
    </row>
    <row r="143" spans="2:2" ht="15.75" x14ac:dyDescent="0.25">
      <c r="B143" s="14"/>
    </row>
    <row r="144" spans="2:2" ht="15.75" x14ac:dyDescent="0.25">
      <c r="B144" s="14"/>
    </row>
    <row r="145" spans="2:2" ht="15.75" x14ac:dyDescent="0.25">
      <c r="B145" s="14"/>
    </row>
    <row r="146" spans="2:2" ht="15.75" x14ac:dyDescent="0.25">
      <c r="B146" s="14"/>
    </row>
    <row r="147" spans="2:2" ht="15.75" x14ac:dyDescent="0.25">
      <c r="B147" s="14"/>
    </row>
    <row r="148" spans="2:2" ht="15.75" x14ac:dyDescent="0.25">
      <c r="B148" s="14"/>
    </row>
    <row r="149" spans="2:2" ht="15.75" x14ac:dyDescent="0.25">
      <c r="B149" s="14"/>
    </row>
    <row r="150" spans="2:2" ht="15.75" x14ac:dyDescent="0.25">
      <c r="B150" s="14"/>
    </row>
    <row r="151" spans="2:2" ht="15.75" x14ac:dyDescent="0.25">
      <c r="B151" s="14"/>
    </row>
    <row r="152" spans="2:2" ht="15.75" x14ac:dyDescent="0.25">
      <c r="B152" s="14"/>
    </row>
    <row r="153" spans="2:2" ht="15.75" x14ac:dyDescent="0.25">
      <c r="B153" s="14"/>
    </row>
    <row r="154" spans="2:2" ht="15.75" x14ac:dyDescent="0.25">
      <c r="B154" s="14"/>
    </row>
    <row r="155" spans="2:2" ht="15.75" x14ac:dyDescent="0.25">
      <c r="B155" s="14"/>
    </row>
    <row r="156" spans="2:2" ht="15.75" x14ac:dyDescent="0.25">
      <c r="B156" s="14"/>
    </row>
    <row r="157" spans="2:2" ht="15.75" x14ac:dyDescent="0.25">
      <c r="B157" s="14"/>
    </row>
    <row r="158" spans="2:2" ht="15.75" x14ac:dyDescent="0.25">
      <c r="B158" s="14"/>
    </row>
    <row r="159" spans="2:2" ht="15.75" x14ac:dyDescent="0.25">
      <c r="B159" s="14"/>
    </row>
    <row r="160" spans="2:2" ht="15.75" x14ac:dyDescent="0.25">
      <c r="B160" s="14"/>
    </row>
    <row r="161" spans="2:2" ht="15.75" x14ac:dyDescent="0.25">
      <c r="B161" s="14"/>
    </row>
    <row r="162" spans="2:2" ht="15.75" x14ac:dyDescent="0.25">
      <c r="B162" s="14"/>
    </row>
    <row r="163" spans="2:2" ht="15.75" x14ac:dyDescent="0.25">
      <c r="B163" s="14"/>
    </row>
    <row r="164" spans="2:2" ht="15.75" x14ac:dyDescent="0.25">
      <c r="B164" s="14"/>
    </row>
    <row r="165" spans="2:2" ht="15.75" x14ac:dyDescent="0.25">
      <c r="B165" s="14"/>
    </row>
    <row r="166" spans="2:2" ht="15.75" x14ac:dyDescent="0.25">
      <c r="B166" s="14"/>
    </row>
    <row r="167" spans="2:2" ht="15.75" x14ac:dyDescent="0.25">
      <c r="B167" s="14"/>
    </row>
    <row r="168" spans="2:2" ht="15.75" x14ac:dyDescent="0.25">
      <c r="B168" s="14"/>
    </row>
    <row r="169" spans="2:2" ht="15.75" x14ac:dyDescent="0.25">
      <c r="B169" s="14"/>
    </row>
    <row r="170" spans="2:2" ht="15.75" x14ac:dyDescent="0.25">
      <c r="B170" s="14"/>
    </row>
    <row r="171" spans="2:2" ht="15.75" x14ac:dyDescent="0.25">
      <c r="B171" s="14"/>
    </row>
    <row r="172" spans="2:2" ht="15.75" x14ac:dyDescent="0.25">
      <c r="B172" s="14"/>
    </row>
    <row r="173" spans="2:2" ht="15.75" x14ac:dyDescent="0.25">
      <c r="B173" s="14"/>
    </row>
    <row r="174" spans="2:2" ht="15.75" x14ac:dyDescent="0.25">
      <c r="B174" s="14"/>
    </row>
    <row r="175" spans="2:2" ht="15.75" x14ac:dyDescent="0.25">
      <c r="B175" s="14"/>
    </row>
    <row r="176" spans="2:2" ht="15.75" x14ac:dyDescent="0.25">
      <c r="B176" s="14"/>
    </row>
    <row r="177" spans="2:2" ht="15.75" x14ac:dyDescent="0.25">
      <c r="B177" s="14"/>
    </row>
    <row r="178" spans="2:2" ht="15.75" x14ac:dyDescent="0.25">
      <c r="B178" s="14"/>
    </row>
    <row r="179" spans="2:2" ht="15.75" x14ac:dyDescent="0.25">
      <c r="B179" s="14"/>
    </row>
    <row r="180" spans="2:2" ht="15.75" x14ac:dyDescent="0.25">
      <c r="B180" s="14"/>
    </row>
    <row r="181" spans="2:2" ht="15.75" x14ac:dyDescent="0.25">
      <c r="B181" s="14"/>
    </row>
    <row r="182" spans="2:2" ht="15.75" x14ac:dyDescent="0.25">
      <c r="B182" s="14"/>
    </row>
    <row r="183" spans="2:2" ht="15.75" x14ac:dyDescent="0.25">
      <c r="B183" s="14"/>
    </row>
    <row r="184" spans="2:2" ht="15.75" x14ac:dyDescent="0.25">
      <c r="B184" s="14"/>
    </row>
    <row r="185" spans="2:2" ht="15.75" x14ac:dyDescent="0.25">
      <c r="B185" s="14"/>
    </row>
    <row r="186" spans="2:2" ht="15.75" x14ac:dyDescent="0.25">
      <c r="B186" s="14"/>
    </row>
    <row r="187" spans="2:2" ht="15.75" x14ac:dyDescent="0.25">
      <c r="B187" s="14"/>
    </row>
    <row r="188" spans="2:2" ht="15.75" x14ac:dyDescent="0.25">
      <c r="B188" s="14"/>
    </row>
    <row r="189" spans="2:2" ht="15.75" x14ac:dyDescent="0.25">
      <c r="B189" s="14"/>
    </row>
    <row r="190" spans="2:2" ht="15.75" x14ac:dyDescent="0.25">
      <c r="B190" s="14"/>
    </row>
    <row r="191" spans="2:2" ht="15.75" x14ac:dyDescent="0.25">
      <c r="B191" s="14"/>
    </row>
    <row r="192" spans="2:2" ht="15.75" x14ac:dyDescent="0.25">
      <c r="B192" s="14"/>
    </row>
    <row r="193" spans="2:2" ht="15.75" x14ac:dyDescent="0.25">
      <c r="B193" s="14"/>
    </row>
    <row r="194" spans="2:2" ht="15.75" x14ac:dyDescent="0.25">
      <c r="B194" s="14"/>
    </row>
    <row r="195" spans="2:2" ht="15.75" x14ac:dyDescent="0.25">
      <c r="B195" s="14"/>
    </row>
    <row r="196" spans="2:2" ht="15.75" x14ac:dyDescent="0.25">
      <c r="B196" s="14"/>
    </row>
    <row r="197" spans="2:2" ht="15.75" x14ac:dyDescent="0.25">
      <c r="B197" s="14"/>
    </row>
    <row r="198" spans="2:2" ht="15.75" x14ac:dyDescent="0.25">
      <c r="B198" s="14"/>
    </row>
    <row r="199" spans="2:2" ht="15.75" x14ac:dyDescent="0.25">
      <c r="B199" s="14"/>
    </row>
    <row r="200" spans="2:2" ht="15.75" x14ac:dyDescent="0.25">
      <c r="B200" s="14"/>
    </row>
    <row r="201" spans="2:2" ht="15.75" x14ac:dyDescent="0.25">
      <c r="B201" s="14"/>
    </row>
    <row r="202" spans="2:2" ht="15.75" x14ac:dyDescent="0.25">
      <c r="B202" s="14"/>
    </row>
    <row r="203" spans="2:2" ht="15.75" x14ac:dyDescent="0.25">
      <c r="B203" s="14"/>
    </row>
    <row r="204" spans="2:2" ht="15.75" x14ac:dyDescent="0.25">
      <c r="B204" s="14"/>
    </row>
    <row r="205" spans="2:2" ht="15.75" x14ac:dyDescent="0.25">
      <c r="B205" s="14"/>
    </row>
    <row r="206" spans="2:2" ht="15.75" x14ac:dyDescent="0.25">
      <c r="B206" s="14"/>
    </row>
    <row r="207" spans="2:2" ht="15.75" x14ac:dyDescent="0.25">
      <c r="B207" s="14"/>
    </row>
    <row r="208" spans="2:2" ht="15.75" x14ac:dyDescent="0.25">
      <c r="B208" s="14"/>
    </row>
    <row r="209" spans="2:2" ht="15.75" x14ac:dyDescent="0.25">
      <c r="B209" s="14"/>
    </row>
    <row r="210" spans="2:2" ht="15.75" x14ac:dyDescent="0.25">
      <c r="B210" s="14"/>
    </row>
    <row r="211" spans="2:2" ht="15.75" x14ac:dyDescent="0.25">
      <c r="B211" s="14"/>
    </row>
    <row r="212" spans="2:2" ht="15.75" x14ac:dyDescent="0.25">
      <c r="B212" s="14"/>
    </row>
    <row r="213" spans="2:2" ht="15.75" x14ac:dyDescent="0.25">
      <c r="B213" s="14"/>
    </row>
    <row r="214" spans="2:2" ht="15.75" x14ac:dyDescent="0.25">
      <c r="B214" s="14"/>
    </row>
    <row r="215" spans="2:2" ht="15.75" x14ac:dyDescent="0.25">
      <c r="B215" s="14"/>
    </row>
    <row r="216" spans="2:2" ht="15.75" x14ac:dyDescent="0.25">
      <c r="B216" s="14"/>
    </row>
    <row r="217" spans="2:2" ht="15.75" x14ac:dyDescent="0.25">
      <c r="B217" s="14"/>
    </row>
    <row r="218" spans="2:2" ht="15.75" x14ac:dyDescent="0.25">
      <c r="B218" s="14"/>
    </row>
    <row r="219" spans="2:2" ht="15.75" x14ac:dyDescent="0.25">
      <c r="B219" s="14"/>
    </row>
    <row r="220" spans="2:2" ht="15.75" x14ac:dyDescent="0.25">
      <c r="B220" s="14"/>
    </row>
    <row r="221" spans="2:2" ht="15.75" x14ac:dyDescent="0.25">
      <c r="B221" s="14"/>
    </row>
    <row r="222" spans="2:2" ht="15.75" x14ac:dyDescent="0.25">
      <c r="B222" s="14"/>
    </row>
    <row r="223" spans="2:2" ht="15.75" x14ac:dyDescent="0.25">
      <c r="B223" s="14"/>
    </row>
    <row r="224" spans="2:2" ht="15.75" x14ac:dyDescent="0.25">
      <c r="B224" s="14"/>
    </row>
    <row r="225" spans="2:2" ht="15.75" x14ac:dyDescent="0.25">
      <c r="B225" s="14"/>
    </row>
    <row r="226" spans="2:2" ht="15.75" x14ac:dyDescent="0.25">
      <c r="B226" s="14"/>
    </row>
    <row r="227" spans="2:2" ht="15.75" x14ac:dyDescent="0.25">
      <c r="B227" s="14"/>
    </row>
    <row r="228" spans="2:2" ht="15.75" x14ac:dyDescent="0.25">
      <c r="B228" s="14"/>
    </row>
    <row r="229" spans="2:2" ht="15.75" x14ac:dyDescent="0.25">
      <c r="B229" s="14"/>
    </row>
    <row r="230" spans="2:2" ht="15.75" x14ac:dyDescent="0.25">
      <c r="B230" s="14"/>
    </row>
    <row r="231" spans="2:2" ht="15.75" x14ac:dyDescent="0.25">
      <c r="B231" s="14"/>
    </row>
    <row r="232" spans="2:2" ht="15.75" x14ac:dyDescent="0.25">
      <c r="B232" s="14"/>
    </row>
    <row r="233" spans="2:2" ht="15.75" x14ac:dyDescent="0.25">
      <c r="B233" s="14"/>
    </row>
    <row r="234" spans="2:2" ht="15.75" x14ac:dyDescent="0.25">
      <c r="B234" s="14"/>
    </row>
    <row r="235" spans="2:2" ht="15.75" x14ac:dyDescent="0.25">
      <c r="B235" s="14"/>
    </row>
    <row r="236" spans="2:2" ht="15.75" x14ac:dyDescent="0.25">
      <c r="B236" s="14"/>
    </row>
    <row r="237" spans="2:2" ht="15.75" x14ac:dyDescent="0.25">
      <c r="B237" s="14"/>
    </row>
    <row r="238" spans="2:2" ht="15.75" x14ac:dyDescent="0.25">
      <c r="B238" s="14"/>
    </row>
    <row r="239" spans="2:2" ht="15.75" x14ac:dyDescent="0.25">
      <c r="B239" s="14"/>
    </row>
    <row r="240" spans="2:2" ht="15.75" x14ac:dyDescent="0.25">
      <c r="B240" s="14"/>
    </row>
    <row r="241" spans="2:2" ht="15.75" x14ac:dyDescent="0.25">
      <c r="B241" s="14"/>
    </row>
    <row r="242" spans="2:2" ht="15.75" x14ac:dyDescent="0.25">
      <c r="B242" s="14"/>
    </row>
    <row r="243" spans="2:2" ht="15.75" x14ac:dyDescent="0.25">
      <c r="B243" s="14"/>
    </row>
    <row r="244" spans="2:2" ht="15.75" x14ac:dyDescent="0.25">
      <c r="B244" s="14"/>
    </row>
    <row r="245" spans="2:2" ht="15.75" x14ac:dyDescent="0.25">
      <c r="B245" s="14"/>
    </row>
    <row r="246" spans="2:2" ht="15.75" x14ac:dyDescent="0.25">
      <c r="B246" s="14"/>
    </row>
    <row r="247" spans="2:2" ht="15.75" x14ac:dyDescent="0.25">
      <c r="B247" s="14"/>
    </row>
    <row r="248" spans="2:2" ht="15.75" x14ac:dyDescent="0.25">
      <c r="B248" s="14"/>
    </row>
    <row r="249" spans="2:2" ht="15.75" x14ac:dyDescent="0.25">
      <c r="B249" s="14"/>
    </row>
    <row r="250" spans="2:2" ht="15.75" x14ac:dyDescent="0.25">
      <c r="B250" s="14"/>
    </row>
    <row r="251" spans="2:2" ht="15.75" x14ac:dyDescent="0.25">
      <c r="B251" s="14"/>
    </row>
    <row r="252" spans="2:2" ht="15.75" x14ac:dyDescent="0.25">
      <c r="B252" s="14"/>
    </row>
    <row r="253" spans="2:2" ht="15.75" x14ac:dyDescent="0.25">
      <c r="B253" s="14"/>
    </row>
    <row r="254" spans="2:2" ht="15.75" x14ac:dyDescent="0.25">
      <c r="B254" s="14"/>
    </row>
    <row r="255" spans="2:2" ht="15.75" x14ac:dyDescent="0.25">
      <c r="B255" s="14"/>
    </row>
    <row r="256" spans="2:2" ht="15.75" x14ac:dyDescent="0.25">
      <c r="B256" s="14"/>
    </row>
    <row r="257" spans="2:2" ht="15.75" x14ac:dyDescent="0.25">
      <c r="B257" s="14"/>
    </row>
    <row r="258" spans="2:2" ht="15.75" x14ac:dyDescent="0.25">
      <c r="B258" s="14"/>
    </row>
    <row r="259" spans="2:2" ht="15.75" x14ac:dyDescent="0.25">
      <c r="B259" s="14"/>
    </row>
    <row r="260" spans="2:2" ht="15.75" x14ac:dyDescent="0.25">
      <c r="B260" s="14"/>
    </row>
    <row r="261" spans="2:2" ht="15.75" x14ac:dyDescent="0.25">
      <c r="B261" s="14"/>
    </row>
    <row r="262" spans="2:2" ht="15.75" x14ac:dyDescent="0.25">
      <c r="B262" s="14"/>
    </row>
    <row r="263" spans="2:2" ht="15.75" x14ac:dyDescent="0.25">
      <c r="B263" s="14"/>
    </row>
    <row r="264" spans="2:2" ht="15.75" x14ac:dyDescent="0.25">
      <c r="B264" s="14"/>
    </row>
    <row r="265" spans="2:2" ht="15.75" x14ac:dyDescent="0.25">
      <c r="B265" s="14"/>
    </row>
    <row r="266" spans="2:2" ht="15.75" x14ac:dyDescent="0.25">
      <c r="B266" s="14"/>
    </row>
    <row r="267" spans="2:2" ht="15.75" x14ac:dyDescent="0.25">
      <c r="B267" s="14"/>
    </row>
    <row r="268" spans="2:2" ht="15.75" x14ac:dyDescent="0.25">
      <c r="B268" s="14"/>
    </row>
    <row r="269" spans="2:2" ht="15.75" x14ac:dyDescent="0.25">
      <c r="B269" s="14"/>
    </row>
    <row r="270" spans="2:2" ht="15.75" x14ac:dyDescent="0.25">
      <c r="B270" s="14"/>
    </row>
    <row r="271" spans="2:2" ht="15.75" x14ac:dyDescent="0.25">
      <c r="B271" s="14"/>
    </row>
    <row r="272" spans="2:2" ht="15.75" x14ac:dyDescent="0.25">
      <c r="B272" s="14"/>
    </row>
    <row r="273" spans="2:2" ht="15.75" x14ac:dyDescent="0.25">
      <c r="B273" s="14"/>
    </row>
    <row r="274" spans="2:2" ht="15.75" x14ac:dyDescent="0.25">
      <c r="B274" s="14"/>
    </row>
    <row r="275" spans="2:2" ht="15.75" x14ac:dyDescent="0.25">
      <c r="B275" s="14"/>
    </row>
    <row r="276" spans="2:2" ht="15.75" x14ac:dyDescent="0.25">
      <c r="B276" s="14"/>
    </row>
    <row r="277" spans="2:2" ht="15.75" x14ac:dyDescent="0.25">
      <c r="B277" s="14"/>
    </row>
    <row r="278" spans="2:2" ht="15.75" x14ac:dyDescent="0.25">
      <c r="B278" s="14"/>
    </row>
    <row r="279" spans="2:2" ht="15.75" x14ac:dyDescent="0.25">
      <c r="B279" s="14"/>
    </row>
    <row r="280" spans="2:2" ht="15.75" x14ac:dyDescent="0.25">
      <c r="B280" s="14"/>
    </row>
    <row r="281" spans="2:2" ht="15.75" x14ac:dyDescent="0.25">
      <c r="B281" s="14"/>
    </row>
    <row r="282" spans="2:2" ht="15.75" x14ac:dyDescent="0.25">
      <c r="B282" s="14"/>
    </row>
    <row r="283" spans="2:2" ht="15.75" x14ac:dyDescent="0.25">
      <c r="B283" s="14"/>
    </row>
    <row r="284" spans="2:2" ht="15.75" x14ac:dyDescent="0.25">
      <c r="B284" s="14"/>
    </row>
    <row r="285" spans="2:2" ht="15.75" x14ac:dyDescent="0.25">
      <c r="B285" s="14"/>
    </row>
    <row r="286" spans="2:2" ht="15.75" x14ac:dyDescent="0.25">
      <c r="B286" s="14"/>
    </row>
    <row r="287" spans="2:2" ht="15.75" x14ac:dyDescent="0.25">
      <c r="B287" s="14"/>
    </row>
    <row r="288" spans="2:2" ht="15.75" x14ac:dyDescent="0.25">
      <c r="B288" s="14"/>
    </row>
    <row r="289" spans="2:2" ht="15.75" x14ac:dyDescent="0.25">
      <c r="B289" s="14"/>
    </row>
    <row r="290" spans="2:2" ht="15.75" x14ac:dyDescent="0.25">
      <c r="B290" s="14"/>
    </row>
    <row r="291" spans="2:2" ht="15.75" x14ac:dyDescent="0.25">
      <c r="B291" s="14"/>
    </row>
    <row r="292" spans="2:2" ht="15.75" x14ac:dyDescent="0.25">
      <c r="B292" s="14"/>
    </row>
    <row r="293" spans="2:2" ht="15.75" x14ac:dyDescent="0.25">
      <c r="B293" s="14"/>
    </row>
    <row r="294" spans="2:2" ht="15.75" x14ac:dyDescent="0.25">
      <c r="B294" s="14"/>
    </row>
    <row r="295" spans="2:2" ht="15.75" x14ac:dyDescent="0.25">
      <c r="B295" s="14"/>
    </row>
    <row r="296" spans="2:2" ht="15.75" x14ac:dyDescent="0.25">
      <c r="B296" s="14"/>
    </row>
    <row r="297" spans="2:2" ht="15.75" x14ac:dyDescent="0.25">
      <c r="B297" s="14"/>
    </row>
    <row r="298" spans="2:2" ht="15.75" x14ac:dyDescent="0.25">
      <c r="B298" s="14"/>
    </row>
    <row r="299" spans="2:2" ht="15.75" x14ac:dyDescent="0.25">
      <c r="B299" s="14"/>
    </row>
    <row r="300" spans="2:2" ht="15.75" x14ac:dyDescent="0.25">
      <c r="B300" s="14"/>
    </row>
    <row r="301" spans="2:2" ht="15.75" x14ac:dyDescent="0.25">
      <c r="B301" s="14"/>
    </row>
    <row r="302" spans="2:2" ht="15.75" x14ac:dyDescent="0.25">
      <c r="B302" s="14"/>
    </row>
    <row r="303" spans="2:2" ht="15.75" x14ac:dyDescent="0.25">
      <c r="B303" s="14"/>
    </row>
    <row r="304" spans="2:2" ht="15.75" x14ac:dyDescent="0.25">
      <c r="B304" s="14"/>
    </row>
    <row r="305" spans="2:2" ht="15.75" x14ac:dyDescent="0.25">
      <c r="B305" s="14"/>
    </row>
    <row r="306" spans="2:2" ht="15.75" x14ac:dyDescent="0.25">
      <c r="B306" s="14"/>
    </row>
    <row r="307" spans="2:2" ht="15.75" x14ac:dyDescent="0.25">
      <c r="B307" s="14"/>
    </row>
    <row r="308" spans="2:2" ht="15.75" x14ac:dyDescent="0.25">
      <c r="B308" s="14"/>
    </row>
    <row r="309" spans="2:2" ht="15.75" x14ac:dyDescent="0.25">
      <c r="B309" s="14"/>
    </row>
    <row r="310" spans="2:2" ht="15.75" x14ac:dyDescent="0.25">
      <c r="B310" s="14"/>
    </row>
    <row r="311" spans="2:2" ht="15.75" x14ac:dyDescent="0.25">
      <c r="B311" s="14"/>
    </row>
    <row r="312" spans="2:2" ht="15.75" x14ac:dyDescent="0.25">
      <c r="B312" s="14"/>
    </row>
    <row r="313" spans="2:2" ht="15.75" x14ac:dyDescent="0.25">
      <c r="B313" s="14"/>
    </row>
    <row r="314" spans="2:2" ht="15.75" x14ac:dyDescent="0.25">
      <c r="B314" s="14"/>
    </row>
    <row r="315" spans="2:2" ht="15.75" x14ac:dyDescent="0.25">
      <c r="B315" s="14"/>
    </row>
    <row r="316" spans="2:2" ht="15.75" x14ac:dyDescent="0.25">
      <c r="B316" s="14"/>
    </row>
    <row r="317" spans="2:2" ht="15.75" x14ac:dyDescent="0.25">
      <c r="B317" s="14"/>
    </row>
    <row r="318" spans="2:2" ht="15.75" x14ac:dyDescent="0.25">
      <c r="B318" s="14"/>
    </row>
    <row r="319" spans="2:2" ht="15.75" x14ac:dyDescent="0.25">
      <c r="B319" s="14"/>
    </row>
    <row r="320" spans="2:2" ht="15.75" x14ac:dyDescent="0.25">
      <c r="B320" s="14"/>
    </row>
    <row r="321" spans="2:2" ht="15.75" x14ac:dyDescent="0.25">
      <c r="B321" s="14"/>
    </row>
    <row r="322" spans="2:2" ht="15.75" x14ac:dyDescent="0.25">
      <c r="B322" s="14"/>
    </row>
    <row r="323" spans="2:2" ht="15.75" x14ac:dyDescent="0.25">
      <c r="B323" s="14"/>
    </row>
    <row r="324" spans="2:2" ht="15.75" x14ac:dyDescent="0.25">
      <c r="B324" s="14"/>
    </row>
    <row r="325" spans="2:2" ht="15.75" x14ac:dyDescent="0.25">
      <c r="B325" s="14"/>
    </row>
    <row r="326" spans="2:2" ht="15.75" x14ac:dyDescent="0.25">
      <c r="B326" s="14"/>
    </row>
    <row r="327" spans="2:2" ht="15.75" x14ac:dyDescent="0.25">
      <c r="B327" s="14"/>
    </row>
    <row r="328" spans="2:2" ht="15.75" x14ac:dyDescent="0.25">
      <c r="B328" s="14"/>
    </row>
    <row r="329" spans="2:2" ht="15.75" x14ac:dyDescent="0.25">
      <c r="B329" s="14"/>
    </row>
    <row r="330" spans="2:2" ht="15.75" x14ac:dyDescent="0.25">
      <c r="B330" s="14"/>
    </row>
    <row r="331" spans="2:2" ht="15.75" x14ac:dyDescent="0.25">
      <c r="B331" s="14"/>
    </row>
    <row r="332" spans="2:2" ht="15.75" x14ac:dyDescent="0.25">
      <c r="B332" s="14"/>
    </row>
    <row r="333" spans="2:2" ht="15.75" x14ac:dyDescent="0.25">
      <c r="B333" s="14"/>
    </row>
    <row r="334" spans="2:2" ht="15.75" x14ac:dyDescent="0.25">
      <c r="B334" s="14"/>
    </row>
    <row r="335" spans="2:2" ht="15.75" x14ac:dyDescent="0.25">
      <c r="B335" s="14"/>
    </row>
    <row r="336" spans="2:2" ht="15.75" x14ac:dyDescent="0.25">
      <c r="B336" s="14"/>
    </row>
    <row r="337" spans="2:2" ht="15.75" x14ac:dyDescent="0.25">
      <c r="B337" s="14"/>
    </row>
    <row r="338" spans="2:2" ht="15.75" x14ac:dyDescent="0.25">
      <c r="B338" s="14"/>
    </row>
    <row r="339" spans="2:2" ht="15.75" x14ac:dyDescent="0.25">
      <c r="B339" s="14"/>
    </row>
    <row r="340" spans="2:2" ht="15.75" x14ac:dyDescent="0.25">
      <c r="B340" s="14"/>
    </row>
    <row r="341" spans="2:2" ht="15.75" x14ac:dyDescent="0.25">
      <c r="B341" s="14"/>
    </row>
    <row r="342" spans="2:2" ht="15.75" x14ac:dyDescent="0.25">
      <c r="B342" s="14"/>
    </row>
    <row r="343" spans="2:2" ht="15.75" x14ac:dyDescent="0.25">
      <c r="B343" s="14"/>
    </row>
    <row r="344" spans="2:2" ht="15.75" x14ac:dyDescent="0.25">
      <c r="B344" s="14"/>
    </row>
    <row r="345" spans="2:2" ht="15.75" x14ac:dyDescent="0.25">
      <c r="B345" s="14"/>
    </row>
    <row r="346" spans="2:2" ht="15.75" x14ac:dyDescent="0.25">
      <c r="B346" s="14"/>
    </row>
    <row r="347" spans="2:2" ht="15.75" x14ac:dyDescent="0.25">
      <c r="B347" s="14"/>
    </row>
    <row r="348" spans="2:2" ht="15.75" x14ac:dyDescent="0.25">
      <c r="B348" s="14"/>
    </row>
    <row r="349" spans="2:2" ht="15.75" x14ac:dyDescent="0.25">
      <c r="B349" s="14"/>
    </row>
    <row r="350" spans="2:2" ht="15.75" x14ac:dyDescent="0.25">
      <c r="B350" s="14"/>
    </row>
    <row r="351" spans="2:2" ht="15.75" x14ac:dyDescent="0.25">
      <c r="B351" s="14"/>
    </row>
    <row r="352" spans="2:2" ht="15.75" x14ac:dyDescent="0.25">
      <c r="B352" s="14"/>
    </row>
    <row r="353" spans="2:2" ht="15.75" x14ac:dyDescent="0.25">
      <c r="B353" s="14"/>
    </row>
    <row r="354" spans="2:2" ht="15.75" x14ac:dyDescent="0.25">
      <c r="B354" s="14"/>
    </row>
    <row r="355" spans="2:2" ht="15.75" x14ac:dyDescent="0.25">
      <c r="B355" s="14"/>
    </row>
    <row r="356" spans="2:2" ht="15.75" x14ac:dyDescent="0.25">
      <c r="B356" s="14"/>
    </row>
    <row r="357" spans="2:2" ht="15.75" x14ac:dyDescent="0.25">
      <c r="B357" s="14"/>
    </row>
    <row r="358" spans="2:2" ht="15.75" x14ac:dyDescent="0.25">
      <c r="B358" s="14"/>
    </row>
    <row r="359" spans="2:2" ht="15.75" x14ac:dyDescent="0.25">
      <c r="B359" s="14"/>
    </row>
    <row r="360" spans="2:2" ht="15.75" x14ac:dyDescent="0.25">
      <c r="B360" s="14"/>
    </row>
    <row r="361" spans="2:2" ht="15.75" x14ac:dyDescent="0.25">
      <c r="B361" s="14"/>
    </row>
    <row r="362" spans="2:2" ht="15.75" x14ac:dyDescent="0.25">
      <c r="B362" s="14"/>
    </row>
    <row r="363" spans="2:2" ht="15.75" x14ac:dyDescent="0.25">
      <c r="B363" s="14"/>
    </row>
    <row r="364" spans="2:2" ht="15.75" x14ac:dyDescent="0.25">
      <c r="B364" s="14"/>
    </row>
    <row r="365" spans="2:2" ht="15.75" x14ac:dyDescent="0.25">
      <c r="B365" s="14"/>
    </row>
    <row r="366" spans="2:2" ht="15.75" x14ac:dyDescent="0.25">
      <c r="B366" s="14"/>
    </row>
    <row r="367" spans="2:2" ht="15.75" x14ac:dyDescent="0.25">
      <c r="B367" s="14"/>
    </row>
    <row r="368" spans="2:2" ht="15.75" x14ac:dyDescent="0.25">
      <c r="B368" s="14"/>
    </row>
    <row r="369" spans="2:2" ht="15.75" x14ac:dyDescent="0.25">
      <c r="B369" s="14"/>
    </row>
    <row r="370" spans="2:2" ht="15.75" x14ac:dyDescent="0.25">
      <c r="B370" s="14"/>
    </row>
    <row r="371" spans="2:2" ht="15.75" x14ac:dyDescent="0.25">
      <c r="B371" s="14"/>
    </row>
    <row r="372" spans="2:2" ht="15.75" x14ac:dyDescent="0.25">
      <c r="B372" s="14"/>
    </row>
    <row r="373" spans="2:2" ht="15.75" x14ac:dyDescent="0.25">
      <c r="B373" s="14"/>
    </row>
    <row r="374" spans="2:2" ht="15.75" x14ac:dyDescent="0.25">
      <c r="B374" s="14"/>
    </row>
    <row r="375" spans="2:2" ht="15.75" x14ac:dyDescent="0.25">
      <c r="B375" s="14"/>
    </row>
    <row r="376" spans="2:2" ht="15.75" x14ac:dyDescent="0.25">
      <c r="B376" s="14"/>
    </row>
    <row r="377" spans="2:2" ht="15.75" x14ac:dyDescent="0.25">
      <c r="B377" s="14"/>
    </row>
    <row r="378" spans="2:2" ht="15.75" x14ac:dyDescent="0.25">
      <c r="B378" s="14"/>
    </row>
    <row r="379" spans="2:2" ht="15.75" x14ac:dyDescent="0.25">
      <c r="B379" s="14"/>
    </row>
    <row r="380" spans="2:2" ht="15.75" x14ac:dyDescent="0.25">
      <c r="B380" s="14"/>
    </row>
    <row r="381" spans="2:2" ht="15.75" x14ac:dyDescent="0.25">
      <c r="B381" s="14"/>
    </row>
    <row r="382" spans="2:2" ht="15.75" x14ac:dyDescent="0.25">
      <c r="B382" s="14"/>
    </row>
    <row r="383" spans="2:2" ht="15.75" x14ac:dyDescent="0.25">
      <c r="B383" s="14"/>
    </row>
    <row r="384" spans="2:2" ht="15.75" x14ac:dyDescent="0.25">
      <c r="B384" s="14"/>
    </row>
    <row r="385" spans="2:2" ht="15.75" x14ac:dyDescent="0.25">
      <c r="B385" s="14"/>
    </row>
    <row r="386" spans="2:2" ht="15.75" x14ac:dyDescent="0.25">
      <c r="B386" s="14"/>
    </row>
    <row r="387" spans="2:2" ht="15.75" x14ac:dyDescent="0.25">
      <c r="B387" s="14"/>
    </row>
    <row r="388" spans="2:2" ht="15.75" x14ac:dyDescent="0.25">
      <c r="B388" s="14"/>
    </row>
    <row r="389" spans="2:2" ht="15.75" x14ac:dyDescent="0.25">
      <c r="B389" s="14"/>
    </row>
    <row r="390" spans="2:2" ht="15.75" x14ac:dyDescent="0.25">
      <c r="B390" s="14"/>
    </row>
    <row r="391" spans="2:2" ht="15.75" x14ac:dyDescent="0.25">
      <c r="B391" s="14"/>
    </row>
    <row r="392" spans="2:2" ht="15.75" x14ac:dyDescent="0.25">
      <c r="B392" s="14"/>
    </row>
    <row r="393" spans="2:2" ht="15.75" x14ac:dyDescent="0.25">
      <c r="B393" s="14"/>
    </row>
    <row r="394" spans="2:2" ht="15.75" x14ac:dyDescent="0.25">
      <c r="B394" s="14"/>
    </row>
    <row r="395" spans="2:2" ht="15.75" x14ac:dyDescent="0.25">
      <c r="B395" s="14"/>
    </row>
    <row r="396" spans="2:2" ht="15.75" x14ac:dyDescent="0.25">
      <c r="B396" s="14"/>
    </row>
    <row r="397" spans="2:2" ht="15.75" x14ac:dyDescent="0.25">
      <c r="B397" s="14"/>
    </row>
    <row r="398" spans="2:2" ht="15.75" x14ac:dyDescent="0.25">
      <c r="B398" s="14"/>
    </row>
    <row r="399" spans="2:2" ht="15.75" x14ac:dyDescent="0.25">
      <c r="B399" s="14"/>
    </row>
    <row r="400" spans="2:2" ht="15.75" x14ac:dyDescent="0.25">
      <c r="B400" s="14"/>
    </row>
    <row r="401" spans="2:2" ht="15.75" x14ac:dyDescent="0.25">
      <c r="B401" s="14"/>
    </row>
    <row r="402" spans="2:2" ht="15.75" x14ac:dyDescent="0.25">
      <c r="B402" s="14"/>
    </row>
    <row r="403" spans="2:2" ht="15.75" x14ac:dyDescent="0.25">
      <c r="B403" s="14"/>
    </row>
    <row r="404" spans="2:2" ht="15.75" x14ac:dyDescent="0.25">
      <c r="B404" s="14"/>
    </row>
    <row r="405" spans="2:2" ht="15.75" x14ac:dyDescent="0.25">
      <c r="B405" s="14"/>
    </row>
    <row r="406" spans="2:2" ht="15.75" x14ac:dyDescent="0.25">
      <c r="B406" s="14"/>
    </row>
    <row r="407" spans="2:2" ht="15.75" x14ac:dyDescent="0.25">
      <c r="B407" s="14"/>
    </row>
    <row r="408" spans="2:2" ht="15.75" x14ac:dyDescent="0.25">
      <c r="B408" s="14"/>
    </row>
    <row r="409" spans="2:2" ht="15.75" x14ac:dyDescent="0.25">
      <c r="B409" s="14"/>
    </row>
    <row r="410" spans="2:2" ht="15.75" x14ac:dyDescent="0.25">
      <c r="B410" s="14"/>
    </row>
    <row r="411" spans="2:2" ht="15.75" x14ac:dyDescent="0.25">
      <c r="B411" s="14"/>
    </row>
    <row r="412" spans="2:2" ht="15.75" x14ac:dyDescent="0.25">
      <c r="B412" s="14"/>
    </row>
    <row r="413" spans="2:2" ht="15.75" x14ac:dyDescent="0.25">
      <c r="B413" s="14"/>
    </row>
    <row r="414" spans="2:2" ht="15.75" x14ac:dyDescent="0.25">
      <c r="B414" s="14"/>
    </row>
    <row r="415" spans="2:2" ht="15.75" x14ac:dyDescent="0.25">
      <c r="B415" s="14"/>
    </row>
    <row r="416" spans="2:2" ht="15.75" x14ac:dyDescent="0.25">
      <c r="B416" s="14"/>
    </row>
    <row r="417" spans="2:2" ht="15.75" x14ac:dyDescent="0.25">
      <c r="B417" s="14"/>
    </row>
    <row r="418" spans="2:2" ht="15.75" x14ac:dyDescent="0.25">
      <c r="B418" s="14"/>
    </row>
    <row r="419" spans="2:2" ht="15.75" x14ac:dyDescent="0.25">
      <c r="B419" s="14"/>
    </row>
    <row r="420" spans="2:2" ht="15.75" x14ac:dyDescent="0.25">
      <c r="B420" s="14"/>
    </row>
    <row r="421" spans="2:2" ht="15.75" x14ac:dyDescent="0.25">
      <c r="B421" s="14"/>
    </row>
    <row r="422" spans="2:2" ht="15.75" x14ac:dyDescent="0.25">
      <c r="B422" s="14"/>
    </row>
    <row r="423" spans="2:2" ht="15.75" x14ac:dyDescent="0.25">
      <c r="B423" s="14"/>
    </row>
    <row r="424" spans="2:2" ht="15.75" x14ac:dyDescent="0.25">
      <c r="B424" s="14"/>
    </row>
    <row r="425" spans="2:2" ht="15.75" x14ac:dyDescent="0.25">
      <c r="B425" s="14"/>
    </row>
    <row r="426" spans="2:2" ht="15.75" x14ac:dyDescent="0.25">
      <c r="B426" s="14"/>
    </row>
    <row r="427" spans="2:2" ht="15.75" x14ac:dyDescent="0.25">
      <c r="B427" s="14"/>
    </row>
    <row r="428" spans="2:2" ht="15.75" x14ac:dyDescent="0.25">
      <c r="B428" s="14"/>
    </row>
    <row r="429" spans="2:2" ht="15.75" x14ac:dyDescent="0.25">
      <c r="B429" s="14"/>
    </row>
    <row r="430" spans="2:2" ht="15.75" x14ac:dyDescent="0.25">
      <c r="B430" s="14"/>
    </row>
    <row r="431" spans="2:2" ht="15.75" x14ac:dyDescent="0.25">
      <c r="B431" s="14"/>
    </row>
    <row r="432" spans="2:2" ht="15.75" x14ac:dyDescent="0.25">
      <c r="B432" s="14"/>
    </row>
    <row r="433" spans="2:2" ht="15.75" x14ac:dyDescent="0.25">
      <c r="B433" s="14"/>
    </row>
    <row r="434" spans="2:2" ht="15.75" x14ac:dyDescent="0.25">
      <c r="B434" s="14"/>
    </row>
    <row r="435" spans="2:2" ht="15.75" x14ac:dyDescent="0.25">
      <c r="B435" s="14"/>
    </row>
    <row r="436" spans="2:2" ht="15.75" x14ac:dyDescent="0.25">
      <c r="B436" s="14"/>
    </row>
    <row r="437" spans="2:2" ht="15.75" x14ac:dyDescent="0.25">
      <c r="B437" s="14"/>
    </row>
    <row r="438" spans="2:2" ht="15.75" x14ac:dyDescent="0.25">
      <c r="B438" s="14"/>
    </row>
    <row r="439" spans="2:2" ht="15.75" x14ac:dyDescent="0.25">
      <c r="B439" s="14"/>
    </row>
    <row r="440" spans="2:2" ht="15.75" x14ac:dyDescent="0.25">
      <c r="B440" s="14"/>
    </row>
    <row r="441" spans="2:2" ht="15.75" x14ac:dyDescent="0.25">
      <c r="B441" s="14"/>
    </row>
    <row r="442" spans="2:2" ht="15.75" x14ac:dyDescent="0.25">
      <c r="B442" s="14"/>
    </row>
    <row r="443" spans="2:2" ht="15.75" x14ac:dyDescent="0.25">
      <c r="B443" s="14"/>
    </row>
    <row r="444" spans="2:2" ht="15.75" x14ac:dyDescent="0.25">
      <c r="B444" s="14"/>
    </row>
    <row r="445" spans="2:2" ht="15.75" x14ac:dyDescent="0.25">
      <c r="B445" s="14"/>
    </row>
    <row r="446" spans="2:2" ht="15.75" x14ac:dyDescent="0.25">
      <c r="B446" s="14"/>
    </row>
    <row r="447" spans="2:2" ht="15.75" x14ac:dyDescent="0.25">
      <c r="B447" s="14"/>
    </row>
    <row r="448" spans="2:2" ht="15.75" x14ac:dyDescent="0.25">
      <c r="B448" s="14"/>
    </row>
    <row r="449" spans="2:2" ht="15.75" x14ac:dyDescent="0.25">
      <c r="B449" s="14"/>
    </row>
    <row r="450" spans="2:2" ht="15.75" x14ac:dyDescent="0.25">
      <c r="B450" s="14"/>
    </row>
    <row r="451" spans="2:2" ht="15.75" x14ac:dyDescent="0.25">
      <c r="B451" s="14"/>
    </row>
    <row r="452" spans="2:2" ht="15.75" x14ac:dyDescent="0.25">
      <c r="B452" s="14"/>
    </row>
    <row r="453" spans="2:2" ht="15.75" x14ac:dyDescent="0.25">
      <c r="B453" s="14"/>
    </row>
    <row r="454" spans="2:2" ht="15.75" x14ac:dyDescent="0.25">
      <c r="B454" s="14"/>
    </row>
    <row r="455" spans="2:2" ht="15.75" x14ac:dyDescent="0.25">
      <c r="B455" s="14"/>
    </row>
    <row r="456" spans="2:2" ht="15.75" x14ac:dyDescent="0.25">
      <c r="B456" s="14"/>
    </row>
    <row r="457" spans="2:2" ht="15.75" x14ac:dyDescent="0.25">
      <c r="B457" s="14"/>
    </row>
    <row r="458" spans="2:2" ht="15.75" x14ac:dyDescent="0.25">
      <c r="B458" s="14"/>
    </row>
    <row r="459" spans="2:2" ht="15.75" x14ac:dyDescent="0.25">
      <c r="B459" s="14"/>
    </row>
    <row r="460" spans="2:2" ht="15.75" x14ac:dyDescent="0.25">
      <c r="B460" s="14"/>
    </row>
    <row r="461" spans="2:2" ht="15.75" x14ac:dyDescent="0.25">
      <c r="B461" s="14"/>
    </row>
    <row r="462" spans="2:2" ht="15.75" x14ac:dyDescent="0.25">
      <c r="B462" s="14"/>
    </row>
    <row r="463" spans="2:2" ht="15.75" x14ac:dyDescent="0.25">
      <c r="B463" s="14"/>
    </row>
    <row r="464" spans="2:2" ht="15.75" x14ac:dyDescent="0.25">
      <c r="B464" s="14"/>
    </row>
    <row r="465" spans="2:2" ht="15.75" x14ac:dyDescent="0.25">
      <c r="B465" s="14"/>
    </row>
    <row r="466" spans="2:2" ht="15.75" x14ac:dyDescent="0.25">
      <c r="B466" s="14"/>
    </row>
    <row r="467" spans="2:2" ht="15.75" x14ac:dyDescent="0.25">
      <c r="B467" s="14"/>
    </row>
    <row r="468" spans="2:2" ht="15.75" x14ac:dyDescent="0.25">
      <c r="B468" s="14"/>
    </row>
    <row r="469" spans="2:2" ht="15.75" x14ac:dyDescent="0.25">
      <c r="B469" s="14"/>
    </row>
    <row r="470" spans="2:2" ht="15.75" x14ac:dyDescent="0.25">
      <c r="B470" s="14"/>
    </row>
    <row r="471" spans="2:2" ht="15.75" x14ac:dyDescent="0.25">
      <c r="B471" s="14"/>
    </row>
    <row r="472" spans="2:2" ht="15.75" x14ac:dyDescent="0.25">
      <c r="B472" s="14"/>
    </row>
    <row r="473" spans="2:2" ht="15.75" x14ac:dyDescent="0.25">
      <c r="B473" s="14"/>
    </row>
    <row r="474" spans="2:2" ht="15.75" x14ac:dyDescent="0.25">
      <c r="B474" s="14"/>
    </row>
    <row r="475" spans="2:2" ht="15.75" x14ac:dyDescent="0.25">
      <c r="B475" s="14"/>
    </row>
    <row r="476" spans="2:2" ht="15.75" x14ac:dyDescent="0.25">
      <c r="B476" s="14"/>
    </row>
    <row r="477" spans="2:2" ht="15.75" x14ac:dyDescent="0.25">
      <c r="B477" s="14"/>
    </row>
    <row r="478" spans="2:2" ht="15.75" x14ac:dyDescent="0.25">
      <c r="B478" s="14"/>
    </row>
    <row r="479" spans="2:2" ht="15.75" x14ac:dyDescent="0.25">
      <c r="B479" s="14"/>
    </row>
    <row r="480" spans="2:2" ht="15.75" x14ac:dyDescent="0.25">
      <c r="B480" s="14"/>
    </row>
    <row r="481" spans="2:2" ht="15.75" x14ac:dyDescent="0.25">
      <c r="B481" s="14"/>
    </row>
    <row r="482" spans="2:2" ht="15.75" x14ac:dyDescent="0.25">
      <c r="B482" s="14"/>
    </row>
    <row r="483" spans="2:2" ht="15.75" x14ac:dyDescent="0.25">
      <c r="B483" s="14"/>
    </row>
    <row r="484" spans="2:2" ht="15.75" x14ac:dyDescent="0.25">
      <c r="B484" s="14"/>
    </row>
    <row r="485" spans="2:2" ht="15.75" x14ac:dyDescent="0.25">
      <c r="B485" s="14"/>
    </row>
    <row r="486" spans="2:2" ht="15.75" x14ac:dyDescent="0.25">
      <c r="B486" s="14"/>
    </row>
    <row r="487" spans="2:2" ht="15.75" x14ac:dyDescent="0.25">
      <c r="B487" s="14"/>
    </row>
    <row r="488" spans="2:2" ht="15.75" x14ac:dyDescent="0.25">
      <c r="B488" s="14"/>
    </row>
    <row r="489" spans="2:2" ht="15.75" x14ac:dyDescent="0.25">
      <c r="B489" s="14"/>
    </row>
    <row r="490" spans="2:2" ht="15.75" x14ac:dyDescent="0.25">
      <c r="B490" s="14"/>
    </row>
    <row r="491" spans="2:2" ht="15.75" x14ac:dyDescent="0.25">
      <c r="B491" s="14"/>
    </row>
    <row r="492" spans="2:2" ht="15.75" x14ac:dyDescent="0.25">
      <c r="B492" s="14"/>
    </row>
    <row r="493" spans="2:2" ht="15.75" x14ac:dyDescent="0.25">
      <c r="B493" s="14"/>
    </row>
    <row r="494" spans="2:2" ht="15.75" x14ac:dyDescent="0.25">
      <c r="B494" s="14"/>
    </row>
    <row r="495" spans="2:2" ht="15.75" x14ac:dyDescent="0.25">
      <c r="B495" s="14"/>
    </row>
    <row r="496" spans="2:2" ht="15.75" x14ac:dyDescent="0.25">
      <c r="B496" s="14"/>
    </row>
    <row r="497" spans="2:2" ht="15.75" x14ac:dyDescent="0.25">
      <c r="B497" s="14"/>
    </row>
    <row r="498" spans="2:2" ht="15.75" x14ac:dyDescent="0.25">
      <c r="B498" s="14"/>
    </row>
    <row r="499" spans="2:2" ht="15.75" x14ac:dyDescent="0.25">
      <c r="B499" s="14"/>
    </row>
    <row r="500" spans="2:2" ht="15.75" x14ac:dyDescent="0.25">
      <c r="B500" s="14"/>
    </row>
    <row r="501" spans="2:2" ht="15.75" x14ac:dyDescent="0.25">
      <c r="B501" s="14"/>
    </row>
    <row r="502" spans="2:2" ht="15.75" x14ac:dyDescent="0.25">
      <c r="B502" s="14"/>
    </row>
    <row r="503" spans="2:2" ht="15.75" x14ac:dyDescent="0.25">
      <c r="B503" s="14"/>
    </row>
    <row r="504" spans="2:2" ht="15.75" x14ac:dyDescent="0.25">
      <c r="B504" s="14"/>
    </row>
    <row r="505" spans="2:2" ht="15.75" x14ac:dyDescent="0.25">
      <c r="B505" s="14"/>
    </row>
    <row r="506" spans="2:2" ht="15.75" x14ac:dyDescent="0.25">
      <c r="B506" s="14"/>
    </row>
    <row r="507" spans="2:2" ht="15.75" x14ac:dyDescent="0.25">
      <c r="B507" s="14"/>
    </row>
    <row r="508" spans="2:2" ht="15.75" x14ac:dyDescent="0.25">
      <c r="B508" s="14"/>
    </row>
    <row r="509" spans="2:2" ht="15.75" x14ac:dyDescent="0.25">
      <c r="B509" s="14"/>
    </row>
    <row r="510" spans="2:2" ht="15.75" x14ac:dyDescent="0.25">
      <c r="B510" s="14"/>
    </row>
    <row r="511" spans="2:2" ht="15.75" x14ac:dyDescent="0.25">
      <c r="B511" s="14"/>
    </row>
    <row r="512" spans="2:2" ht="15.75" x14ac:dyDescent="0.25">
      <c r="B512" s="14"/>
    </row>
    <row r="513" spans="2:2" ht="15.75" x14ac:dyDescent="0.25">
      <c r="B513" s="14"/>
    </row>
    <row r="514" spans="2:2" ht="15.75" x14ac:dyDescent="0.25">
      <c r="B514" s="14"/>
    </row>
    <row r="515" spans="2:2" ht="15.75" x14ac:dyDescent="0.25">
      <c r="B515" s="14"/>
    </row>
    <row r="516" spans="2:2" ht="15.75" x14ac:dyDescent="0.25">
      <c r="B516" s="14"/>
    </row>
    <row r="517" spans="2:2" ht="15.75" x14ac:dyDescent="0.25">
      <c r="B517" s="14"/>
    </row>
    <row r="518" spans="2:2" ht="15.75" x14ac:dyDescent="0.25">
      <c r="B518" s="14"/>
    </row>
    <row r="519" spans="2:2" ht="15.75" x14ac:dyDescent="0.25">
      <c r="B519" s="14"/>
    </row>
    <row r="520" spans="2:2" ht="15.75" x14ac:dyDescent="0.25">
      <c r="B520" s="14"/>
    </row>
    <row r="521" spans="2:2" ht="15.75" x14ac:dyDescent="0.25">
      <c r="B521" s="14"/>
    </row>
    <row r="522" spans="2:2" ht="15.75" x14ac:dyDescent="0.25">
      <c r="B522" s="14"/>
    </row>
    <row r="523" spans="2:2" ht="15.75" x14ac:dyDescent="0.25">
      <c r="B523" s="14"/>
    </row>
    <row r="524" spans="2:2" ht="15.75" x14ac:dyDescent="0.25">
      <c r="B524" s="14"/>
    </row>
    <row r="525" spans="2:2" ht="15.75" x14ac:dyDescent="0.25">
      <c r="B525" s="14"/>
    </row>
    <row r="526" spans="2:2" ht="15.75" x14ac:dyDescent="0.25">
      <c r="B526" s="14"/>
    </row>
    <row r="527" spans="2:2" ht="15.75" x14ac:dyDescent="0.25">
      <c r="B527" s="14"/>
    </row>
    <row r="528" spans="2:2" ht="15.75" x14ac:dyDescent="0.25">
      <c r="B528" s="14"/>
    </row>
    <row r="529" spans="2:2" ht="15.75" x14ac:dyDescent="0.25">
      <c r="B529" s="14"/>
    </row>
    <row r="530" spans="2:2" ht="15.75" x14ac:dyDescent="0.25">
      <c r="B530" s="14"/>
    </row>
    <row r="531" spans="2:2" ht="15.75" x14ac:dyDescent="0.25">
      <c r="B531" s="14"/>
    </row>
    <row r="532" spans="2:2" ht="15.75" x14ac:dyDescent="0.25">
      <c r="B532" s="14"/>
    </row>
    <row r="533" spans="2:2" ht="15.75" x14ac:dyDescent="0.25">
      <c r="B533" s="14"/>
    </row>
    <row r="534" spans="2:2" ht="15.75" x14ac:dyDescent="0.25">
      <c r="B534" s="14"/>
    </row>
    <row r="535" spans="2:2" ht="15.75" x14ac:dyDescent="0.25">
      <c r="B535" s="14"/>
    </row>
    <row r="536" spans="2:2" ht="15.75" x14ac:dyDescent="0.25">
      <c r="B536" s="14"/>
    </row>
    <row r="537" spans="2:2" ht="15.75" x14ac:dyDescent="0.25">
      <c r="B537" s="14"/>
    </row>
    <row r="538" spans="2:2" ht="15.75" x14ac:dyDescent="0.25">
      <c r="B538" s="14"/>
    </row>
    <row r="539" spans="2:2" ht="15.75" x14ac:dyDescent="0.25">
      <c r="B539" s="14"/>
    </row>
    <row r="540" spans="2:2" ht="15.75" x14ac:dyDescent="0.25">
      <c r="B540" s="14"/>
    </row>
    <row r="541" spans="2:2" ht="15.75" x14ac:dyDescent="0.25">
      <c r="B541" s="14"/>
    </row>
    <row r="542" spans="2:2" ht="15.75" x14ac:dyDescent="0.25">
      <c r="B542" s="14"/>
    </row>
    <row r="543" spans="2:2" ht="15.75" x14ac:dyDescent="0.25">
      <c r="B543" s="14"/>
    </row>
    <row r="544" spans="2:2" ht="15.75" x14ac:dyDescent="0.25">
      <c r="B544" s="14"/>
    </row>
    <row r="545" spans="2:2" ht="15.75" x14ac:dyDescent="0.25">
      <c r="B545" s="14"/>
    </row>
    <row r="546" spans="2:2" ht="15.75" x14ac:dyDescent="0.25">
      <c r="B546" s="14"/>
    </row>
    <row r="547" spans="2:2" ht="15.75" x14ac:dyDescent="0.25">
      <c r="B547" s="14"/>
    </row>
    <row r="548" spans="2:2" ht="15.75" x14ac:dyDescent="0.25">
      <c r="B548" s="14"/>
    </row>
    <row r="549" spans="2:2" ht="15.75" x14ac:dyDescent="0.25">
      <c r="B549" s="14"/>
    </row>
    <row r="550" spans="2:2" ht="15.75" x14ac:dyDescent="0.25">
      <c r="B550" s="14"/>
    </row>
    <row r="551" spans="2:2" ht="15.75" x14ac:dyDescent="0.25">
      <c r="B551" s="14"/>
    </row>
    <row r="552" spans="2:2" ht="15.75" x14ac:dyDescent="0.25">
      <c r="B552" s="14"/>
    </row>
    <row r="553" spans="2:2" ht="15.75" x14ac:dyDescent="0.25">
      <c r="B553" s="14"/>
    </row>
    <row r="554" spans="2:2" ht="15.75" x14ac:dyDescent="0.25">
      <c r="B554" s="14"/>
    </row>
    <row r="555" spans="2:2" ht="15.75" x14ac:dyDescent="0.25">
      <c r="B555" s="14"/>
    </row>
    <row r="556" spans="2:2" ht="15.75" x14ac:dyDescent="0.25">
      <c r="B556" s="14"/>
    </row>
    <row r="557" spans="2:2" ht="15.75" x14ac:dyDescent="0.25">
      <c r="B557" s="14"/>
    </row>
    <row r="558" spans="2:2" ht="15.75" x14ac:dyDescent="0.25">
      <c r="B558" s="14"/>
    </row>
    <row r="559" spans="2:2" ht="15.75" x14ac:dyDescent="0.25">
      <c r="B559" s="14"/>
    </row>
    <row r="560" spans="2:2" ht="15.75" x14ac:dyDescent="0.25">
      <c r="B560" s="14"/>
    </row>
    <row r="561" spans="2:2" ht="15.75" x14ac:dyDescent="0.25">
      <c r="B561" s="14"/>
    </row>
    <row r="562" spans="2:2" ht="15.75" x14ac:dyDescent="0.25">
      <c r="B562" s="14"/>
    </row>
    <row r="563" spans="2:2" ht="15.75" x14ac:dyDescent="0.25">
      <c r="B563" s="14"/>
    </row>
    <row r="564" spans="2:2" ht="15.75" x14ac:dyDescent="0.25">
      <c r="B564" s="14"/>
    </row>
    <row r="565" spans="2:2" ht="15.75" x14ac:dyDescent="0.25">
      <c r="B565" s="14"/>
    </row>
    <row r="566" spans="2:2" ht="15.75" x14ac:dyDescent="0.25">
      <c r="B566" s="14"/>
    </row>
    <row r="567" spans="2:2" ht="15.75" x14ac:dyDescent="0.25">
      <c r="B567" s="14"/>
    </row>
    <row r="568" spans="2:2" ht="15.75" x14ac:dyDescent="0.25">
      <c r="B568" s="14"/>
    </row>
    <row r="569" spans="2:2" ht="15.75" x14ac:dyDescent="0.25">
      <c r="B569" s="14"/>
    </row>
    <row r="570" spans="2:2" ht="15.75" x14ac:dyDescent="0.25">
      <c r="B570" s="14"/>
    </row>
    <row r="571" spans="2:2" ht="15.75" x14ac:dyDescent="0.25">
      <c r="B571" s="14"/>
    </row>
    <row r="572" spans="2:2" ht="15.75" x14ac:dyDescent="0.25">
      <c r="B572" s="14"/>
    </row>
    <row r="573" spans="2:2" ht="15.75" x14ac:dyDescent="0.25">
      <c r="B573" s="14"/>
    </row>
    <row r="574" spans="2:2" ht="15.75" x14ac:dyDescent="0.25">
      <c r="B574" s="14"/>
    </row>
    <row r="575" spans="2:2" ht="15.75" x14ac:dyDescent="0.25">
      <c r="B575" s="14"/>
    </row>
    <row r="576" spans="2:2" ht="15.75" x14ac:dyDescent="0.25">
      <c r="B576" s="14"/>
    </row>
    <row r="577" spans="2:2" ht="15.75" x14ac:dyDescent="0.25">
      <c r="B577" s="14"/>
    </row>
    <row r="578" spans="2:2" ht="15.75" x14ac:dyDescent="0.25">
      <c r="B578" s="14"/>
    </row>
    <row r="579" spans="2:2" ht="15.75" x14ac:dyDescent="0.25">
      <c r="B579" s="14"/>
    </row>
    <row r="580" spans="2:2" ht="15.75" x14ac:dyDescent="0.25">
      <c r="B580" s="14"/>
    </row>
    <row r="581" spans="2:2" ht="15.75" x14ac:dyDescent="0.25">
      <c r="B581" s="14"/>
    </row>
    <row r="582" spans="2:2" ht="15.75" x14ac:dyDescent="0.25">
      <c r="B582" s="14"/>
    </row>
    <row r="583" spans="2:2" ht="15.75" x14ac:dyDescent="0.25">
      <c r="B583" s="14"/>
    </row>
    <row r="584" spans="2:2" ht="15.75" x14ac:dyDescent="0.25">
      <c r="B584" s="14"/>
    </row>
    <row r="585" spans="2:2" ht="15.75" x14ac:dyDescent="0.25">
      <c r="B585" s="14"/>
    </row>
    <row r="586" spans="2:2" ht="15.75" x14ac:dyDescent="0.25">
      <c r="B586" s="14"/>
    </row>
    <row r="587" spans="2:2" ht="15.75" x14ac:dyDescent="0.25">
      <c r="B587" s="14"/>
    </row>
    <row r="588" spans="2:2" ht="15.75" x14ac:dyDescent="0.25">
      <c r="B588" s="14"/>
    </row>
    <row r="589" spans="2:2" ht="15.75" x14ac:dyDescent="0.25">
      <c r="B589" s="14"/>
    </row>
    <row r="590" spans="2:2" ht="15.75" x14ac:dyDescent="0.25">
      <c r="B590" s="14"/>
    </row>
    <row r="591" spans="2:2" ht="15.75" x14ac:dyDescent="0.25">
      <c r="B591" s="14"/>
    </row>
    <row r="592" spans="2:2" ht="15.75" x14ac:dyDescent="0.25">
      <c r="B592" s="14"/>
    </row>
    <row r="593" spans="2:2" ht="15.75" x14ac:dyDescent="0.25">
      <c r="B593" s="14"/>
    </row>
    <row r="594" spans="2:2" ht="15.75" x14ac:dyDescent="0.25">
      <c r="B594" s="14"/>
    </row>
    <row r="595" spans="2:2" ht="15.75" x14ac:dyDescent="0.25">
      <c r="B595" s="14"/>
    </row>
    <row r="596" spans="2:2" ht="15.75" x14ac:dyDescent="0.25">
      <c r="B596" s="14"/>
    </row>
    <row r="597" spans="2:2" ht="15.75" x14ac:dyDescent="0.25">
      <c r="B597" s="14"/>
    </row>
    <row r="598" spans="2:2" ht="15.75" x14ac:dyDescent="0.25">
      <c r="B598" s="14"/>
    </row>
    <row r="599" spans="2:2" ht="15.75" x14ac:dyDescent="0.25">
      <c r="B599" s="14"/>
    </row>
    <row r="600" spans="2:2" ht="15.75" x14ac:dyDescent="0.25">
      <c r="B600" s="14"/>
    </row>
    <row r="601" spans="2:2" ht="15.75" x14ac:dyDescent="0.25">
      <c r="B601" s="14"/>
    </row>
    <row r="602" spans="2:2" ht="15.75" x14ac:dyDescent="0.25">
      <c r="B602" s="14"/>
    </row>
    <row r="603" spans="2:2" ht="15.75" x14ac:dyDescent="0.25">
      <c r="B603" s="14"/>
    </row>
    <row r="604" spans="2:2" ht="15.75" x14ac:dyDescent="0.25">
      <c r="B604" s="14"/>
    </row>
    <row r="605" spans="2:2" ht="15.75" x14ac:dyDescent="0.25">
      <c r="B605" s="14"/>
    </row>
    <row r="606" spans="2:2" ht="15.75" x14ac:dyDescent="0.25">
      <c r="B606" s="14"/>
    </row>
    <row r="607" spans="2:2" ht="15.75" x14ac:dyDescent="0.25">
      <c r="B607" s="14"/>
    </row>
    <row r="608" spans="2:2" ht="15.75" x14ac:dyDescent="0.25">
      <c r="B608" s="14"/>
    </row>
    <row r="609" spans="2:2" ht="15.75" x14ac:dyDescent="0.25">
      <c r="B609" s="14"/>
    </row>
    <row r="610" spans="2:2" ht="15.75" x14ac:dyDescent="0.25">
      <c r="B610" s="14"/>
    </row>
    <row r="611" spans="2:2" ht="15.75" x14ac:dyDescent="0.25">
      <c r="B611" s="14"/>
    </row>
    <row r="612" spans="2:2" ht="15.75" x14ac:dyDescent="0.25">
      <c r="B612" s="14"/>
    </row>
    <row r="613" spans="2:2" ht="15.75" x14ac:dyDescent="0.25">
      <c r="B613" s="14"/>
    </row>
    <row r="614" spans="2:2" ht="15.75" x14ac:dyDescent="0.25">
      <c r="B614" s="14"/>
    </row>
    <row r="615" spans="2:2" ht="15.75" x14ac:dyDescent="0.25">
      <c r="B615" s="14"/>
    </row>
    <row r="616" spans="2:2" ht="15.75" x14ac:dyDescent="0.25">
      <c r="B616" s="14"/>
    </row>
    <row r="617" spans="2:2" ht="15.75" x14ac:dyDescent="0.25">
      <c r="B617" s="14"/>
    </row>
    <row r="618" spans="2:2" ht="15.75" x14ac:dyDescent="0.25">
      <c r="B618" s="14"/>
    </row>
    <row r="619" spans="2:2" ht="15.75" x14ac:dyDescent="0.25">
      <c r="B619" s="14"/>
    </row>
    <row r="620" spans="2:2" ht="15.75" x14ac:dyDescent="0.25">
      <c r="B620" s="14"/>
    </row>
    <row r="621" spans="2:2" ht="15.75" x14ac:dyDescent="0.25">
      <c r="B621" s="14"/>
    </row>
    <row r="622" spans="2:2" ht="15.75" x14ac:dyDescent="0.25">
      <c r="B622" s="14"/>
    </row>
    <row r="623" spans="2:2" ht="15.75" x14ac:dyDescent="0.25">
      <c r="B623" s="14"/>
    </row>
    <row r="624" spans="2:2" ht="15.75" x14ac:dyDescent="0.25">
      <c r="B624" s="14"/>
    </row>
    <row r="625" spans="2:2" ht="15.75" x14ac:dyDescent="0.25">
      <c r="B625" s="14"/>
    </row>
    <row r="626" spans="2:2" ht="15.75" x14ac:dyDescent="0.25">
      <c r="B626" s="14"/>
    </row>
    <row r="627" spans="2:2" ht="15.75" x14ac:dyDescent="0.25">
      <c r="B627" s="14"/>
    </row>
    <row r="628" spans="2:2" ht="15.75" x14ac:dyDescent="0.25">
      <c r="B628" s="14"/>
    </row>
    <row r="629" spans="2:2" ht="15.75" x14ac:dyDescent="0.25">
      <c r="B629" s="14"/>
    </row>
    <row r="630" spans="2:2" ht="15.75" x14ac:dyDescent="0.25">
      <c r="B630" s="14"/>
    </row>
    <row r="631" spans="2:2" ht="15.75" x14ac:dyDescent="0.25">
      <c r="B631" s="14"/>
    </row>
    <row r="632" spans="2:2" ht="15.75" x14ac:dyDescent="0.25">
      <c r="B632" s="14"/>
    </row>
    <row r="633" spans="2:2" ht="15.75" x14ac:dyDescent="0.25">
      <c r="B633" s="14"/>
    </row>
    <row r="634" spans="2:2" ht="15.75" x14ac:dyDescent="0.25">
      <c r="B634" s="14"/>
    </row>
    <row r="635" spans="2:2" ht="15.75" x14ac:dyDescent="0.25">
      <c r="B635" s="14"/>
    </row>
    <row r="636" spans="2:2" ht="15.75" x14ac:dyDescent="0.25">
      <c r="B636" s="14"/>
    </row>
    <row r="637" spans="2:2" ht="15.75" x14ac:dyDescent="0.25">
      <c r="B637" s="14"/>
    </row>
    <row r="638" spans="2:2" ht="15.75" x14ac:dyDescent="0.25">
      <c r="B638" s="14"/>
    </row>
    <row r="639" spans="2:2" ht="15.75" x14ac:dyDescent="0.25">
      <c r="B639" s="14"/>
    </row>
    <row r="640" spans="2:2" ht="15.75" x14ac:dyDescent="0.25">
      <c r="B640" s="14"/>
    </row>
    <row r="641" spans="2:2" ht="15.75" x14ac:dyDescent="0.25">
      <c r="B641" s="14"/>
    </row>
    <row r="642" spans="2:2" ht="15.75" x14ac:dyDescent="0.25">
      <c r="B642" s="14"/>
    </row>
    <row r="643" spans="2:2" ht="15.75" x14ac:dyDescent="0.25">
      <c r="B643" s="14"/>
    </row>
    <row r="644" spans="2:2" ht="15.75" x14ac:dyDescent="0.25">
      <c r="B644" s="14"/>
    </row>
    <row r="645" spans="2:2" ht="15.75" x14ac:dyDescent="0.25">
      <c r="B645" s="14"/>
    </row>
    <row r="646" spans="2:2" ht="15.75" x14ac:dyDescent="0.25">
      <c r="B646" s="14"/>
    </row>
    <row r="647" spans="2:2" ht="15.75" x14ac:dyDescent="0.25">
      <c r="B647" s="14"/>
    </row>
    <row r="648" spans="2:2" ht="15.75" x14ac:dyDescent="0.25">
      <c r="B648" s="14"/>
    </row>
    <row r="649" spans="2:2" ht="15.75" x14ac:dyDescent="0.25">
      <c r="B649" s="14"/>
    </row>
    <row r="650" spans="2:2" ht="15.75" x14ac:dyDescent="0.25">
      <c r="B650" s="14"/>
    </row>
    <row r="651" spans="2:2" ht="15.75" x14ac:dyDescent="0.25">
      <c r="B651" s="14"/>
    </row>
    <row r="652" spans="2:2" ht="15.75" x14ac:dyDescent="0.25">
      <c r="B652" s="14"/>
    </row>
    <row r="653" spans="2:2" ht="15.75" x14ac:dyDescent="0.25">
      <c r="B653" s="14"/>
    </row>
    <row r="654" spans="2:2" ht="15.75" x14ac:dyDescent="0.25">
      <c r="B654" s="14"/>
    </row>
    <row r="655" spans="2:2" ht="15.75" x14ac:dyDescent="0.25">
      <c r="B655" s="14"/>
    </row>
    <row r="656" spans="2:2" ht="15.75" x14ac:dyDescent="0.25">
      <c r="B656" s="14"/>
    </row>
    <row r="657" spans="2:2" ht="15.75" x14ac:dyDescent="0.25">
      <c r="B657" s="14"/>
    </row>
    <row r="658" spans="2:2" ht="15.75" x14ac:dyDescent="0.25">
      <c r="B658" s="14"/>
    </row>
    <row r="659" spans="2:2" ht="15.75" x14ac:dyDescent="0.25">
      <c r="B659" s="14"/>
    </row>
    <row r="660" spans="2:2" ht="15.75" x14ac:dyDescent="0.25">
      <c r="B660" s="14"/>
    </row>
    <row r="661" spans="2:2" ht="15.75" x14ac:dyDescent="0.25">
      <c r="B661" s="14"/>
    </row>
    <row r="662" spans="2:2" ht="15.75" x14ac:dyDescent="0.25">
      <c r="B662" s="14"/>
    </row>
    <row r="663" spans="2:2" ht="15.75" x14ac:dyDescent="0.25">
      <c r="B663" s="14"/>
    </row>
    <row r="664" spans="2:2" ht="15.75" x14ac:dyDescent="0.25">
      <c r="B664" s="14"/>
    </row>
    <row r="665" spans="2:2" ht="15.75" x14ac:dyDescent="0.25">
      <c r="B665" s="14"/>
    </row>
    <row r="666" spans="2:2" ht="15.75" x14ac:dyDescent="0.25">
      <c r="B666" s="14"/>
    </row>
    <row r="667" spans="2:2" ht="15.75" x14ac:dyDescent="0.25">
      <c r="B667" s="14"/>
    </row>
    <row r="668" spans="2:2" ht="15.75" x14ac:dyDescent="0.25">
      <c r="B668" s="14"/>
    </row>
    <row r="669" spans="2:2" ht="15.75" x14ac:dyDescent="0.25">
      <c r="B669" s="14"/>
    </row>
    <row r="670" spans="2:2" ht="15.75" x14ac:dyDescent="0.25">
      <c r="B670" s="14"/>
    </row>
    <row r="671" spans="2:2" ht="15.75" x14ac:dyDescent="0.25">
      <c r="B671" s="14"/>
    </row>
    <row r="672" spans="2:2" ht="15.75" x14ac:dyDescent="0.25">
      <c r="B672" s="14"/>
    </row>
    <row r="673" spans="2:2" ht="15.75" x14ac:dyDescent="0.25">
      <c r="B673" s="14"/>
    </row>
    <row r="674" spans="2:2" ht="15.75" x14ac:dyDescent="0.25">
      <c r="B674" s="14"/>
    </row>
    <row r="675" spans="2:2" ht="15.75" x14ac:dyDescent="0.25">
      <c r="B675" s="14"/>
    </row>
    <row r="676" spans="2:2" ht="15.75" x14ac:dyDescent="0.25">
      <c r="B676" s="14"/>
    </row>
    <row r="677" spans="2:2" ht="15.75" x14ac:dyDescent="0.25">
      <c r="B677" s="14"/>
    </row>
    <row r="678" spans="2:2" ht="15.75" x14ac:dyDescent="0.25">
      <c r="B678" s="14"/>
    </row>
    <row r="679" spans="2:2" ht="15.75" x14ac:dyDescent="0.25">
      <c r="B679" s="14"/>
    </row>
    <row r="680" spans="2:2" ht="15.75" x14ac:dyDescent="0.25">
      <c r="B680" s="14"/>
    </row>
    <row r="681" spans="2:2" ht="15.75" x14ac:dyDescent="0.25">
      <c r="B681" s="14"/>
    </row>
    <row r="682" spans="2:2" ht="15.75" x14ac:dyDescent="0.25">
      <c r="B682" s="14"/>
    </row>
    <row r="683" spans="2:2" ht="15.75" x14ac:dyDescent="0.25">
      <c r="B683" s="14"/>
    </row>
    <row r="684" spans="2:2" ht="15.75" x14ac:dyDescent="0.25">
      <c r="B684" s="14"/>
    </row>
    <row r="685" spans="2:2" ht="15.75" x14ac:dyDescent="0.25">
      <c r="B685" s="14"/>
    </row>
    <row r="686" spans="2:2" ht="15.75" x14ac:dyDescent="0.25">
      <c r="B686" s="14"/>
    </row>
    <row r="687" spans="2:2" ht="15.75" x14ac:dyDescent="0.25">
      <c r="B687" s="14"/>
    </row>
    <row r="688" spans="2:2" ht="15.75" x14ac:dyDescent="0.25">
      <c r="B688" s="14"/>
    </row>
    <row r="689" spans="2:2" ht="15.75" x14ac:dyDescent="0.25">
      <c r="B689" s="14"/>
    </row>
    <row r="690" spans="2:2" ht="15.75" x14ac:dyDescent="0.25">
      <c r="B690" s="14"/>
    </row>
    <row r="691" spans="2:2" ht="15.75" x14ac:dyDescent="0.25">
      <c r="B691" s="14"/>
    </row>
    <row r="692" spans="2:2" ht="15.75" x14ac:dyDescent="0.25">
      <c r="B692" s="14"/>
    </row>
    <row r="693" spans="2:2" ht="15.75" x14ac:dyDescent="0.25">
      <c r="B693" s="14"/>
    </row>
    <row r="694" spans="2:2" ht="15.75" x14ac:dyDescent="0.25">
      <c r="B694" s="14"/>
    </row>
    <row r="695" spans="2:2" ht="15.75" x14ac:dyDescent="0.25">
      <c r="B695" s="14"/>
    </row>
    <row r="696" spans="2:2" ht="15.75" x14ac:dyDescent="0.25">
      <c r="B696" s="14"/>
    </row>
    <row r="697" spans="2:2" ht="15.75" x14ac:dyDescent="0.25">
      <c r="B697" s="14"/>
    </row>
    <row r="698" spans="2:2" ht="15.75" x14ac:dyDescent="0.25">
      <c r="B698" s="14"/>
    </row>
    <row r="699" spans="2:2" ht="15.75" x14ac:dyDescent="0.25">
      <c r="B699" s="14"/>
    </row>
    <row r="700" spans="2:2" ht="15.75" x14ac:dyDescent="0.25">
      <c r="B700" s="14"/>
    </row>
    <row r="701" spans="2:2" ht="15.75" x14ac:dyDescent="0.25">
      <c r="B701" s="14"/>
    </row>
    <row r="702" spans="2:2" ht="15.75" x14ac:dyDescent="0.25">
      <c r="B702" s="14"/>
    </row>
    <row r="703" spans="2:2" ht="15.75" x14ac:dyDescent="0.25">
      <c r="B703" s="14"/>
    </row>
    <row r="704" spans="2:2" ht="15.75" x14ac:dyDescent="0.25">
      <c r="B704" s="14"/>
    </row>
    <row r="705" spans="2:2" ht="15.75" x14ac:dyDescent="0.25">
      <c r="B705" s="14"/>
    </row>
    <row r="706" spans="2:2" ht="15.75" x14ac:dyDescent="0.25">
      <c r="B706" s="14"/>
    </row>
    <row r="707" spans="2:2" ht="15.75" x14ac:dyDescent="0.25">
      <c r="B707" s="14"/>
    </row>
    <row r="708" spans="2:2" ht="15.75" x14ac:dyDescent="0.25">
      <c r="B708" s="14"/>
    </row>
    <row r="709" spans="2:2" ht="15.75" x14ac:dyDescent="0.25">
      <c r="B709" s="14"/>
    </row>
    <row r="710" spans="2:2" ht="15.75" x14ac:dyDescent="0.25">
      <c r="B710" s="14"/>
    </row>
    <row r="711" spans="2:2" ht="15.75" x14ac:dyDescent="0.25">
      <c r="B711" s="14"/>
    </row>
    <row r="712" spans="2:2" ht="15.75" x14ac:dyDescent="0.25">
      <c r="B712" s="14"/>
    </row>
    <row r="713" spans="2:2" ht="15.75" x14ac:dyDescent="0.25">
      <c r="B713" s="14"/>
    </row>
    <row r="714" spans="2:2" ht="15.75" x14ac:dyDescent="0.25">
      <c r="B714" s="14"/>
    </row>
    <row r="715" spans="2:2" ht="15.75" x14ac:dyDescent="0.25">
      <c r="B715" s="14"/>
    </row>
    <row r="716" spans="2:2" ht="15.75" x14ac:dyDescent="0.25">
      <c r="B716" s="14"/>
    </row>
    <row r="717" spans="2:2" ht="15.75" x14ac:dyDescent="0.25">
      <c r="B717" s="14"/>
    </row>
    <row r="718" spans="2:2" ht="15.75" x14ac:dyDescent="0.25">
      <c r="B718" s="14"/>
    </row>
    <row r="719" spans="2:2" ht="15.75" x14ac:dyDescent="0.25">
      <c r="B719" s="14"/>
    </row>
    <row r="720" spans="2:2" ht="15.75" x14ac:dyDescent="0.25">
      <c r="B720" s="14"/>
    </row>
    <row r="721" spans="2:2" ht="15.75" x14ac:dyDescent="0.25">
      <c r="B721" s="14"/>
    </row>
    <row r="722" spans="2:2" ht="15.75" x14ac:dyDescent="0.25">
      <c r="B722" s="14"/>
    </row>
    <row r="723" spans="2:2" ht="15.75" x14ac:dyDescent="0.25">
      <c r="B723" s="14"/>
    </row>
    <row r="724" spans="2:2" ht="15.75" x14ac:dyDescent="0.25">
      <c r="B724" s="14"/>
    </row>
    <row r="725" spans="2:2" ht="15.75" x14ac:dyDescent="0.25">
      <c r="B725" s="14"/>
    </row>
    <row r="726" spans="2:2" ht="15.75" x14ac:dyDescent="0.25">
      <c r="B726" s="14"/>
    </row>
    <row r="727" spans="2:2" ht="15.75" x14ac:dyDescent="0.25">
      <c r="B727" s="14"/>
    </row>
    <row r="728" spans="2:2" ht="15.75" x14ac:dyDescent="0.25">
      <c r="B728" s="14"/>
    </row>
    <row r="729" spans="2:2" ht="15.75" x14ac:dyDescent="0.25">
      <c r="B729" s="14"/>
    </row>
    <row r="730" spans="2:2" ht="15.75" x14ac:dyDescent="0.25">
      <c r="B730" s="14"/>
    </row>
    <row r="731" spans="2:2" ht="15.75" x14ac:dyDescent="0.25">
      <c r="B731" s="14"/>
    </row>
    <row r="732" spans="2:2" ht="15.75" x14ac:dyDescent="0.25">
      <c r="B732" s="14"/>
    </row>
    <row r="733" spans="2:2" ht="15.75" x14ac:dyDescent="0.25">
      <c r="B733" s="14"/>
    </row>
    <row r="734" spans="2:2" ht="15.75" x14ac:dyDescent="0.25">
      <c r="B734" s="14"/>
    </row>
    <row r="735" spans="2:2" ht="15.75" x14ac:dyDescent="0.25">
      <c r="B735" s="14"/>
    </row>
    <row r="736" spans="2:2" ht="15.75" x14ac:dyDescent="0.25">
      <c r="B736" s="14"/>
    </row>
    <row r="737" spans="2:2" ht="15.75" x14ac:dyDescent="0.25">
      <c r="B737" s="14"/>
    </row>
    <row r="738" spans="2:2" ht="15.75" x14ac:dyDescent="0.25">
      <c r="B738" s="14"/>
    </row>
    <row r="739" spans="2:2" ht="15.75" x14ac:dyDescent="0.25">
      <c r="B739" s="14"/>
    </row>
    <row r="740" spans="2:2" ht="15.75" x14ac:dyDescent="0.25">
      <c r="B740" s="14"/>
    </row>
    <row r="741" spans="2:2" ht="15.75" x14ac:dyDescent="0.25">
      <c r="B741" s="14"/>
    </row>
    <row r="742" spans="2:2" ht="15.75" x14ac:dyDescent="0.25">
      <c r="B742" s="14"/>
    </row>
    <row r="743" spans="2:2" ht="15.75" x14ac:dyDescent="0.25">
      <c r="B743" s="14"/>
    </row>
    <row r="744" spans="2:2" ht="15.75" x14ac:dyDescent="0.25">
      <c r="B744" s="14"/>
    </row>
    <row r="745" spans="2:2" ht="15.75" x14ac:dyDescent="0.25">
      <c r="B745" s="14"/>
    </row>
    <row r="746" spans="2:2" ht="15.75" x14ac:dyDescent="0.25">
      <c r="B746" s="14"/>
    </row>
    <row r="747" spans="2:2" ht="15.75" x14ac:dyDescent="0.25">
      <c r="B747" s="14"/>
    </row>
    <row r="748" spans="2:2" ht="15.75" x14ac:dyDescent="0.25">
      <c r="B748" s="14"/>
    </row>
    <row r="749" spans="2:2" ht="15.75" x14ac:dyDescent="0.25">
      <c r="B749" s="14"/>
    </row>
    <row r="750" spans="2:2" ht="15.75" x14ac:dyDescent="0.25">
      <c r="B750" s="14"/>
    </row>
    <row r="751" spans="2:2" ht="15.75" x14ac:dyDescent="0.25">
      <c r="B751" s="14"/>
    </row>
    <row r="752" spans="2:2" ht="15.75" x14ac:dyDescent="0.25">
      <c r="B752" s="14"/>
    </row>
    <row r="753" spans="2:2" ht="15.75" x14ac:dyDescent="0.25">
      <c r="B753" s="14"/>
    </row>
    <row r="754" spans="2:2" ht="15.75" x14ac:dyDescent="0.25">
      <c r="B754" s="14"/>
    </row>
    <row r="755" spans="2:2" ht="15.75" x14ac:dyDescent="0.25">
      <c r="B755" s="14"/>
    </row>
    <row r="756" spans="2:2" ht="15.75" x14ac:dyDescent="0.25">
      <c r="B756" s="14"/>
    </row>
    <row r="757" spans="2:2" ht="15.75" x14ac:dyDescent="0.25">
      <c r="B757" s="14"/>
    </row>
    <row r="758" spans="2:2" ht="15.75" x14ac:dyDescent="0.25">
      <c r="B758" s="14"/>
    </row>
    <row r="759" spans="2:2" ht="15.75" x14ac:dyDescent="0.25">
      <c r="B759" s="14"/>
    </row>
    <row r="760" spans="2:2" ht="15.75" x14ac:dyDescent="0.25">
      <c r="B760" s="14"/>
    </row>
    <row r="761" spans="2:2" ht="15.75" x14ac:dyDescent="0.25">
      <c r="B761" s="14"/>
    </row>
    <row r="762" spans="2:2" ht="15.75" x14ac:dyDescent="0.25">
      <c r="B762" s="14"/>
    </row>
    <row r="763" spans="2:2" ht="15.75" x14ac:dyDescent="0.25">
      <c r="B763" s="14"/>
    </row>
    <row r="764" spans="2:2" ht="15.75" x14ac:dyDescent="0.25">
      <c r="B764" s="14"/>
    </row>
    <row r="765" spans="2:2" ht="15.75" x14ac:dyDescent="0.25">
      <c r="B765" s="14"/>
    </row>
    <row r="766" spans="2:2" ht="15.75" x14ac:dyDescent="0.25">
      <c r="B766" s="14"/>
    </row>
    <row r="767" spans="2:2" ht="15.75" x14ac:dyDescent="0.25">
      <c r="B767" s="14"/>
    </row>
    <row r="768" spans="2:2" ht="15.75" x14ac:dyDescent="0.25">
      <c r="B768" s="14"/>
    </row>
    <row r="769" spans="2:2" ht="15.75" x14ac:dyDescent="0.25">
      <c r="B769" s="14"/>
    </row>
    <row r="770" spans="2:2" ht="15.75" x14ac:dyDescent="0.25">
      <c r="B770" s="14"/>
    </row>
    <row r="771" spans="2:2" ht="15.75" x14ac:dyDescent="0.25">
      <c r="B771" s="14"/>
    </row>
    <row r="772" spans="2:2" ht="15.75" x14ac:dyDescent="0.25">
      <c r="B772" s="14"/>
    </row>
    <row r="773" spans="2:2" ht="15.75" x14ac:dyDescent="0.25">
      <c r="B773" s="14"/>
    </row>
    <row r="774" spans="2:2" ht="15.75" x14ac:dyDescent="0.25">
      <c r="B774" s="14"/>
    </row>
    <row r="775" spans="2:2" ht="15.75" x14ac:dyDescent="0.25">
      <c r="B775" s="14"/>
    </row>
    <row r="776" spans="2:2" ht="15.75" x14ac:dyDescent="0.25">
      <c r="B776" s="14"/>
    </row>
    <row r="777" spans="2:2" ht="15.75" x14ac:dyDescent="0.25">
      <c r="B777" s="14"/>
    </row>
    <row r="778" spans="2:2" ht="15.75" x14ac:dyDescent="0.25">
      <c r="B778" s="14"/>
    </row>
    <row r="779" spans="2:2" ht="15.75" x14ac:dyDescent="0.25">
      <c r="B779" s="14"/>
    </row>
    <row r="780" spans="2:2" ht="15.75" x14ac:dyDescent="0.25">
      <c r="B780" s="14"/>
    </row>
    <row r="781" spans="2:2" ht="15.75" x14ac:dyDescent="0.25">
      <c r="B781" s="14"/>
    </row>
    <row r="782" spans="2:2" ht="15.75" x14ac:dyDescent="0.25">
      <c r="B782" s="14"/>
    </row>
    <row r="783" spans="2:2" ht="15.75" x14ac:dyDescent="0.25">
      <c r="B783" s="14"/>
    </row>
    <row r="784" spans="2:2" ht="15.75" x14ac:dyDescent="0.25">
      <c r="B784" s="14"/>
    </row>
    <row r="785" spans="2:2" ht="15.75" x14ac:dyDescent="0.25">
      <c r="B785" s="14"/>
    </row>
    <row r="786" spans="2:2" ht="15.75" x14ac:dyDescent="0.25">
      <c r="B786" s="14"/>
    </row>
    <row r="787" spans="2:2" ht="15.75" x14ac:dyDescent="0.25">
      <c r="B787" s="14"/>
    </row>
    <row r="788" spans="2:2" ht="15.75" x14ac:dyDescent="0.25">
      <c r="B788" s="14"/>
    </row>
    <row r="789" spans="2:2" ht="15.75" x14ac:dyDescent="0.25">
      <c r="B789" s="14"/>
    </row>
    <row r="790" spans="2:2" ht="15.75" x14ac:dyDescent="0.25">
      <c r="B790" s="14"/>
    </row>
    <row r="791" spans="2:2" ht="15.75" x14ac:dyDescent="0.25">
      <c r="B791" s="14"/>
    </row>
    <row r="792" spans="2:2" ht="15.75" x14ac:dyDescent="0.25">
      <c r="B792" s="14"/>
    </row>
    <row r="793" spans="2:2" ht="15.75" x14ac:dyDescent="0.25">
      <c r="B793" s="14"/>
    </row>
    <row r="794" spans="2:2" ht="15.75" x14ac:dyDescent="0.25">
      <c r="B794" s="14"/>
    </row>
    <row r="795" spans="2:2" ht="15.75" x14ac:dyDescent="0.25">
      <c r="B795" s="14"/>
    </row>
    <row r="796" spans="2:2" ht="15.75" x14ac:dyDescent="0.25">
      <c r="B796" s="14"/>
    </row>
    <row r="797" spans="2:2" ht="15.75" x14ac:dyDescent="0.25">
      <c r="B797" s="14"/>
    </row>
    <row r="798" spans="2:2" ht="15.75" x14ac:dyDescent="0.25">
      <c r="B798" s="14"/>
    </row>
    <row r="799" spans="2:2" ht="15.75" x14ac:dyDescent="0.25">
      <c r="B799" s="14"/>
    </row>
    <row r="800" spans="2:2" ht="15.75" x14ac:dyDescent="0.25">
      <c r="B800" s="14"/>
    </row>
    <row r="801" spans="2:2" ht="15.75" x14ac:dyDescent="0.25">
      <c r="B801" s="14"/>
    </row>
    <row r="802" spans="2:2" ht="15.75" x14ac:dyDescent="0.25">
      <c r="B802" s="14"/>
    </row>
    <row r="803" spans="2:2" ht="15.75" x14ac:dyDescent="0.25">
      <c r="B803" s="14"/>
    </row>
    <row r="804" spans="2:2" ht="15.75" x14ac:dyDescent="0.25">
      <c r="B804" s="14"/>
    </row>
    <row r="805" spans="2:2" ht="15.75" x14ac:dyDescent="0.25">
      <c r="B805" s="14"/>
    </row>
    <row r="806" spans="2:2" ht="15.75" x14ac:dyDescent="0.25">
      <c r="B806" s="14"/>
    </row>
    <row r="807" spans="2:2" ht="15.75" x14ac:dyDescent="0.25">
      <c r="B807" s="14"/>
    </row>
    <row r="808" spans="2:2" ht="15.75" x14ac:dyDescent="0.25">
      <c r="B808" s="14"/>
    </row>
    <row r="809" spans="2:2" ht="15.75" x14ac:dyDescent="0.25">
      <c r="B809" s="14"/>
    </row>
    <row r="810" spans="2:2" ht="15.75" x14ac:dyDescent="0.25">
      <c r="B810" s="14"/>
    </row>
    <row r="811" spans="2:2" ht="15.75" x14ac:dyDescent="0.25">
      <c r="B811" s="14"/>
    </row>
    <row r="812" spans="2:2" ht="15.75" x14ac:dyDescent="0.25">
      <c r="B812" s="14"/>
    </row>
    <row r="813" spans="2:2" ht="15.75" x14ac:dyDescent="0.25">
      <c r="B813" s="14"/>
    </row>
    <row r="814" spans="2:2" ht="15.75" x14ac:dyDescent="0.25">
      <c r="B814" s="14"/>
    </row>
    <row r="815" spans="2:2" ht="15.75" x14ac:dyDescent="0.25">
      <c r="B815" s="14"/>
    </row>
    <row r="816" spans="2:2" ht="15.75" x14ac:dyDescent="0.25">
      <c r="B816" s="14"/>
    </row>
    <row r="817" spans="2:2" ht="15.75" x14ac:dyDescent="0.25">
      <c r="B817" s="14"/>
    </row>
    <row r="818" spans="2:2" ht="15.75" x14ac:dyDescent="0.25">
      <c r="B818" s="14"/>
    </row>
    <row r="819" spans="2:2" ht="15.75" x14ac:dyDescent="0.25">
      <c r="B819" s="14"/>
    </row>
    <row r="820" spans="2:2" ht="15.75" x14ac:dyDescent="0.25">
      <c r="B820" s="14"/>
    </row>
    <row r="821" spans="2:2" ht="15.75" x14ac:dyDescent="0.25">
      <c r="B821" s="14"/>
    </row>
    <row r="822" spans="2:2" ht="15.75" x14ac:dyDescent="0.25">
      <c r="B822" s="14"/>
    </row>
    <row r="823" spans="2:2" ht="15.75" x14ac:dyDescent="0.25">
      <c r="B823" s="14"/>
    </row>
    <row r="824" spans="2:2" ht="15.75" x14ac:dyDescent="0.25">
      <c r="B824" s="14"/>
    </row>
    <row r="825" spans="2:2" ht="15.75" x14ac:dyDescent="0.25">
      <c r="B825" s="14"/>
    </row>
    <row r="826" spans="2:2" ht="15.75" x14ac:dyDescent="0.25">
      <c r="B826" s="14"/>
    </row>
    <row r="827" spans="2:2" ht="15.75" x14ac:dyDescent="0.25">
      <c r="B827" s="14"/>
    </row>
    <row r="828" spans="2:2" ht="15.75" x14ac:dyDescent="0.25">
      <c r="B828" s="14"/>
    </row>
    <row r="829" spans="2:2" ht="15.75" x14ac:dyDescent="0.25">
      <c r="B829" s="14"/>
    </row>
    <row r="830" spans="2:2" ht="15.75" x14ac:dyDescent="0.25">
      <c r="B830" s="14"/>
    </row>
    <row r="831" spans="2:2" ht="15.75" x14ac:dyDescent="0.25">
      <c r="B831" s="14"/>
    </row>
    <row r="832" spans="2:2" ht="15.75" x14ac:dyDescent="0.25">
      <c r="B832" s="14"/>
    </row>
    <row r="833" spans="2:2" ht="15.75" x14ac:dyDescent="0.25">
      <c r="B833" s="14"/>
    </row>
    <row r="834" spans="2:2" ht="15.75" x14ac:dyDescent="0.25">
      <c r="B834" s="14"/>
    </row>
    <row r="835" spans="2:2" ht="15.75" x14ac:dyDescent="0.25">
      <c r="B835" s="14"/>
    </row>
    <row r="836" spans="2:2" ht="15.75" x14ac:dyDescent="0.25">
      <c r="B836" s="14"/>
    </row>
    <row r="837" spans="2:2" ht="15.75" x14ac:dyDescent="0.25">
      <c r="B837" s="14"/>
    </row>
    <row r="838" spans="2:2" ht="15.75" x14ac:dyDescent="0.25">
      <c r="B838" s="14"/>
    </row>
    <row r="839" spans="2:2" ht="15.75" x14ac:dyDescent="0.25">
      <c r="B839" s="14"/>
    </row>
    <row r="840" spans="2:2" ht="15.75" x14ac:dyDescent="0.25">
      <c r="B840" s="14"/>
    </row>
    <row r="841" spans="2:2" ht="15.75" x14ac:dyDescent="0.25">
      <c r="B841" s="14"/>
    </row>
    <row r="842" spans="2:2" ht="15.75" x14ac:dyDescent="0.25">
      <c r="B842" s="14"/>
    </row>
    <row r="843" spans="2:2" ht="15.75" x14ac:dyDescent="0.25">
      <c r="B843" s="14"/>
    </row>
    <row r="844" spans="2:2" ht="15.75" x14ac:dyDescent="0.25">
      <c r="B844" s="14"/>
    </row>
    <row r="845" spans="2:2" ht="15.75" x14ac:dyDescent="0.25">
      <c r="B845" s="14"/>
    </row>
    <row r="846" spans="2:2" ht="15.75" x14ac:dyDescent="0.25">
      <c r="B846" s="14"/>
    </row>
    <row r="847" spans="2:2" ht="15.75" x14ac:dyDescent="0.25">
      <c r="B847" s="14"/>
    </row>
    <row r="848" spans="2:2" ht="15.75" x14ac:dyDescent="0.25">
      <c r="B848" s="14"/>
    </row>
    <row r="849" spans="2:2" ht="15.75" x14ac:dyDescent="0.25">
      <c r="B849" s="14"/>
    </row>
    <row r="850" spans="2:2" ht="15.75" x14ac:dyDescent="0.25">
      <c r="B850" s="14"/>
    </row>
    <row r="851" spans="2:2" ht="15.75" x14ac:dyDescent="0.25">
      <c r="B851" s="14"/>
    </row>
    <row r="852" spans="2:2" ht="15.75" x14ac:dyDescent="0.25">
      <c r="B852" s="14"/>
    </row>
    <row r="853" spans="2:2" ht="15.75" x14ac:dyDescent="0.25">
      <c r="B853" s="14"/>
    </row>
    <row r="854" spans="2:2" ht="15.75" x14ac:dyDescent="0.25">
      <c r="B854" s="14"/>
    </row>
    <row r="855" spans="2:2" ht="15.75" x14ac:dyDescent="0.25">
      <c r="B855" s="14"/>
    </row>
    <row r="856" spans="2:2" ht="15.75" x14ac:dyDescent="0.25">
      <c r="B856" s="14"/>
    </row>
    <row r="857" spans="2:2" ht="15.75" x14ac:dyDescent="0.25">
      <c r="B857" s="14"/>
    </row>
    <row r="858" spans="2:2" ht="15.75" x14ac:dyDescent="0.25">
      <c r="B858" s="14"/>
    </row>
    <row r="859" spans="2:2" ht="15.75" x14ac:dyDescent="0.25">
      <c r="B859" s="14"/>
    </row>
    <row r="860" spans="2:2" ht="15.75" x14ac:dyDescent="0.25">
      <c r="B860" s="14"/>
    </row>
    <row r="861" spans="2:2" ht="15.75" x14ac:dyDescent="0.25">
      <c r="B861" s="14"/>
    </row>
    <row r="862" spans="2:2" ht="15.75" x14ac:dyDescent="0.25">
      <c r="B862" s="14"/>
    </row>
    <row r="863" spans="2:2" ht="15.75" x14ac:dyDescent="0.25">
      <c r="B863" s="14"/>
    </row>
    <row r="864" spans="2:2" ht="15.75" x14ac:dyDescent="0.25">
      <c r="B864" s="14"/>
    </row>
    <row r="865" spans="2:2" ht="15.75" x14ac:dyDescent="0.25">
      <c r="B865" s="14"/>
    </row>
    <row r="866" spans="2:2" ht="15.75" x14ac:dyDescent="0.25">
      <c r="B866" s="14"/>
    </row>
    <row r="867" spans="2:2" ht="15.75" x14ac:dyDescent="0.25">
      <c r="B867" s="14"/>
    </row>
    <row r="868" spans="2:2" ht="15.75" x14ac:dyDescent="0.25">
      <c r="B868" s="14"/>
    </row>
    <row r="869" spans="2:2" ht="15.75" x14ac:dyDescent="0.25">
      <c r="B869" s="14"/>
    </row>
    <row r="870" spans="2:2" ht="15.75" x14ac:dyDescent="0.25">
      <c r="B870" s="14"/>
    </row>
    <row r="871" spans="2:2" ht="15.75" x14ac:dyDescent="0.25">
      <c r="B871" s="14"/>
    </row>
    <row r="872" spans="2:2" ht="15.75" x14ac:dyDescent="0.25">
      <c r="B872" s="14"/>
    </row>
    <row r="873" spans="2:2" ht="15.75" x14ac:dyDescent="0.25">
      <c r="B873" s="14"/>
    </row>
    <row r="874" spans="2:2" ht="15.75" x14ac:dyDescent="0.25">
      <c r="B874" s="14"/>
    </row>
    <row r="875" spans="2:2" ht="15.75" x14ac:dyDescent="0.25">
      <c r="B875" s="14"/>
    </row>
    <row r="876" spans="2:2" ht="15.75" x14ac:dyDescent="0.25">
      <c r="B876" s="14"/>
    </row>
    <row r="877" spans="2:2" ht="15.75" x14ac:dyDescent="0.25">
      <c r="B877" s="14"/>
    </row>
    <row r="878" spans="2:2" ht="15.75" x14ac:dyDescent="0.25">
      <c r="B878" s="14"/>
    </row>
    <row r="879" spans="2:2" ht="15.75" x14ac:dyDescent="0.25">
      <c r="B879" s="14"/>
    </row>
    <row r="880" spans="2:2" ht="15.75" x14ac:dyDescent="0.25">
      <c r="B880" s="14"/>
    </row>
    <row r="881" spans="2:2" ht="15.75" x14ac:dyDescent="0.25">
      <c r="B881" s="14"/>
    </row>
    <row r="882" spans="2:2" ht="15.75" x14ac:dyDescent="0.25">
      <c r="B882" s="14"/>
    </row>
    <row r="883" spans="2:2" ht="15.75" x14ac:dyDescent="0.25">
      <c r="B883" s="14"/>
    </row>
    <row r="884" spans="2:2" ht="15.75" x14ac:dyDescent="0.25">
      <c r="B884" s="14"/>
    </row>
    <row r="885" spans="2:2" ht="15.75" x14ac:dyDescent="0.25">
      <c r="B885" s="14"/>
    </row>
    <row r="886" spans="2:2" ht="15.75" x14ac:dyDescent="0.25">
      <c r="B886" s="14"/>
    </row>
    <row r="887" spans="2:2" ht="15.75" x14ac:dyDescent="0.25">
      <c r="B887" s="14"/>
    </row>
    <row r="888" spans="2:2" ht="15.75" x14ac:dyDescent="0.25">
      <c r="B888" s="14"/>
    </row>
    <row r="889" spans="2:2" ht="15.75" x14ac:dyDescent="0.25">
      <c r="B889" s="14"/>
    </row>
    <row r="890" spans="2:2" ht="15.75" x14ac:dyDescent="0.25">
      <c r="B890" s="14"/>
    </row>
    <row r="891" spans="2:2" ht="15.75" x14ac:dyDescent="0.25">
      <c r="B891" s="14"/>
    </row>
    <row r="892" spans="2:2" ht="15.75" x14ac:dyDescent="0.25">
      <c r="B892" s="14"/>
    </row>
    <row r="893" spans="2:2" ht="15.75" x14ac:dyDescent="0.25">
      <c r="B893" s="14"/>
    </row>
    <row r="894" spans="2:2" ht="15.75" x14ac:dyDescent="0.25">
      <c r="B894" s="14"/>
    </row>
    <row r="895" spans="2:2" ht="15.75" x14ac:dyDescent="0.25">
      <c r="B895" s="14"/>
    </row>
    <row r="896" spans="2:2" ht="15.75" x14ac:dyDescent="0.25">
      <c r="B896" s="14"/>
    </row>
    <row r="897" spans="2:2" ht="15.75" x14ac:dyDescent="0.25">
      <c r="B897" s="14"/>
    </row>
    <row r="898" spans="2:2" ht="15.75" x14ac:dyDescent="0.25">
      <c r="B898" s="14"/>
    </row>
    <row r="899" spans="2:2" ht="15.75" x14ac:dyDescent="0.25">
      <c r="B899" s="14"/>
    </row>
    <row r="900" spans="2:2" ht="15.75" x14ac:dyDescent="0.25">
      <c r="B900" s="14"/>
    </row>
    <row r="901" spans="2:2" ht="15.75" x14ac:dyDescent="0.25">
      <c r="B901" s="14"/>
    </row>
    <row r="902" spans="2:2" ht="15.75" x14ac:dyDescent="0.25">
      <c r="B902" s="14"/>
    </row>
    <row r="903" spans="2:2" ht="15.75" x14ac:dyDescent="0.25">
      <c r="B903" s="14"/>
    </row>
    <row r="904" spans="2:2" ht="15.75" x14ac:dyDescent="0.25">
      <c r="B904" s="14"/>
    </row>
    <row r="905" spans="2:2" ht="15.75" x14ac:dyDescent="0.25">
      <c r="B905" s="14"/>
    </row>
    <row r="906" spans="2:2" ht="15.75" x14ac:dyDescent="0.25">
      <c r="B906" s="14"/>
    </row>
    <row r="907" spans="2:2" ht="15.75" x14ac:dyDescent="0.25">
      <c r="B907" s="14"/>
    </row>
    <row r="908" spans="2:2" ht="15.75" x14ac:dyDescent="0.25">
      <c r="B908" s="14"/>
    </row>
    <row r="909" spans="2:2" ht="15.75" x14ac:dyDescent="0.25">
      <c r="B909" s="14"/>
    </row>
    <row r="910" spans="2:2" ht="15.75" x14ac:dyDescent="0.25">
      <c r="B910" s="14"/>
    </row>
    <row r="911" spans="2:2" ht="15.75" x14ac:dyDescent="0.25">
      <c r="B911" s="14"/>
    </row>
    <row r="912" spans="2:2" ht="15.75" x14ac:dyDescent="0.25">
      <c r="B912" s="14"/>
    </row>
    <row r="913" spans="2:2" ht="15.75" x14ac:dyDescent="0.25">
      <c r="B913" s="14"/>
    </row>
    <row r="914" spans="2:2" ht="15.75" x14ac:dyDescent="0.25">
      <c r="B914" s="14"/>
    </row>
    <row r="915" spans="2:2" ht="15.75" x14ac:dyDescent="0.25">
      <c r="B915" s="14"/>
    </row>
    <row r="916" spans="2:2" ht="15.75" x14ac:dyDescent="0.25">
      <c r="B916" s="14"/>
    </row>
    <row r="917" spans="2:2" ht="15.75" x14ac:dyDescent="0.25">
      <c r="B917" s="14"/>
    </row>
    <row r="918" spans="2:2" ht="15.75" x14ac:dyDescent="0.25">
      <c r="B918" s="14"/>
    </row>
    <row r="919" spans="2:2" ht="15.75" x14ac:dyDescent="0.25">
      <c r="B919" s="14"/>
    </row>
    <row r="920" spans="2:2" ht="15.75" x14ac:dyDescent="0.25">
      <c r="B920" s="14"/>
    </row>
    <row r="921" spans="2:2" ht="15.75" x14ac:dyDescent="0.25">
      <c r="B921" s="14"/>
    </row>
    <row r="922" spans="2:2" ht="15.75" x14ac:dyDescent="0.25">
      <c r="B922" s="14"/>
    </row>
    <row r="923" spans="2:2" ht="15.75" x14ac:dyDescent="0.25">
      <c r="B923" s="14"/>
    </row>
    <row r="924" spans="2:2" ht="15.75" x14ac:dyDescent="0.25">
      <c r="B924" s="14"/>
    </row>
    <row r="925" spans="2:2" ht="15.75" x14ac:dyDescent="0.25">
      <c r="B925" s="14"/>
    </row>
    <row r="926" spans="2:2" ht="15.75" x14ac:dyDescent="0.25">
      <c r="B926" s="14"/>
    </row>
    <row r="927" spans="2:2" ht="15.75" x14ac:dyDescent="0.25">
      <c r="B927" s="14"/>
    </row>
    <row r="928" spans="2:2" ht="15.75" x14ac:dyDescent="0.25">
      <c r="B928" s="14"/>
    </row>
    <row r="929" spans="2:2" ht="15.75" x14ac:dyDescent="0.25">
      <c r="B929" s="14"/>
    </row>
    <row r="930" spans="2:2" ht="15.75" x14ac:dyDescent="0.25">
      <c r="B930" s="14"/>
    </row>
    <row r="931" spans="2:2" ht="15.75" x14ac:dyDescent="0.25">
      <c r="B931" s="14"/>
    </row>
    <row r="932" spans="2:2" ht="15.75" x14ac:dyDescent="0.25">
      <c r="B932" s="14"/>
    </row>
    <row r="933" spans="2:2" ht="15.75" x14ac:dyDescent="0.25">
      <c r="B933" s="14"/>
    </row>
    <row r="934" spans="2:2" ht="15.75" x14ac:dyDescent="0.25">
      <c r="B934" s="14"/>
    </row>
    <row r="935" spans="2:2" ht="15.75" x14ac:dyDescent="0.25">
      <c r="B935" s="14"/>
    </row>
    <row r="936" spans="2:2" ht="15.75" x14ac:dyDescent="0.25">
      <c r="B936" s="14"/>
    </row>
    <row r="937" spans="2:2" ht="15.75" x14ac:dyDescent="0.25">
      <c r="B937" s="14"/>
    </row>
    <row r="938" spans="2:2" ht="15.75" x14ac:dyDescent="0.25">
      <c r="B938" s="14"/>
    </row>
    <row r="939" spans="2:2" ht="15.75" x14ac:dyDescent="0.25">
      <c r="B939" s="14"/>
    </row>
    <row r="940" spans="2:2" ht="15.75" x14ac:dyDescent="0.25">
      <c r="B940" s="14"/>
    </row>
    <row r="941" spans="2:2" ht="15.75" x14ac:dyDescent="0.25">
      <c r="B941" s="14"/>
    </row>
    <row r="942" spans="2:2" ht="15.75" x14ac:dyDescent="0.25">
      <c r="B942" s="14"/>
    </row>
    <row r="943" spans="2:2" ht="15.75" x14ac:dyDescent="0.25">
      <c r="B943" s="14"/>
    </row>
    <row r="944" spans="2:2" ht="15.75" x14ac:dyDescent="0.25">
      <c r="B944" s="14"/>
    </row>
    <row r="945" spans="2:2" ht="15.75" x14ac:dyDescent="0.25">
      <c r="B945" s="14"/>
    </row>
    <row r="946" spans="2:2" ht="15.75" x14ac:dyDescent="0.25">
      <c r="B946" s="14"/>
    </row>
    <row r="947" spans="2:2" ht="15.75" x14ac:dyDescent="0.25">
      <c r="B947" s="14"/>
    </row>
    <row r="948" spans="2:2" ht="15.75" x14ac:dyDescent="0.25">
      <c r="B948" s="14"/>
    </row>
    <row r="949" spans="2:2" ht="15.75" x14ac:dyDescent="0.25">
      <c r="B949" s="14"/>
    </row>
    <row r="950" spans="2:2" ht="15.75" x14ac:dyDescent="0.25">
      <c r="B950" s="14"/>
    </row>
    <row r="951" spans="2:2" ht="15.75" x14ac:dyDescent="0.25">
      <c r="B951" s="14"/>
    </row>
    <row r="952" spans="2:2" ht="15.75" x14ac:dyDescent="0.25">
      <c r="B952" s="14"/>
    </row>
    <row r="953" spans="2:2" ht="15.75" x14ac:dyDescent="0.25">
      <c r="B953" s="14"/>
    </row>
    <row r="954" spans="2:2" ht="15.75" x14ac:dyDescent="0.25">
      <c r="B954" s="14"/>
    </row>
    <row r="955" spans="2:2" ht="15.75" x14ac:dyDescent="0.25">
      <c r="B955" s="14"/>
    </row>
    <row r="956" spans="2:2" ht="15.75" x14ac:dyDescent="0.25">
      <c r="B956" s="14"/>
    </row>
    <row r="957" spans="2:2" ht="15.75" x14ac:dyDescent="0.25">
      <c r="B957" s="14"/>
    </row>
  </sheetData>
  <mergeCells count="9">
    <mergeCell ref="A12:A13"/>
    <mergeCell ref="B12:D12"/>
    <mergeCell ref="A1:D1"/>
    <mergeCell ref="A5:D5"/>
    <mergeCell ref="A7:D7"/>
    <mergeCell ref="A4:B4"/>
    <mergeCell ref="B2:D2"/>
    <mergeCell ref="B3:D3"/>
    <mergeCell ref="A8:D10"/>
  </mergeCells>
  <pageMargins left="0.70866141732283472" right="0.70866141732283472" top="0.74803149606299213" bottom="0.74803149606299213" header="0.31496062992125984" footer="0.31496062992125984"/>
  <pageSetup paperSize="9" scale="84" firstPageNumber="51" fitToHeight="0" orientation="portrait" useFirstPageNumber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0"/>
  <sheetViews>
    <sheetView view="pageBreakPreview" zoomScaleNormal="100" zoomScaleSheetLayoutView="100" workbookViewId="0">
      <selection sqref="A1:D1"/>
    </sheetView>
  </sheetViews>
  <sheetFormatPr defaultRowHeight="15.75" x14ac:dyDescent="0.25"/>
  <cols>
    <col min="1" max="1" width="43.5703125" style="18" customWidth="1"/>
    <col min="2" max="4" width="19.7109375" style="18" customWidth="1"/>
    <col min="5" max="5" width="9.140625" style="18" customWidth="1"/>
    <col min="6" max="6" width="9.140625" style="18"/>
    <col min="7" max="7" width="14.5703125" style="18" customWidth="1"/>
    <col min="8" max="255" width="9.140625" style="18"/>
    <col min="256" max="256" width="4.140625" style="18" customWidth="1"/>
    <col min="257" max="257" width="43.5703125" style="18" customWidth="1"/>
    <col min="258" max="258" width="15" style="18" customWidth="1"/>
    <col min="259" max="259" width="14.28515625" style="18" customWidth="1"/>
    <col min="260" max="260" width="15.140625" style="18" customWidth="1"/>
    <col min="261" max="261" width="9.140625" style="18" customWidth="1"/>
    <col min="262" max="262" width="9.140625" style="18"/>
    <col min="263" max="263" width="14.5703125" style="18" customWidth="1"/>
    <col min="264" max="511" width="9.140625" style="18"/>
    <col min="512" max="512" width="4.140625" style="18" customWidth="1"/>
    <col min="513" max="513" width="43.5703125" style="18" customWidth="1"/>
    <col min="514" max="514" width="15" style="18" customWidth="1"/>
    <col min="515" max="515" width="14.28515625" style="18" customWidth="1"/>
    <col min="516" max="516" width="15.140625" style="18" customWidth="1"/>
    <col min="517" max="517" width="9.140625" style="18" customWidth="1"/>
    <col min="518" max="518" width="9.140625" style="18"/>
    <col min="519" max="519" width="14.5703125" style="18" customWidth="1"/>
    <col min="520" max="767" width="9.140625" style="18"/>
    <col min="768" max="768" width="4.140625" style="18" customWidth="1"/>
    <col min="769" max="769" width="43.5703125" style="18" customWidth="1"/>
    <col min="770" max="770" width="15" style="18" customWidth="1"/>
    <col min="771" max="771" width="14.28515625" style="18" customWidth="1"/>
    <col min="772" max="772" width="15.140625" style="18" customWidth="1"/>
    <col min="773" max="773" width="9.140625" style="18" customWidth="1"/>
    <col min="774" max="774" width="9.140625" style="18"/>
    <col min="775" max="775" width="14.5703125" style="18" customWidth="1"/>
    <col min="776" max="1023" width="9.140625" style="18"/>
    <col min="1024" max="1024" width="4.140625" style="18" customWidth="1"/>
    <col min="1025" max="1025" width="43.5703125" style="18" customWidth="1"/>
    <col min="1026" max="1026" width="15" style="18" customWidth="1"/>
    <col min="1027" max="1027" width="14.28515625" style="18" customWidth="1"/>
    <col min="1028" max="1028" width="15.140625" style="18" customWidth="1"/>
    <col min="1029" max="1029" width="9.140625" style="18" customWidth="1"/>
    <col min="1030" max="1030" width="9.140625" style="18"/>
    <col min="1031" max="1031" width="14.5703125" style="18" customWidth="1"/>
    <col min="1032" max="1279" width="9.140625" style="18"/>
    <col min="1280" max="1280" width="4.140625" style="18" customWidth="1"/>
    <col min="1281" max="1281" width="43.5703125" style="18" customWidth="1"/>
    <col min="1282" max="1282" width="15" style="18" customWidth="1"/>
    <col min="1283" max="1283" width="14.28515625" style="18" customWidth="1"/>
    <col min="1284" max="1284" width="15.140625" style="18" customWidth="1"/>
    <col min="1285" max="1285" width="9.140625" style="18" customWidth="1"/>
    <col min="1286" max="1286" width="9.140625" style="18"/>
    <col min="1287" max="1287" width="14.5703125" style="18" customWidth="1"/>
    <col min="1288" max="1535" width="9.140625" style="18"/>
    <col min="1536" max="1536" width="4.140625" style="18" customWidth="1"/>
    <col min="1537" max="1537" width="43.5703125" style="18" customWidth="1"/>
    <col min="1538" max="1538" width="15" style="18" customWidth="1"/>
    <col min="1539" max="1539" width="14.28515625" style="18" customWidth="1"/>
    <col min="1540" max="1540" width="15.140625" style="18" customWidth="1"/>
    <col min="1541" max="1541" width="9.140625" style="18" customWidth="1"/>
    <col min="1542" max="1542" width="9.140625" style="18"/>
    <col min="1543" max="1543" width="14.5703125" style="18" customWidth="1"/>
    <col min="1544" max="1791" width="9.140625" style="18"/>
    <col min="1792" max="1792" width="4.140625" style="18" customWidth="1"/>
    <col min="1793" max="1793" width="43.5703125" style="18" customWidth="1"/>
    <col min="1794" max="1794" width="15" style="18" customWidth="1"/>
    <col min="1795" max="1795" width="14.28515625" style="18" customWidth="1"/>
    <col min="1796" max="1796" width="15.140625" style="18" customWidth="1"/>
    <col min="1797" max="1797" width="9.140625" style="18" customWidth="1"/>
    <col min="1798" max="1798" width="9.140625" style="18"/>
    <col min="1799" max="1799" width="14.5703125" style="18" customWidth="1"/>
    <col min="1800" max="2047" width="9.140625" style="18"/>
    <col min="2048" max="2048" width="4.140625" style="18" customWidth="1"/>
    <col min="2049" max="2049" width="43.5703125" style="18" customWidth="1"/>
    <col min="2050" max="2050" width="15" style="18" customWidth="1"/>
    <col min="2051" max="2051" width="14.28515625" style="18" customWidth="1"/>
    <col min="2052" max="2052" width="15.140625" style="18" customWidth="1"/>
    <col min="2053" max="2053" width="9.140625" style="18" customWidth="1"/>
    <col min="2054" max="2054" width="9.140625" style="18"/>
    <col min="2055" max="2055" width="14.5703125" style="18" customWidth="1"/>
    <col min="2056" max="2303" width="9.140625" style="18"/>
    <col min="2304" max="2304" width="4.140625" style="18" customWidth="1"/>
    <col min="2305" max="2305" width="43.5703125" style="18" customWidth="1"/>
    <col min="2306" max="2306" width="15" style="18" customWidth="1"/>
    <col min="2307" max="2307" width="14.28515625" style="18" customWidth="1"/>
    <col min="2308" max="2308" width="15.140625" style="18" customWidth="1"/>
    <col min="2309" max="2309" width="9.140625" style="18" customWidth="1"/>
    <col min="2310" max="2310" width="9.140625" style="18"/>
    <col min="2311" max="2311" width="14.5703125" style="18" customWidth="1"/>
    <col min="2312" max="2559" width="9.140625" style="18"/>
    <col min="2560" max="2560" width="4.140625" style="18" customWidth="1"/>
    <col min="2561" max="2561" width="43.5703125" style="18" customWidth="1"/>
    <col min="2562" max="2562" width="15" style="18" customWidth="1"/>
    <col min="2563" max="2563" width="14.28515625" style="18" customWidth="1"/>
    <col min="2564" max="2564" width="15.140625" style="18" customWidth="1"/>
    <col min="2565" max="2565" width="9.140625" style="18" customWidth="1"/>
    <col min="2566" max="2566" width="9.140625" style="18"/>
    <col min="2567" max="2567" width="14.5703125" style="18" customWidth="1"/>
    <col min="2568" max="2815" width="9.140625" style="18"/>
    <col min="2816" max="2816" width="4.140625" style="18" customWidth="1"/>
    <col min="2817" max="2817" width="43.5703125" style="18" customWidth="1"/>
    <col min="2818" max="2818" width="15" style="18" customWidth="1"/>
    <col min="2819" max="2819" width="14.28515625" style="18" customWidth="1"/>
    <col min="2820" max="2820" width="15.140625" style="18" customWidth="1"/>
    <col min="2821" max="2821" width="9.140625" style="18" customWidth="1"/>
    <col min="2822" max="2822" width="9.140625" style="18"/>
    <col min="2823" max="2823" width="14.5703125" style="18" customWidth="1"/>
    <col min="2824" max="3071" width="9.140625" style="18"/>
    <col min="3072" max="3072" width="4.140625" style="18" customWidth="1"/>
    <col min="3073" max="3073" width="43.5703125" style="18" customWidth="1"/>
    <col min="3074" max="3074" width="15" style="18" customWidth="1"/>
    <col min="3075" max="3075" width="14.28515625" style="18" customWidth="1"/>
    <col min="3076" max="3076" width="15.140625" style="18" customWidth="1"/>
    <col min="3077" max="3077" width="9.140625" style="18" customWidth="1"/>
    <col min="3078" max="3078" width="9.140625" style="18"/>
    <col min="3079" max="3079" width="14.5703125" style="18" customWidth="1"/>
    <col min="3080" max="3327" width="9.140625" style="18"/>
    <col min="3328" max="3328" width="4.140625" style="18" customWidth="1"/>
    <col min="3329" max="3329" width="43.5703125" style="18" customWidth="1"/>
    <col min="3330" max="3330" width="15" style="18" customWidth="1"/>
    <col min="3331" max="3331" width="14.28515625" style="18" customWidth="1"/>
    <col min="3332" max="3332" width="15.140625" style="18" customWidth="1"/>
    <col min="3333" max="3333" width="9.140625" style="18" customWidth="1"/>
    <col min="3334" max="3334" width="9.140625" style="18"/>
    <col min="3335" max="3335" width="14.5703125" style="18" customWidth="1"/>
    <col min="3336" max="3583" width="9.140625" style="18"/>
    <col min="3584" max="3584" width="4.140625" style="18" customWidth="1"/>
    <col min="3585" max="3585" width="43.5703125" style="18" customWidth="1"/>
    <col min="3586" max="3586" width="15" style="18" customWidth="1"/>
    <col min="3587" max="3587" width="14.28515625" style="18" customWidth="1"/>
    <col min="3588" max="3588" width="15.140625" style="18" customWidth="1"/>
    <col min="3589" max="3589" width="9.140625" style="18" customWidth="1"/>
    <col min="3590" max="3590" width="9.140625" style="18"/>
    <col min="3591" max="3591" width="14.5703125" style="18" customWidth="1"/>
    <col min="3592" max="3839" width="9.140625" style="18"/>
    <col min="3840" max="3840" width="4.140625" style="18" customWidth="1"/>
    <col min="3841" max="3841" width="43.5703125" style="18" customWidth="1"/>
    <col min="3842" max="3842" width="15" style="18" customWidth="1"/>
    <col min="3843" max="3843" width="14.28515625" style="18" customWidth="1"/>
    <col min="3844" max="3844" width="15.140625" style="18" customWidth="1"/>
    <col min="3845" max="3845" width="9.140625" style="18" customWidth="1"/>
    <col min="3846" max="3846" width="9.140625" style="18"/>
    <col min="3847" max="3847" width="14.5703125" style="18" customWidth="1"/>
    <col min="3848" max="4095" width="9.140625" style="18"/>
    <col min="4096" max="4096" width="4.140625" style="18" customWidth="1"/>
    <col min="4097" max="4097" width="43.5703125" style="18" customWidth="1"/>
    <col min="4098" max="4098" width="15" style="18" customWidth="1"/>
    <col min="4099" max="4099" width="14.28515625" style="18" customWidth="1"/>
    <col min="4100" max="4100" width="15.140625" style="18" customWidth="1"/>
    <col min="4101" max="4101" width="9.140625" style="18" customWidth="1"/>
    <col min="4102" max="4102" width="9.140625" style="18"/>
    <col min="4103" max="4103" width="14.5703125" style="18" customWidth="1"/>
    <col min="4104" max="4351" width="9.140625" style="18"/>
    <col min="4352" max="4352" width="4.140625" style="18" customWidth="1"/>
    <col min="4353" max="4353" width="43.5703125" style="18" customWidth="1"/>
    <col min="4354" max="4354" width="15" style="18" customWidth="1"/>
    <col min="4355" max="4355" width="14.28515625" style="18" customWidth="1"/>
    <col min="4356" max="4356" width="15.140625" style="18" customWidth="1"/>
    <col min="4357" max="4357" width="9.140625" style="18" customWidth="1"/>
    <col min="4358" max="4358" width="9.140625" style="18"/>
    <col min="4359" max="4359" width="14.5703125" style="18" customWidth="1"/>
    <col min="4360" max="4607" width="9.140625" style="18"/>
    <col min="4608" max="4608" width="4.140625" style="18" customWidth="1"/>
    <col min="4609" max="4609" width="43.5703125" style="18" customWidth="1"/>
    <col min="4610" max="4610" width="15" style="18" customWidth="1"/>
    <col min="4611" max="4611" width="14.28515625" style="18" customWidth="1"/>
    <col min="4612" max="4612" width="15.140625" style="18" customWidth="1"/>
    <col min="4613" max="4613" width="9.140625" style="18" customWidth="1"/>
    <col min="4614" max="4614" width="9.140625" style="18"/>
    <col min="4615" max="4615" width="14.5703125" style="18" customWidth="1"/>
    <col min="4616" max="4863" width="9.140625" style="18"/>
    <col min="4864" max="4864" width="4.140625" style="18" customWidth="1"/>
    <col min="4865" max="4865" width="43.5703125" style="18" customWidth="1"/>
    <col min="4866" max="4866" width="15" style="18" customWidth="1"/>
    <col min="4867" max="4867" width="14.28515625" style="18" customWidth="1"/>
    <col min="4868" max="4868" width="15.140625" style="18" customWidth="1"/>
    <col min="4869" max="4869" width="9.140625" style="18" customWidth="1"/>
    <col min="4870" max="4870" width="9.140625" style="18"/>
    <col min="4871" max="4871" width="14.5703125" style="18" customWidth="1"/>
    <col min="4872" max="5119" width="9.140625" style="18"/>
    <col min="5120" max="5120" width="4.140625" style="18" customWidth="1"/>
    <col min="5121" max="5121" width="43.5703125" style="18" customWidth="1"/>
    <col min="5122" max="5122" width="15" style="18" customWidth="1"/>
    <col min="5123" max="5123" width="14.28515625" style="18" customWidth="1"/>
    <col min="5124" max="5124" width="15.140625" style="18" customWidth="1"/>
    <col min="5125" max="5125" width="9.140625" style="18" customWidth="1"/>
    <col min="5126" max="5126" width="9.140625" style="18"/>
    <col min="5127" max="5127" width="14.5703125" style="18" customWidth="1"/>
    <col min="5128" max="5375" width="9.140625" style="18"/>
    <col min="5376" max="5376" width="4.140625" style="18" customWidth="1"/>
    <col min="5377" max="5377" width="43.5703125" style="18" customWidth="1"/>
    <col min="5378" max="5378" width="15" style="18" customWidth="1"/>
    <col min="5379" max="5379" width="14.28515625" style="18" customWidth="1"/>
    <col min="5380" max="5380" width="15.140625" style="18" customWidth="1"/>
    <col min="5381" max="5381" width="9.140625" style="18" customWidth="1"/>
    <col min="5382" max="5382" width="9.140625" style="18"/>
    <col min="5383" max="5383" width="14.5703125" style="18" customWidth="1"/>
    <col min="5384" max="5631" width="9.140625" style="18"/>
    <col min="5632" max="5632" width="4.140625" style="18" customWidth="1"/>
    <col min="5633" max="5633" width="43.5703125" style="18" customWidth="1"/>
    <col min="5634" max="5634" width="15" style="18" customWidth="1"/>
    <col min="5635" max="5635" width="14.28515625" style="18" customWidth="1"/>
    <col min="5636" max="5636" width="15.140625" style="18" customWidth="1"/>
    <col min="5637" max="5637" width="9.140625" style="18" customWidth="1"/>
    <col min="5638" max="5638" width="9.140625" style="18"/>
    <col min="5639" max="5639" width="14.5703125" style="18" customWidth="1"/>
    <col min="5640" max="5887" width="9.140625" style="18"/>
    <col min="5888" max="5888" width="4.140625" style="18" customWidth="1"/>
    <col min="5889" max="5889" width="43.5703125" style="18" customWidth="1"/>
    <col min="5890" max="5890" width="15" style="18" customWidth="1"/>
    <col min="5891" max="5891" width="14.28515625" style="18" customWidth="1"/>
    <col min="5892" max="5892" width="15.140625" style="18" customWidth="1"/>
    <col min="5893" max="5893" width="9.140625" style="18" customWidth="1"/>
    <col min="5894" max="5894" width="9.140625" style="18"/>
    <col min="5895" max="5895" width="14.5703125" style="18" customWidth="1"/>
    <col min="5896" max="6143" width="9.140625" style="18"/>
    <col min="6144" max="6144" width="4.140625" style="18" customWidth="1"/>
    <col min="6145" max="6145" width="43.5703125" style="18" customWidth="1"/>
    <col min="6146" max="6146" width="15" style="18" customWidth="1"/>
    <col min="6147" max="6147" width="14.28515625" style="18" customWidth="1"/>
    <col min="6148" max="6148" width="15.140625" style="18" customWidth="1"/>
    <col min="6149" max="6149" width="9.140625" style="18" customWidth="1"/>
    <col min="6150" max="6150" width="9.140625" style="18"/>
    <col min="6151" max="6151" width="14.5703125" style="18" customWidth="1"/>
    <col min="6152" max="6399" width="9.140625" style="18"/>
    <col min="6400" max="6400" width="4.140625" style="18" customWidth="1"/>
    <col min="6401" max="6401" width="43.5703125" style="18" customWidth="1"/>
    <col min="6402" max="6402" width="15" style="18" customWidth="1"/>
    <col min="6403" max="6403" width="14.28515625" style="18" customWidth="1"/>
    <col min="6404" max="6404" width="15.140625" style="18" customWidth="1"/>
    <col min="6405" max="6405" width="9.140625" style="18" customWidth="1"/>
    <col min="6406" max="6406" width="9.140625" style="18"/>
    <col min="6407" max="6407" width="14.5703125" style="18" customWidth="1"/>
    <col min="6408" max="6655" width="9.140625" style="18"/>
    <col min="6656" max="6656" width="4.140625" style="18" customWidth="1"/>
    <col min="6657" max="6657" width="43.5703125" style="18" customWidth="1"/>
    <col min="6658" max="6658" width="15" style="18" customWidth="1"/>
    <col min="6659" max="6659" width="14.28515625" style="18" customWidth="1"/>
    <col min="6660" max="6660" width="15.140625" style="18" customWidth="1"/>
    <col min="6661" max="6661" width="9.140625" style="18" customWidth="1"/>
    <col min="6662" max="6662" width="9.140625" style="18"/>
    <col min="6663" max="6663" width="14.5703125" style="18" customWidth="1"/>
    <col min="6664" max="6911" width="9.140625" style="18"/>
    <col min="6912" max="6912" width="4.140625" style="18" customWidth="1"/>
    <col min="6913" max="6913" width="43.5703125" style="18" customWidth="1"/>
    <col min="6914" max="6914" width="15" style="18" customWidth="1"/>
    <col min="6915" max="6915" width="14.28515625" style="18" customWidth="1"/>
    <col min="6916" max="6916" width="15.140625" style="18" customWidth="1"/>
    <col min="6917" max="6917" width="9.140625" style="18" customWidth="1"/>
    <col min="6918" max="6918" width="9.140625" style="18"/>
    <col min="6919" max="6919" width="14.5703125" style="18" customWidth="1"/>
    <col min="6920" max="7167" width="9.140625" style="18"/>
    <col min="7168" max="7168" width="4.140625" style="18" customWidth="1"/>
    <col min="7169" max="7169" width="43.5703125" style="18" customWidth="1"/>
    <col min="7170" max="7170" width="15" style="18" customWidth="1"/>
    <col min="7171" max="7171" width="14.28515625" style="18" customWidth="1"/>
    <col min="7172" max="7172" width="15.140625" style="18" customWidth="1"/>
    <col min="7173" max="7173" width="9.140625" style="18" customWidth="1"/>
    <col min="7174" max="7174" width="9.140625" style="18"/>
    <col min="7175" max="7175" width="14.5703125" style="18" customWidth="1"/>
    <col min="7176" max="7423" width="9.140625" style="18"/>
    <col min="7424" max="7424" width="4.140625" style="18" customWidth="1"/>
    <col min="7425" max="7425" width="43.5703125" style="18" customWidth="1"/>
    <col min="7426" max="7426" width="15" style="18" customWidth="1"/>
    <col min="7427" max="7427" width="14.28515625" style="18" customWidth="1"/>
    <col min="7428" max="7428" width="15.140625" style="18" customWidth="1"/>
    <col min="7429" max="7429" width="9.140625" style="18" customWidth="1"/>
    <col min="7430" max="7430" width="9.140625" style="18"/>
    <col min="7431" max="7431" width="14.5703125" style="18" customWidth="1"/>
    <col min="7432" max="7679" width="9.140625" style="18"/>
    <col min="7680" max="7680" width="4.140625" style="18" customWidth="1"/>
    <col min="7681" max="7681" width="43.5703125" style="18" customWidth="1"/>
    <col min="7682" max="7682" width="15" style="18" customWidth="1"/>
    <col min="7683" max="7683" width="14.28515625" style="18" customWidth="1"/>
    <col min="7684" max="7684" width="15.140625" style="18" customWidth="1"/>
    <col min="7685" max="7685" width="9.140625" style="18" customWidth="1"/>
    <col min="7686" max="7686" width="9.140625" style="18"/>
    <col min="7687" max="7687" width="14.5703125" style="18" customWidth="1"/>
    <col min="7688" max="7935" width="9.140625" style="18"/>
    <col min="7936" max="7936" width="4.140625" style="18" customWidth="1"/>
    <col min="7937" max="7937" width="43.5703125" style="18" customWidth="1"/>
    <col min="7938" max="7938" width="15" style="18" customWidth="1"/>
    <col min="7939" max="7939" width="14.28515625" style="18" customWidth="1"/>
    <col min="7940" max="7940" width="15.140625" style="18" customWidth="1"/>
    <col min="7941" max="7941" width="9.140625" style="18" customWidth="1"/>
    <col min="7942" max="7942" width="9.140625" style="18"/>
    <col min="7943" max="7943" width="14.5703125" style="18" customWidth="1"/>
    <col min="7944" max="8191" width="9.140625" style="18"/>
    <col min="8192" max="8192" width="4.140625" style="18" customWidth="1"/>
    <col min="8193" max="8193" width="43.5703125" style="18" customWidth="1"/>
    <col min="8194" max="8194" width="15" style="18" customWidth="1"/>
    <col min="8195" max="8195" width="14.28515625" style="18" customWidth="1"/>
    <col min="8196" max="8196" width="15.140625" style="18" customWidth="1"/>
    <col min="8197" max="8197" width="9.140625" style="18" customWidth="1"/>
    <col min="8198" max="8198" width="9.140625" style="18"/>
    <col min="8199" max="8199" width="14.5703125" style="18" customWidth="1"/>
    <col min="8200" max="8447" width="9.140625" style="18"/>
    <col min="8448" max="8448" width="4.140625" style="18" customWidth="1"/>
    <col min="8449" max="8449" width="43.5703125" style="18" customWidth="1"/>
    <col min="8450" max="8450" width="15" style="18" customWidth="1"/>
    <col min="8451" max="8451" width="14.28515625" style="18" customWidth="1"/>
    <col min="8452" max="8452" width="15.140625" style="18" customWidth="1"/>
    <col min="8453" max="8453" width="9.140625" style="18" customWidth="1"/>
    <col min="8454" max="8454" width="9.140625" style="18"/>
    <col min="8455" max="8455" width="14.5703125" style="18" customWidth="1"/>
    <col min="8456" max="8703" width="9.140625" style="18"/>
    <col min="8704" max="8704" width="4.140625" style="18" customWidth="1"/>
    <col min="8705" max="8705" width="43.5703125" style="18" customWidth="1"/>
    <col min="8706" max="8706" width="15" style="18" customWidth="1"/>
    <col min="8707" max="8707" width="14.28515625" style="18" customWidth="1"/>
    <col min="8708" max="8708" width="15.140625" style="18" customWidth="1"/>
    <col min="8709" max="8709" width="9.140625" style="18" customWidth="1"/>
    <col min="8710" max="8710" width="9.140625" style="18"/>
    <col min="8711" max="8711" width="14.5703125" style="18" customWidth="1"/>
    <col min="8712" max="8959" width="9.140625" style="18"/>
    <col min="8960" max="8960" width="4.140625" style="18" customWidth="1"/>
    <col min="8961" max="8961" width="43.5703125" style="18" customWidth="1"/>
    <col min="8962" max="8962" width="15" style="18" customWidth="1"/>
    <col min="8963" max="8963" width="14.28515625" style="18" customWidth="1"/>
    <col min="8964" max="8964" width="15.140625" style="18" customWidth="1"/>
    <col min="8965" max="8965" width="9.140625" style="18" customWidth="1"/>
    <col min="8966" max="8966" width="9.140625" style="18"/>
    <col min="8967" max="8967" width="14.5703125" style="18" customWidth="1"/>
    <col min="8968" max="9215" width="9.140625" style="18"/>
    <col min="9216" max="9216" width="4.140625" style="18" customWidth="1"/>
    <col min="9217" max="9217" width="43.5703125" style="18" customWidth="1"/>
    <col min="9218" max="9218" width="15" style="18" customWidth="1"/>
    <col min="9219" max="9219" width="14.28515625" style="18" customWidth="1"/>
    <col min="9220" max="9220" width="15.140625" style="18" customWidth="1"/>
    <col min="9221" max="9221" width="9.140625" style="18" customWidth="1"/>
    <col min="9222" max="9222" width="9.140625" style="18"/>
    <col min="9223" max="9223" width="14.5703125" style="18" customWidth="1"/>
    <col min="9224" max="9471" width="9.140625" style="18"/>
    <col min="9472" max="9472" width="4.140625" style="18" customWidth="1"/>
    <col min="9473" max="9473" width="43.5703125" style="18" customWidth="1"/>
    <col min="9474" max="9474" width="15" style="18" customWidth="1"/>
    <col min="9475" max="9475" width="14.28515625" style="18" customWidth="1"/>
    <col min="9476" max="9476" width="15.140625" style="18" customWidth="1"/>
    <col min="9477" max="9477" width="9.140625" style="18" customWidth="1"/>
    <col min="9478" max="9478" width="9.140625" style="18"/>
    <col min="9479" max="9479" width="14.5703125" style="18" customWidth="1"/>
    <col min="9480" max="9727" width="9.140625" style="18"/>
    <col min="9728" max="9728" width="4.140625" style="18" customWidth="1"/>
    <col min="9729" max="9729" width="43.5703125" style="18" customWidth="1"/>
    <col min="9730" max="9730" width="15" style="18" customWidth="1"/>
    <col min="9731" max="9731" width="14.28515625" style="18" customWidth="1"/>
    <col min="9732" max="9732" width="15.140625" style="18" customWidth="1"/>
    <col min="9733" max="9733" width="9.140625" style="18" customWidth="1"/>
    <col min="9734" max="9734" width="9.140625" style="18"/>
    <col min="9735" max="9735" width="14.5703125" style="18" customWidth="1"/>
    <col min="9736" max="9983" width="9.140625" style="18"/>
    <col min="9984" max="9984" width="4.140625" style="18" customWidth="1"/>
    <col min="9985" max="9985" width="43.5703125" style="18" customWidth="1"/>
    <col min="9986" max="9986" width="15" style="18" customWidth="1"/>
    <col min="9987" max="9987" width="14.28515625" style="18" customWidth="1"/>
    <col min="9988" max="9988" width="15.140625" style="18" customWidth="1"/>
    <col min="9989" max="9989" width="9.140625" style="18" customWidth="1"/>
    <col min="9990" max="9990" width="9.140625" style="18"/>
    <col min="9991" max="9991" width="14.5703125" style="18" customWidth="1"/>
    <col min="9992" max="10239" width="9.140625" style="18"/>
    <col min="10240" max="10240" width="4.140625" style="18" customWidth="1"/>
    <col min="10241" max="10241" width="43.5703125" style="18" customWidth="1"/>
    <col min="10242" max="10242" width="15" style="18" customWidth="1"/>
    <col min="10243" max="10243" width="14.28515625" style="18" customWidth="1"/>
    <col min="10244" max="10244" width="15.140625" style="18" customWidth="1"/>
    <col min="10245" max="10245" width="9.140625" style="18" customWidth="1"/>
    <col min="10246" max="10246" width="9.140625" style="18"/>
    <col min="10247" max="10247" width="14.5703125" style="18" customWidth="1"/>
    <col min="10248" max="10495" width="9.140625" style="18"/>
    <col min="10496" max="10496" width="4.140625" style="18" customWidth="1"/>
    <col min="10497" max="10497" width="43.5703125" style="18" customWidth="1"/>
    <col min="10498" max="10498" width="15" style="18" customWidth="1"/>
    <col min="10499" max="10499" width="14.28515625" style="18" customWidth="1"/>
    <col min="10500" max="10500" width="15.140625" style="18" customWidth="1"/>
    <col min="10501" max="10501" width="9.140625" style="18" customWidth="1"/>
    <col min="10502" max="10502" width="9.140625" style="18"/>
    <col min="10503" max="10503" width="14.5703125" style="18" customWidth="1"/>
    <col min="10504" max="10751" width="9.140625" style="18"/>
    <col min="10752" max="10752" width="4.140625" style="18" customWidth="1"/>
    <col min="10753" max="10753" width="43.5703125" style="18" customWidth="1"/>
    <col min="10754" max="10754" width="15" style="18" customWidth="1"/>
    <col min="10755" max="10755" width="14.28515625" style="18" customWidth="1"/>
    <col min="10756" max="10756" width="15.140625" style="18" customWidth="1"/>
    <col min="10757" max="10757" width="9.140625" style="18" customWidth="1"/>
    <col min="10758" max="10758" width="9.140625" style="18"/>
    <col min="10759" max="10759" width="14.5703125" style="18" customWidth="1"/>
    <col min="10760" max="11007" width="9.140625" style="18"/>
    <col min="11008" max="11008" width="4.140625" style="18" customWidth="1"/>
    <col min="11009" max="11009" width="43.5703125" style="18" customWidth="1"/>
    <col min="11010" max="11010" width="15" style="18" customWidth="1"/>
    <col min="11011" max="11011" width="14.28515625" style="18" customWidth="1"/>
    <col min="11012" max="11012" width="15.140625" style="18" customWidth="1"/>
    <col min="11013" max="11013" width="9.140625" style="18" customWidth="1"/>
    <col min="11014" max="11014" width="9.140625" style="18"/>
    <col min="11015" max="11015" width="14.5703125" style="18" customWidth="1"/>
    <col min="11016" max="11263" width="9.140625" style="18"/>
    <col min="11264" max="11264" width="4.140625" style="18" customWidth="1"/>
    <col min="11265" max="11265" width="43.5703125" style="18" customWidth="1"/>
    <col min="11266" max="11266" width="15" style="18" customWidth="1"/>
    <col min="11267" max="11267" width="14.28515625" style="18" customWidth="1"/>
    <col min="11268" max="11268" width="15.140625" style="18" customWidth="1"/>
    <col min="11269" max="11269" width="9.140625" style="18" customWidth="1"/>
    <col min="11270" max="11270" width="9.140625" style="18"/>
    <col min="11271" max="11271" width="14.5703125" style="18" customWidth="1"/>
    <col min="11272" max="11519" width="9.140625" style="18"/>
    <col min="11520" max="11520" width="4.140625" style="18" customWidth="1"/>
    <col min="11521" max="11521" width="43.5703125" style="18" customWidth="1"/>
    <col min="11522" max="11522" width="15" style="18" customWidth="1"/>
    <col min="11523" max="11523" width="14.28515625" style="18" customWidth="1"/>
    <col min="11524" max="11524" width="15.140625" style="18" customWidth="1"/>
    <col min="11525" max="11525" width="9.140625" style="18" customWidth="1"/>
    <col min="11526" max="11526" width="9.140625" style="18"/>
    <col min="11527" max="11527" width="14.5703125" style="18" customWidth="1"/>
    <col min="11528" max="11775" width="9.140625" style="18"/>
    <col min="11776" max="11776" width="4.140625" style="18" customWidth="1"/>
    <col min="11777" max="11777" width="43.5703125" style="18" customWidth="1"/>
    <col min="11778" max="11778" width="15" style="18" customWidth="1"/>
    <col min="11779" max="11779" width="14.28515625" style="18" customWidth="1"/>
    <col min="11780" max="11780" width="15.140625" style="18" customWidth="1"/>
    <col min="11781" max="11781" width="9.140625" style="18" customWidth="1"/>
    <col min="11782" max="11782" width="9.140625" style="18"/>
    <col min="11783" max="11783" width="14.5703125" style="18" customWidth="1"/>
    <col min="11784" max="12031" width="9.140625" style="18"/>
    <col min="12032" max="12032" width="4.140625" style="18" customWidth="1"/>
    <col min="12033" max="12033" width="43.5703125" style="18" customWidth="1"/>
    <col min="12034" max="12034" width="15" style="18" customWidth="1"/>
    <col min="12035" max="12035" width="14.28515625" style="18" customWidth="1"/>
    <col min="12036" max="12036" width="15.140625" style="18" customWidth="1"/>
    <col min="12037" max="12037" width="9.140625" style="18" customWidth="1"/>
    <col min="12038" max="12038" width="9.140625" style="18"/>
    <col min="12039" max="12039" width="14.5703125" style="18" customWidth="1"/>
    <col min="12040" max="12287" width="9.140625" style="18"/>
    <col min="12288" max="12288" width="4.140625" style="18" customWidth="1"/>
    <col min="12289" max="12289" width="43.5703125" style="18" customWidth="1"/>
    <col min="12290" max="12290" width="15" style="18" customWidth="1"/>
    <col min="12291" max="12291" width="14.28515625" style="18" customWidth="1"/>
    <col min="12292" max="12292" width="15.140625" style="18" customWidth="1"/>
    <col min="12293" max="12293" width="9.140625" style="18" customWidth="1"/>
    <col min="12294" max="12294" width="9.140625" style="18"/>
    <col min="12295" max="12295" width="14.5703125" style="18" customWidth="1"/>
    <col min="12296" max="12543" width="9.140625" style="18"/>
    <col min="12544" max="12544" width="4.140625" style="18" customWidth="1"/>
    <col min="12545" max="12545" width="43.5703125" style="18" customWidth="1"/>
    <col min="12546" max="12546" width="15" style="18" customWidth="1"/>
    <col min="12547" max="12547" width="14.28515625" style="18" customWidth="1"/>
    <col min="12548" max="12548" width="15.140625" style="18" customWidth="1"/>
    <col min="12549" max="12549" width="9.140625" style="18" customWidth="1"/>
    <col min="12550" max="12550" width="9.140625" style="18"/>
    <col min="12551" max="12551" width="14.5703125" style="18" customWidth="1"/>
    <col min="12552" max="12799" width="9.140625" style="18"/>
    <col min="12800" max="12800" width="4.140625" style="18" customWidth="1"/>
    <col min="12801" max="12801" width="43.5703125" style="18" customWidth="1"/>
    <col min="12802" max="12802" width="15" style="18" customWidth="1"/>
    <col min="12803" max="12803" width="14.28515625" style="18" customWidth="1"/>
    <col min="12804" max="12804" width="15.140625" style="18" customWidth="1"/>
    <col min="12805" max="12805" width="9.140625" style="18" customWidth="1"/>
    <col min="12806" max="12806" width="9.140625" style="18"/>
    <col min="12807" max="12807" width="14.5703125" style="18" customWidth="1"/>
    <col min="12808" max="13055" width="9.140625" style="18"/>
    <col min="13056" max="13056" width="4.140625" style="18" customWidth="1"/>
    <col min="13057" max="13057" width="43.5703125" style="18" customWidth="1"/>
    <col min="13058" max="13058" width="15" style="18" customWidth="1"/>
    <col min="13059" max="13059" width="14.28515625" style="18" customWidth="1"/>
    <col min="13060" max="13060" width="15.140625" style="18" customWidth="1"/>
    <col min="13061" max="13061" width="9.140625" style="18" customWidth="1"/>
    <col min="13062" max="13062" width="9.140625" style="18"/>
    <col min="13063" max="13063" width="14.5703125" style="18" customWidth="1"/>
    <col min="13064" max="13311" width="9.140625" style="18"/>
    <col min="13312" max="13312" width="4.140625" style="18" customWidth="1"/>
    <col min="13313" max="13313" width="43.5703125" style="18" customWidth="1"/>
    <col min="13314" max="13314" width="15" style="18" customWidth="1"/>
    <col min="13315" max="13315" width="14.28515625" style="18" customWidth="1"/>
    <col min="13316" max="13316" width="15.140625" style="18" customWidth="1"/>
    <col min="13317" max="13317" width="9.140625" style="18" customWidth="1"/>
    <col min="13318" max="13318" width="9.140625" style="18"/>
    <col min="13319" max="13319" width="14.5703125" style="18" customWidth="1"/>
    <col min="13320" max="13567" width="9.140625" style="18"/>
    <col min="13568" max="13568" width="4.140625" style="18" customWidth="1"/>
    <col min="13569" max="13569" width="43.5703125" style="18" customWidth="1"/>
    <col min="13570" max="13570" width="15" style="18" customWidth="1"/>
    <col min="13571" max="13571" width="14.28515625" style="18" customWidth="1"/>
    <col min="13572" max="13572" width="15.140625" style="18" customWidth="1"/>
    <col min="13573" max="13573" width="9.140625" style="18" customWidth="1"/>
    <col min="13574" max="13574" width="9.140625" style="18"/>
    <col min="13575" max="13575" width="14.5703125" style="18" customWidth="1"/>
    <col min="13576" max="13823" width="9.140625" style="18"/>
    <col min="13824" max="13824" width="4.140625" style="18" customWidth="1"/>
    <col min="13825" max="13825" width="43.5703125" style="18" customWidth="1"/>
    <col min="13826" max="13826" width="15" style="18" customWidth="1"/>
    <col min="13827" max="13827" width="14.28515625" style="18" customWidth="1"/>
    <col min="13828" max="13828" width="15.140625" style="18" customWidth="1"/>
    <col min="13829" max="13829" width="9.140625" style="18" customWidth="1"/>
    <col min="13830" max="13830" width="9.140625" style="18"/>
    <col min="13831" max="13831" width="14.5703125" style="18" customWidth="1"/>
    <col min="13832" max="14079" width="9.140625" style="18"/>
    <col min="14080" max="14080" width="4.140625" style="18" customWidth="1"/>
    <col min="14081" max="14081" width="43.5703125" style="18" customWidth="1"/>
    <col min="14082" max="14082" width="15" style="18" customWidth="1"/>
    <col min="14083" max="14083" width="14.28515625" style="18" customWidth="1"/>
    <col min="14084" max="14084" width="15.140625" style="18" customWidth="1"/>
    <col min="14085" max="14085" width="9.140625" style="18" customWidth="1"/>
    <col min="14086" max="14086" width="9.140625" style="18"/>
    <col min="14087" max="14087" width="14.5703125" style="18" customWidth="1"/>
    <col min="14088" max="14335" width="9.140625" style="18"/>
    <col min="14336" max="14336" width="4.140625" style="18" customWidth="1"/>
    <col min="14337" max="14337" width="43.5703125" style="18" customWidth="1"/>
    <col min="14338" max="14338" width="15" style="18" customWidth="1"/>
    <col min="14339" max="14339" width="14.28515625" style="18" customWidth="1"/>
    <col min="14340" max="14340" width="15.140625" style="18" customWidth="1"/>
    <col min="14341" max="14341" width="9.140625" style="18" customWidth="1"/>
    <col min="14342" max="14342" width="9.140625" style="18"/>
    <col min="14343" max="14343" width="14.5703125" style="18" customWidth="1"/>
    <col min="14344" max="14591" width="9.140625" style="18"/>
    <col min="14592" max="14592" width="4.140625" style="18" customWidth="1"/>
    <col min="14593" max="14593" width="43.5703125" style="18" customWidth="1"/>
    <col min="14594" max="14594" width="15" style="18" customWidth="1"/>
    <col min="14595" max="14595" width="14.28515625" style="18" customWidth="1"/>
    <col min="14596" max="14596" width="15.140625" style="18" customWidth="1"/>
    <col min="14597" max="14597" width="9.140625" style="18" customWidth="1"/>
    <col min="14598" max="14598" width="9.140625" style="18"/>
    <col min="14599" max="14599" width="14.5703125" style="18" customWidth="1"/>
    <col min="14600" max="14847" width="9.140625" style="18"/>
    <col min="14848" max="14848" width="4.140625" style="18" customWidth="1"/>
    <col min="14849" max="14849" width="43.5703125" style="18" customWidth="1"/>
    <col min="14850" max="14850" width="15" style="18" customWidth="1"/>
    <col min="14851" max="14851" width="14.28515625" style="18" customWidth="1"/>
    <col min="14852" max="14852" width="15.140625" style="18" customWidth="1"/>
    <col min="14853" max="14853" width="9.140625" style="18" customWidth="1"/>
    <col min="14854" max="14854" width="9.140625" style="18"/>
    <col min="14855" max="14855" width="14.5703125" style="18" customWidth="1"/>
    <col min="14856" max="15103" width="9.140625" style="18"/>
    <col min="15104" max="15104" width="4.140625" style="18" customWidth="1"/>
    <col min="15105" max="15105" width="43.5703125" style="18" customWidth="1"/>
    <col min="15106" max="15106" width="15" style="18" customWidth="1"/>
    <col min="15107" max="15107" width="14.28515625" style="18" customWidth="1"/>
    <col min="15108" max="15108" width="15.140625" style="18" customWidth="1"/>
    <col min="15109" max="15109" width="9.140625" style="18" customWidth="1"/>
    <col min="15110" max="15110" width="9.140625" style="18"/>
    <col min="15111" max="15111" width="14.5703125" style="18" customWidth="1"/>
    <col min="15112" max="15359" width="9.140625" style="18"/>
    <col min="15360" max="15360" width="4.140625" style="18" customWidth="1"/>
    <col min="15361" max="15361" width="43.5703125" style="18" customWidth="1"/>
    <col min="15362" max="15362" width="15" style="18" customWidth="1"/>
    <col min="15363" max="15363" width="14.28515625" style="18" customWidth="1"/>
    <col min="15364" max="15364" width="15.140625" style="18" customWidth="1"/>
    <col min="15365" max="15365" width="9.140625" style="18" customWidth="1"/>
    <col min="15366" max="15366" width="9.140625" style="18"/>
    <col min="15367" max="15367" width="14.5703125" style="18" customWidth="1"/>
    <col min="15368" max="15615" width="9.140625" style="18"/>
    <col min="15616" max="15616" width="4.140625" style="18" customWidth="1"/>
    <col min="15617" max="15617" width="43.5703125" style="18" customWidth="1"/>
    <col min="15618" max="15618" width="15" style="18" customWidth="1"/>
    <col min="15619" max="15619" width="14.28515625" style="18" customWidth="1"/>
    <col min="15620" max="15620" width="15.140625" style="18" customWidth="1"/>
    <col min="15621" max="15621" width="9.140625" style="18" customWidth="1"/>
    <col min="15622" max="15622" width="9.140625" style="18"/>
    <col min="15623" max="15623" width="14.5703125" style="18" customWidth="1"/>
    <col min="15624" max="15871" width="9.140625" style="18"/>
    <col min="15872" max="15872" width="4.140625" style="18" customWidth="1"/>
    <col min="15873" max="15873" width="43.5703125" style="18" customWidth="1"/>
    <col min="15874" max="15874" width="15" style="18" customWidth="1"/>
    <col min="15875" max="15875" width="14.28515625" style="18" customWidth="1"/>
    <col min="15876" max="15876" width="15.140625" style="18" customWidth="1"/>
    <col min="15877" max="15877" width="9.140625" style="18" customWidth="1"/>
    <col min="15878" max="15878" width="9.140625" style="18"/>
    <col min="15879" max="15879" width="14.5703125" style="18" customWidth="1"/>
    <col min="15880" max="16127" width="9.140625" style="18"/>
    <col min="16128" max="16128" width="4.140625" style="18" customWidth="1"/>
    <col min="16129" max="16129" width="43.5703125" style="18" customWidth="1"/>
    <col min="16130" max="16130" width="15" style="18" customWidth="1"/>
    <col min="16131" max="16131" width="14.28515625" style="18" customWidth="1"/>
    <col min="16132" max="16132" width="15.140625" style="18" customWidth="1"/>
    <col min="16133" max="16133" width="9.140625" style="18" customWidth="1"/>
    <col min="16134" max="16134" width="9.140625" style="18"/>
    <col min="16135" max="16135" width="14.5703125" style="18" customWidth="1"/>
    <col min="16136" max="16384" width="9.140625" style="18"/>
  </cols>
  <sheetData>
    <row r="1" spans="1:7" ht="18.75" x14ac:dyDescent="0.25">
      <c r="A1" s="216" t="str">
        <f>'Прил 7 т.1'!A1:D1</f>
        <v>Приложениe 7</v>
      </c>
      <c r="B1" s="216"/>
      <c r="C1" s="238"/>
      <c r="D1" s="238"/>
    </row>
    <row r="2" spans="1:7" ht="18.75" x14ac:dyDescent="0.25">
      <c r="A2" s="129"/>
      <c r="B2" s="216" t="str">
        <f>'Прил 1'!B2:E2</f>
        <v>к решению Совета муниципального района</v>
      </c>
      <c r="C2" s="216"/>
      <c r="D2" s="216"/>
    </row>
    <row r="3" spans="1:7" ht="18.75" x14ac:dyDescent="0.25">
      <c r="A3" s="128"/>
      <c r="B3" s="216" t="str">
        <f>'Прил 1'!B3:E3</f>
        <v xml:space="preserve"> "Княжпогостский" от 23 декабря 2021 года № 227</v>
      </c>
      <c r="C3" s="216"/>
      <c r="D3" s="216"/>
    </row>
    <row r="4" spans="1:7" ht="18.75" x14ac:dyDescent="0.3">
      <c r="A4" s="19"/>
      <c r="B4" s="19"/>
    </row>
    <row r="5" spans="1:7" ht="18.75" x14ac:dyDescent="0.3">
      <c r="A5" s="239" t="s">
        <v>15</v>
      </c>
      <c r="B5" s="239"/>
      <c r="C5" s="240"/>
      <c r="D5" s="240"/>
    </row>
    <row r="6" spans="1:7" ht="18.75" x14ac:dyDescent="0.3">
      <c r="A6" s="239"/>
      <c r="B6" s="239"/>
    </row>
    <row r="7" spans="1:7" ht="18.75" x14ac:dyDescent="0.3">
      <c r="A7" s="227" t="s">
        <v>0</v>
      </c>
      <c r="B7" s="233"/>
      <c r="C7" s="201"/>
      <c r="D7" s="201"/>
    </row>
    <row r="8" spans="1:7" ht="40.5" customHeight="1" x14ac:dyDescent="0.3">
      <c r="A8" s="232" t="s">
        <v>16</v>
      </c>
      <c r="B8" s="234"/>
      <c r="C8" s="201"/>
      <c r="D8" s="201"/>
    </row>
    <row r="9" spans="1:7" ht="18.75" x14ac:dyDescent="0.3">
      <c r="A9" s="3"/>
      <c r="B9" s="4"/>
    </row>
    <row r="10" spans="1:7" x14ac:dyDescent="0.25">
      <c r="A10" s="218" t="s">
        <v>1</v>
      </c>
      <c r="B10" s="220" t="s">
        <v>2</v>
      </c>
      <c r="C10" s="236"/>
      <c r="D10" s="237"/>
    </row>
    <row r="11" spans="1:7" ht="18.75" x14ac:dyDescent="0.25">
      <c r="A11" s="235"/>
      <c r="B11" s="119" t="s">
        <v>3</v>
      </c>
      <c r="C11" s="130" t="s">
        <v>4</v>
      </c>
      <c r="D11" s="130" t="s">
        <v>14</v>
      </c>
    </row>
    <row r="12" spans="1:7" ht="18.75" x14ac:dyDescent="0.25">
      <c r="A12" s="131" t="s">
        <v>5</v>
      </c>
      <c r="B12" s="134">
        <f>SUM(B14:B22)</f>
        <v>22845</v>
      </c>
      <c r="C12" s="134">
        <f t="shared" ref="C12:D12" si="0">SUM(C14:C22)</f>
        <v>2939</v>
      </c>
      <c r="D12" s="134">
        <f t="shared" si="0"/>
        <v>3134</v>
      </c>
    </row>
    <row r="13" spans="1:7" ht="18.75" x14ac:dyDescent="0.25">
      <c r="A13" s="122"/>
      <c r="B13" s="124"/>
      <c r="C13" s="135"/>
      <c r="D13" s="135"/>
      <c r="E13" s="20"/>
      <c r="F13" s="20"/>
      <c r="G13" s="20"/>
    </row>
    <row r="14" spans="1:7" ht="18.75" x14ac:dyDescent="0.25">
      <c r="A14" s="123" t="s">
        <v>6</v>
      </c>
      <c r="B14" s="127">
        <v>229.98500000000001</v>
      </c>
      <c r="C14" s="136">
        <v>0</v>
      </c>
      <c r="D14" s="136">
        <v>0</v>
      </c>
      <c r="E14" s="21"/>
      <c r="F14" s="16"/>
      <c r="G14" s="22"/>
    </row>
    <row r="15" spans="1:7" ht="18.75" x14ac:dyDescent="0.25">
      <c r="A15" s="123" t="s">
        <v>7</v>
      </c>
      <c r="B15" s="127">
        <v>5360</v>
      </c>
      <c r="C15" s="136">
        <v>1</v>
      </c>
      <c r="D15" s="136">
        <v>10</v>
      </c>
      <c r="E15" s="21"/>
      <c r="F15" s="16"/>
      <c r="G15" s="22"/>
    </row>
    <row r="16" spans="1:7" ht="18.75" x14ac:dyDescent="0.25">
      <c r="A16" s="123" t="s">
        <v>8</v>
      </c>
      <c r="B16" s="127">
        <v>3201</v>
      </c>
      <c r="C16" s="136">
        <v>25</v>
      </c>
      <c r="D16" s="136">
        <v>25</v>
      </c>
      <c r="E16" s="21"/>
      <c r="F16" s="16"/>
      <c r="G16" s="22"/>
    </row>
    <row r="17" spans="1:7" ht="18.75" x14ac:dyDescent="0.25">
      <c r="A17" s="123" t="s">
        <v>9</v>
      </c>
      <c r="B17" s="127">
        <v>1885</v>
      </c>
      <c r="C17" s="136">
        <v>4</v>
      </c>
      <c r="D17" s="136">
        <v>3</v>
      </c>
      <c r="E17" s="21"/>
      <c r="F17" s="16"/>
      <c r="G17" s="22"/>
    </row>
    <row r="18" spans="1:7" ht="18.75" x14ac:dyDescent="0.25">
      <c r="A18" s="123" t="s">
        <v>10</v>
      </c>
      <c r="B18" s="127">
        <v>2742</v>
      </c>
      <c r="C18" s="136">
        <v>3</v>
      </c>
      <c r="D18" s="136">
        <v>3</v>
      </c>
      <c r="E18" s="21"/>
      <c r="F18" s="16"/>
      <c r="G18" s="22"/>
    </row>
    <row r="19" spans="1:7" ht="18.75" x14ac:dyDescent="0.25">
      <c r="A19" s="123" t="s">
        <v>11</v>
      </c>
      <c r="B19" s="127">
        <v>1914</v>
      </c>
      <c r="C19" s="136">
        <v>1</v>
      </c>
      <c r="D19" s="136">
        <v>1</v>
      </c>
      <c r="E19" s="23"/>
      <c r="F19" s="17"/>
      <c r="G19" s="17"/>
    </row>
    <row r="20" spans="1:7" ht="17.25" customHeight="1" x14ac:dyDescent="0.25">
      <c r="A20" s="132" t="s">
        <v>12</v>
      </c>
      <c r="B20" s="136">
        <v>1118</v>
      </c>
      <c r="C20" s="136">
        <v>5</v>
      </c>
      <c r="D20" s="136">
        <v>34</v>
      </c>
      <c r="E20" s="20"/>
      <c r="F20" s="20"/>
      <c r="G20" s="20"/>
    </row>
    <row r="21" spans="1:7" ht="18.75" x14ac:dyDescent="0.25">
      <c r="A21" s="123" t="s">
        <v>13</v>
      </c>
      <c r="B21" s="127">
        <v>2328</v>
      </c>
      <c r="C21" s="136">
        <v>9</v>
      </c>
      <c r="D21" s="136">
        <v>9</v>
      </c>
    </row>
    <row r="22" spans="1:7" ht="18.75" x14ac:dyDescent="0.25">
      <c r="A22" s="133" t="s">
        <v>175</v>
      </c>
      <c r="B22" s="127">
        <v>4067.0149999999999</v>
      </c>
      <c r="C22" s="136">
        <v>2891</v>
      </c>
      <c r="D22" s="136">
        <v>3049</v>
      </c>
    </row>
    <row r="23" spans="1:7" x14ac:dyDescent="0.25">
      <c r="A23" s="8"/>
      <c r="B23" s="5"/>
    </row>
    <row r="24" spans="1:7" x14ac:dyDescent="0.25">
      <c r="A24" s="8"/>
      <c r="B24" s="5"/>
    </row>
    <row r="25" spans="1:7" x14ac:dyDescent="0.25">
      <c r="A25" s="8"/>
      <c r="B25" s="5"/>
    </row>
    <row r="26" spans="1:7" x14ac:dyDescent="0.25">
      <c r="A26" s="8"/>
      <c r="B26" s="5"/>
    </row>
    <row r="27" spans="1:7" x14ac:dyDescent="0.25">
      <c r="A27" s="8"/>
      <c r="B27" s="5"/>
    </row>
    <row r="28" spans="1:7" x14ac:dyDescent="0.25">
      <c r="A28" s="9"/>
      <c r="B28" s="5"/>
    </row>
    <row r="29" spans="1:7" x14ac:dyDescent="0.25">
      <c r="A29" s="9"/>
      <c r="B29" s="6"/>
    </row>
    <row r="30" spans="1:7" x14ac:dyDescent="0.25">
      <c r="A30" s="8"/>
      <c r="B30" s="6"/>
    </row>
    <row r="31" spans="1:7" x14ac:dyDescent="0.25">
      <c r="A31" s="8"/>
      <c r="B31" s="5"/>
    </row>
    <row r="32" spans="1:7" x14ac:dyDescent="0.25">
      <c r="A32" s="9"/>
      <c r="B32" s="6"/>
    </row>
    <row r="33" spans="1:2" x14ac:dyDescent="0.25">
      <c r="A33" s="9"/>
      <c r="B33" s="6"/>
    </row>
    <row r="34" spans="1:2" x14ac:dyDescent="0.25">
      <c r="A34" s="9"/>
      <c r="B34" s="6"/>
    </row>
    <row r="35" spans="1:2" x14ac:dyDescent="0.25">
      <c r="A35" s="9"/>
      <c r="B35" s="6"/>
    </row>
    <row r="36" spans="1:2" x14ac:dyDescent="0.25">
      <c r="A36" s="9"/>
      <c r="B36" s="6"/>
    </row>
    <row r="37" spans="1:2" x14ac:dyDescent="0.25">
      <c r="A37" s="9"/>
      <c r="B37" s="6"/>
    </row>
    <row r="38" spans="1:2" x14ac:dyDescent="0.25">
      <c r="A38" s="9"/>
      <c r="B38" s="6"/>
    </row>
    <row r="39" spans="1:2" x14ac:dyDescent="0.25">
      <c r="A39" s="27"/>
      <c r="B39" s="6"/>
    </row>
    <row r="40" spans="1:2" x14ac:dyDescent="0.25">
      <c r="A40" s="20"/>
      <c r="B40" s="28"/>
    </row>
    <row r="41" spans="1:2" x14ac:dyDescent="0.25">
      <c r="B41" s="29"/>
    </row>
    <row r="42" spans="1:2" x14ac:dyDescent="0.25">
      <c r="B42" s="29"/>
    </row>
    <row r="43" spans="1:2" x14ac:dyDescent="0.25">
      <c r="B43" s="29"/>
    </row>
    <row r="44" spans="1:2" x14ac:dyDescent="0.25">
      <c r="B44" s="29"/>
    </row>
    <row r="45" spans="1:2" x14ac:dyDescent="0.25">
      <c r="B45" s="29"/>
    </row>
    <row r="46" spans="1:2" x14ac:dyDescent="0.25">
      <c r="B46" s="29"/>
    </row>
    <row r="47" spans="1:2" x14ac:dyDescent="0.25">
      <c r="B47" s="29"/>
    </row>
    <row r="48" spans="1:2" x14ac:dyDescent="0.25">
      <c r="B48" s="29"/>
    </row>
    <row r="49" spans="2:2" x14ac:dyDescent="0.25">
      <c r="B49" s="29"/>
    </row>
    <row r="50" spans="2:2" x14ac:dyDescent="0.25">
      <c r="B50" s="29"/>
    </row>
    <row r="51" spans="2:2" x14ac:dyDescent="0.25">
      <c r="B51" s="29"/>
    </row>
    <row r="52" spans="2:2" x14ac:dyDescent="0.25">
      <c r="B52" s="29"/>
    </row>
    <row r="53" spans="2:2" x14ac:dyDescent="0.25">
      <c r="B53" s="29"/>
    </row>
    <row r="54" spans="2:2" x14ac:dyDescent="0.25">
      <c r="B54" s="29"/>
    </row>
    <row r="55" spans="2:2" x14ac:dyDescent="0.25">
      <c r="B55" s="29"/>
    </row>
    <row r="56" spans="2:2" x14ac:dyDescent="0.25">
      <c r="B56" s="29"/>
    </row>
    <row r="57" spans="2:2" x14ac:dyDescent="0.25">
      <c r="B57" s="29"/>
    </row>
    <row r="58" spans="2:2" x14ac:dyDescent="0.25">
      <c r="B58" s="29"/>
    </row>
    <row r="59" spans="2:2" x14ac:dyDescent="0.25">
      <c r="B59" s="29"/>
    </row>
    <row r="60" spans="2:2" x14ac:dyDescent="0.25">
      <c r="B60" s="29"/>
    </row>
    <row r="61" spans="2:2" x14ac:dyDescent="0.25">
      <c r="B61" s="29"/>
    </row>
    <row r="62" spans="2:2" x14ac:dyDescent="0.25">
      <c r="B62" s="29"/>
    </row>
    <row r="63" spans="2:2" x14ac:dyDescent="0.25">
      <c r="B63" s="29"/>
    </row>
    <row r="64" spans="2:2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29"/>
    </row>
    <row r="72" spans="2:2" x14ac:dyDescent="0.25">
      <c r="B72" s="29"/>
    </row>
    <row r="73" spans="2:2" x14ac:dyDescent="0.25">
      <c r="B73" s="29"/>
    </row>
    <row r="74" spans="2:2" x14ac:dyDescent="0.25">
      <c r="B74" s="29"/>
    </row>
    <row r="75" spans="2:2" x14ac:dyDescent="0.25">
      <c r="B75" s="29"/>
    </row>
    <row r="76" spans="2:2" x14ac:dyDescent="0.25">
      <c r="B76" s="29"/>
    </row>
    <row r="77" spans="2:2" x14ac:dyDescent="0.25">
      <c r="B77" s="29"/>
    </row>
    <row r="78" spans="2:2" x14ac:dyDescent="0.25">
      <c r="B78" s="29"/>
    </row>
    <row r="79" spans="2:2" x14ac:dyDescent="0.25">
      <c r="B79" s="29"/>
    </row>
    <row r="80" spans="2:2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  <row r="84" spans="2:2" x14ac:dyDescent="0.25">
      <c r="B84" s="29"/>
    </row>
    <row r="85" spans="2:2" x14ac:dyDescent="0.25">
      <c r="B85" s="29"/>
    </row>
    <row r="86" spans="2:2" x14ac:dyDescent="0.25">
      <c r="B86" s="29"/>
    </row>
    <row r="87" spans="2:2" x14ac:dyDescent="0.25">
      <c r="B87" s="29"/>
    </row>
    <row r="88" spans="2:2" x14ac:dyDescent="0.25">
      <c r="B88" s="29"/>
    </row>
    <row r="89" spans="2:2" x14ac:dyDescent="0.25">
      <c r="B89" s="29"/>
    </row>
    <row r="90" spans="2:2" x14ac:dyDescent="0.25">
      <c r="B90" s="29"/>
    </row>
    <row r="91" spans="2:2" x14ac:dyDescent="0.25">
      <c r="B91" s="29"/>
    </row>
    <row r="92" spans="2:2" x14ac:dyDescent="0.25">
      <c r="B92" s="29"/>
    </row>
    <row r="93" spans="2:2" x14ac:dyDescent="0.25">
      <c r="B93" s="29"/>
    </row>
    <row r="94" spans="2:2" x14ac:dyDescent="0.25">
      <c r="B94" s="29"/>
    </row>
    <row r="95" spans="2:2" x14ac:dyDescent="0.25">
      <c r="B95" s="29"/>
    </row>
    <row r="96" spans="2:2" x14ac:dyDescent="0.25">
      <c r="B96" s="29"/>
    </row>
    <row r="97" spans="2:2" x14ac:dyDescent="0.25">
      <c r="B97" s="29"/>
    </row>
    <row r="98" spans="2:2" x14ac:dyDescent="0.25">
      <c r="B98" s="29"/>
    </row>
    <row r="99" spans="2:2" x14ac:dyDescent="0.25">
      <c r="B99" s="29"/>
    </row>
    <row r="100" spans="2:2" x14ac:dyDescent="0.25">
      <c r="B100" s="29"/>
    </row>
    <row r="101" spans="2:2" x14ac:dyDescent="0.25">
      <c r="B101" s="29"/>
    </row>
    <row r="102" spans="2:2" x14ac:dyDescent="0.25">
      <c r="B102" s="29"/>
    </row>
    <row r="103" spans="2:2" x14ac:dyDescent="0.25">
      <c r="B103" s="29"/>
    </row>
    <row r="104" spans="2:2" x14ac:dyDescent="0.25">
      <c r="B104" s="29"/>
    </row>
    <row r="105" spans="2:2" x14ac:dyDescent="0.25">
      <c r="B105" s="29"/>
    </row>
    <row r="106" spans="2:2" x14ac:dyDescent="0.25">
      <c r="B106" s="29"/>
    </row>
    <row r="107" spans="2:2" x14ac:dyDescent="0.25">
      <c r="B107" s="29"/>
    </row>
    <row r="108" spans="2:2" x14ac:dyDescent="0.25">
      <c r="B108" s="29"/>
    </row>
    <row r="109" spans="2:2" x14ac:dyDescent="0.25">
      <c r="B109" s="29"/>
    </row>
    <row r="110" spans="2:2" x14ac:dyDescent="0.25">
      <c r="B110" s="29"/>
    </row>
    <row r="111" spans="2:2" x14ac:dyDescent="0.25">
      <c r="B111" s="29"/>
    </row>
    <row r="112" spans="2:2" x14ac:dyDescent="0.25">
      <c r="B112" s="29"/>
    </row>
    <row r="113" spans="2:2" x14ac:dyDescent="0.25">
      <c r="B113" s="29"/>
    </row>
    <row r="114" spans="2:2" x14ac:dyDescent="0.25">
      <c r="B114" s="29"/>
    </row>
    <row r="115" spans="2:2" x14ac:dyDescent="0.25">
      <c r="B115" s="29"/>
    </row>
    <row r="116" spans="2:2" x14ac:dyDescent="0.25">
      <c r="B116" s="29"/>
    </row>
    <row r="117" spans="2:2" x14ac:dyDescent="0.25">
      <c r="B117" s="29"/>
    </row>
    <row r="118" spans="2:2" x14ac:dyDescent="0.25">
      <c r="B118" s="29"/>
    </row>
    <row r="119" spans="2:2" x14ac:dyDescent="0.25">
      <c r="B119" s="29"/>
    </row>
    <row r="120" spans="2:2" x14ac:dyDescent="0.25">
      <c r="B120" s="29"/>
    </row>
    <row r="121" spans="2:2" x14ac:dyDescent="0.25">
      <c r="B121" s="29"/>
    </row>
    <row r="122" spans="2:2" x14ac:dyDescent="0.25">
      <c r="B122" s="29"/>
    </row>
    <row r="123" spans="2:2" x14ac:dyDescent="0.25">
      <c r="B123" s="29"/>
    </row>
    <row r="124" spans="2:2" x14ac:dyDescent="0.25">
      <c r="B124" s="29"/>
    </row>
    <row r="125" spans="2:2" x14ac:dyDescent="0.25">
      <c r="B125" s="29"/>
    </row>
    <row r="126" spans="2:2" x14ac:dyDescent="0.25">
      <c r="B126" s="29"/>
    </row>
    <row r="127" spans="2:2" x14ac:dyDescent="0.25">
      <c r="B127" s="29"/>
    </row>
    <row r="128" spans="2:2" x14ac:dyDescent="0.25">
      <c r="B128" s="29"/>
    </row>
    <row r="129" spans="2:2" x14ac:dyDescent="0.25">
      <c r="B129" s="29"/>
    </row>
    <row r="130" spans="2:2" x14ac:dyDescent="0.25">
      <c r="B130" s="29"/>
    </row>
    <row r="131" spans="2:2" x14ac:dyDescent="0.25">
      <c r="B131" s="29"/>
    </row>
    <row r="132" spans="2:2" x14ac:dyDescent="0.25">
      <c r="B132" s="29"/>
    </row>
    <row r="133" spans="2:2" x14ac:dyDescent="0.25">
      <c r="B133" s="29"/>
    </row>
    <row r="134" spans="2:2" x14ac:dyDescent="0.25">
      <c r="B134" s="29"/>
    </row>
    <row r="135" spans="2:2" x14ac:dyDescent="0.25">
      <c r="B135" s="29"/>
    </row>
    <row r="136" spans="2:2" x14ac:dyDescent="0.25">
      <c r="B136" s="29"/>
    </row>
    <row r="137" spans="2:2" x14ac:dyDescent="0.25">
      <c r="B137" s="29"/>
    </row>
    <row r="138" spans="2:2" x14ac:dyDescent="0.25">
      <c r="B138" s="29"/>
    </row>
    <row r="139" spans="2:2" x14ac:dyDescent="0.25">
      <c r="B139" s="29"/>
    </row>
    <row r="140" spans="2:2" x14ac:dyDescent="0.25">
      <c r="B140" s="29"/>
    </row>
    <row r="141" spans="2:2" x14ac:dyDescent="0.25">
      <c r="B141" s="29"/>
    </row>
    <row r="142" spans="2:2" x14ac:dyDescent="0.25">
      <c r="B142" s="29"/>
    </row>
    <row r="143" spans="2:2" x14ac:dyDescent="0.25">
      <c r="B143" s="29"/>
    </row>
    <row r="144" spans="2:2" x14ac:dyDescent="0.25">
      <c r="B144" s="29"/>
    </row>
    <row r="145" spans="2:2" x14ac:dyDescent="0.25">
      <c r="B145" s="29"/>
    </row>
    <row r="146" spans="2:2" x14ac:dyDescent="0.25">
      <c r="B146" s="29"/>
    </row>
    <row r="147" spans="2:2" x14ac:dyDescent="0.25">
      <c r="B147" s="29"/>
    </row>
    <row r="148" spans="2:2" x14ac:dyDescent="0.25">
      <c r="B148" s="29"/>
    </row>
    <row r="149" spans="2:2" x14ac:dyDescent="0.25">
      <c r="B149" s="29"/>
    </row>
    <row r="150" spans="2:2" x14ac:dyDescent="0.25">
      <c r="B150" s="29"/>
    </row>
    <row r="151" spans="2:2" x14ac:dyDescent="0.25">
      <c r="B151" s="29"/>
    </row>
    <row r="152" spans="2:2" x14ac:dyDescent="0.25">
      <c r="B152" s="29"/>
    </row>
    <row r="153" spans="2:2" x14ac:dyDescent="0.25">
      <c r="B153" s="29"/>
    </row>
    <row r="154" spans="2:2" x14ac:dyDescent="0.25">
      <c r="B154" s="29"/>
    </row>
    <row r="155" spans="2:2" x14ac:dyDescent="0.25">
      <c r="B155" s="29"/>
    </row>
    <row r="156" spans="2:2" x14ac:dyDescent="0.25">
      <c r="B156" s="29"/>
    </row>
    <row r="157" spans="2:2" x14ac:dyDescent="0.25">
      <c r="B157" s="29"/>
    </row>
    <row r="158" spans="2:2" x14ac:dyDescent="0.25">
      <c r="B158" s="29"/>
    </row>
    <row r="159" spans="2:2" x14ac:dyDescent="0.25">
      <c r="B159" s="29"/>
    </row>
    <row r="160" spans="2: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2" x14ac:dyDescent="0.25">
      <c r="B705" s="29"/>
    </row>
    <row r="706" spans="2:2" x14ac:dyDescent="0.25">
      <c r="B706" s="29"/>
    </row>
    <row r="707" spans="2:2" x14ac:dyDescent="0.25">
      <c r="B707" s="29"/>
    </row>
    <row r="708" spans="2:2" x14ac:dyDescent="0.25">
      <c r="B708" s="29"/>
    </row>
    <row r="709" spans="2:2" x14ac:dyDescent="0.25">
      <c r="B709" s="29"/>
    </row>
    <row r="710" spans="2:2" x14ac:dyDescent="0.25">
      <c r="B710" s="29"/>
    </row>
    <row r="711" spans="2:2" x14ac:dyDescent="0.25">
      <c r="B711" s="29"/>
    </row>
    <row r="712" spans="2:2" x14ac:dyDescent="0.25">
      <c r="B712" s="29"/>
    </row>
    <row r="713" spans="2:2" x14ac:dyDescent="0.25">
      <c r="B713" s="29"/>
    </row>
    <row r="714" spans="2:2" x14ac:dyDescent="0.25">
      <c r="B714" s="29"/>
    </row>
    <row r="715" spans="2:2" x14ac:dyDescent="0.25">
      <c r="B715" s="29"/>
    </row>
    <row r="716" spans="2:2" x14ac:dyDescent="0.25">
      <c r="B716" s="29"/>
    </row>
    <row r="717" spans="2:2" x14ac:dyDescent="0.25">
      <c r="B717" s="29"/>
    </row>
    <row r="718" spans="2:2" x14ac:dyDescent="0.25">
      <c r="B718" s="29"/>
    </row>
    <row r="719" spans="2:2" x14ac:dyDescent="0.25">
      <c r="B719" s="29"/>
    </row>
    <row r="720" spans="2:2" x14ac:dyDescent="0.25">
      <c r="B720" s="29"/>
    </row>
    <row r="721" spans="2:2" x14ac:dyDescent="0.25">
      <c r="B721" s="29"/>
    </row>
    <row r="722" spans="2:2" x14ac:dyDescent="0.25">
      <c r="B722" s="29"/>
    </row>
    <row r="723" spans="2:2" x14ac:dyDescent="0.25">
      <c r="B723" s="29"/>
    </row>
    <row r="724" spans="2:2" x14ac:dyDescent="0.25">
      <c r="B724" s="29"/>
    </row>
    <row r="725" spans="2:2" x14ac:dyDescent="0.25">
      <c r="B725" s="29"/>
    </row>
    <row r="726" spans="2:2" x14ac:dyDescent="0.25">
      <c r="B726" s="29"/>
    </row>
    <row r="727" spans="2:2" x14ac:dyDescent="0.25">
      <c r="B727" s="29"/>
    </row>
    <row r="728" spans="2:2" x14ac:dyDescent="0.25">
      <c r="B728" s="29"/>
    </row>
    <row r="729" spans="2:2" x14ac:dyDescent="0.25">
      <c r="B729" s="29"/>
    </row>
    <row r="730" spans="2:2" x14ac:dyDescent="0.25">
      <c r="B730" s="29"/>
    </row>
    <row r="731" spans="2:2" x14ac:dyDescent="0.25">
      <c r="B731" s="29"/>
    </row>
    <row r="732" spans="2:2" x14ac:dyDescent="0.25">
      <c r="B732" s="29"/>
    </row>
    <row r="733" spans="2:2" x14ac:dyDescent="0.25">
      <c r="B733" s="29"/>
    </row>
    <row r="734" spans="2:2" x14ac:dyDescent="0.25">
      <c r="B734" s="29"/>
    </row>
    <row r="735" spans="2:2" x14ac:dyDescent="0.25">
      <c r="B735" s="29"/>
    </row>
    <row r="736" spans="2:2" x14ac:dyDescent="0.25">
      <c r="B736" s="29"/>
    </row>
    <row r="737" spans="2:2" x14ac:dyDescent="0.25">
      <c r="B737" s="29"/>
    </row>
    <row r="738" spans="2:2" x14ac:dyDescent="0.25">
      <c r="B738" s="29"/>
    </row>
    <row r="739" spans="2:2" x14ac:dyDescent="0.25">
      <c r="B739" s="29"/>
    </row>
    <row r="740" spans="2:2" x14ac:dyDescent="0.25">
      <c r="B740" s="29"/>
    </row>
    <row r="741" spans="2:2" x14ac:dyDescent="0.25">
      <c r="B741" s="29"/>
    </row>
    <row r="742" spans="2:2" x14ac:dyDescent="0.25">
      <c r="B742" s="29"/>
    </row>
    <row r="743" spans="2:2" x14ac:dyDescent="0.25">
      <c r="B743" s="29"/>
    </row>
    <row r="744" spans="2:2" x14ac:dyDescent="0.25">
      <c r="B744" s="29"/>
    </row>
    <row r="745" spans="2:2" x14ac:dyDescent="0.25">
      <c r="B745" s="29"/>
    </row>
    <row r="746" spans="2:2" x14ac:dyDescent="0.25">
      <c r="B746" s="29"/>
    </row>
    <row r="747" spans="2:2" x14ac:dyDescent="0.25">
      <c r="B747" s="29"/>
    </row>
    <row r="748" spans="2:2" x14ac:dyDescent="0.25">
      <c r="B748" s="29"/>
    </row>
    <row r="749" spans="2:2" x14ac:dyDescent="0.25">
      <c r="B749" s="29"/>
    </row>
    <row r="750" spans="2:2" x14ac:dyDescent="0.25">
      <c r="B750" s="29"/>
    </row>
    <row r="751" spans="2:2" x14ac:dyDescent="0.25">
      <c r="B751" s="29"/>
    </row>
    <row r="752" spans="2:2" x14ac:dyDescent="0.25">
      <c r="B752" s="29"/>
    </row>
    <row r="753" spans="2:2" x14ac:dyDescent="0.25">
      <c r="B753" s="29"/>
    </row>
    <row r="754" spans="2:2" x14ac:dyDescent="0.25">
      <c r="B754" s="29"/>
    </row>
    <row r="755" spans="2:2" x14ac:dyDescent="0.25">
      <c r="B755" s="29"/>
    </row>
    <row r="756" spans="2:2" x14ac:dyDescent="0.25">
      <c r="B756" s="29"/>
    </row>
    <row r="757" spans="2:2" x14ac:dyDescent="0.25">
      <c r="B757" s="29"/>
    </row>
    <row r="758" spans="2:2" x14ac:dyDescent="0.25">
      <c r="B758" s="29"/>
    </row>
    <row r="759" spans="2:2" x14ac:dyDescent="0.25">
      <c r="B759" s="29"/>
    </row>
    <row r="760" spans="2:2" x14ac:dyDescent="0.25">
      <c r="B760" s="29"/>
    </row>
    <row r="761" spans="2:2" x14ac:dyDescent="0.25">
      <c r="B761" s="29"/>
    </row>
    <row r="762" spans="2:2" x14ac:dyDescent="0.25">
      <c r="B762" s="29"/>
    </row>
    <row r="763" spans="2:2" x14ac:dyDescent="0.25">
      <c r="B763" s="29"/>
    </row>
    <row r="764" spans="2:2" x14ac:dyDescent="0.25">
      <c r="B764" s="29"/>
    </row>
    <row r="765" spans="2:2" x14ac:dyDescent="0.25">
      <c r="B765" s="29"/>
    </row>
    <row r="766" spans="2:2" x14ac:dyDescent="0.25">
      <c r="B766" s="29"/>
    </row>
    <row r="767" spans="2:2" x14ac:dyDescent="0.25">
      <c r="B767" s="29"/>
    </row>
    <row r="768" spans="2:2" x14ac:dyDescent="0.25">
      <c r="B768" s="29"/>
    </row>
    <row r="769" spans="2:2" x14ac:dyDescent="0.25">
      <c r="B769" s="29"/>
    </row>
    <row r="770" spans="2:2" x14ac:dyDescent="0.25">
      <c r="B770" s="29"/>
    </row>
    <row r="771" spans="2:2" x14ac:dyDescent="0.25">
      <c r="B771" s="29"/>
    </row>
    <row r="772" spans="2:2" x14ac:dyDescent="0.25">
      <c r="B772" s="29"/>
    </row>
    <row r="773" spans="2:2" x14ac:dyDescent="0.25">
      <c r="B773" s="29"/>
    </row>
    <row r="774" spans="2:2" x14ac:dyDescent="0.25">
      <c r="B774" s="29"/>
    </row>
    <row r="775" spans="2:2" x14ac:dyDescent="0.25">
      <c r="B775" s="29"/>
    </row>
    <row r="776" spans="2:2" x14ac:dyDescent="0.25">
      <c r="B776" s="29"/>
    </row>
    <row r="777" spans="2:2" x14ac:dyDescent="0.25">
      <c r="B777" s="29"/>
    </row>
    <row r="778" spans="2:2" x14ac:dyDescent="0.25">
      <c r="B778" s="29"/>
    </row>
    <row r="779" spans="2:2" x14ac:dyDescent="0.25">
      <c r="B779" s="29"/>
    </row>
    <row r="780" spans="2:2" x14ac:dyDescent="0.25">
      <c r="B780" s="29"/>
    </row>
    <row r="781" spans="2:2" x14ac:dyDescent="0.25">
      <c r="B781" s="29"/>
    </row>
    <row r="782" spans="2:2" x14ac:dyDescent="0.25">
      <c r="B782" s="29"/>
    </row>
    <row r="783" spans="2:2" x14ac:dyDescent="0.25">
      <c r="B783" s="29"/>
    </row>
    <row r="784" spans="2:2" x14ac:dyDescent="0.25">
      <c r="B784" s="29"/>
    </row>
    <row r="785" spans="2:2" x14ac:dyDescent="0.25">
      <c r="B785" s="29"/>
    </row>
    <row r="786" spans="2:2" x14ac:dyDescent="0.25">
      <c r="B786" s="29"/>
    </row>
    <row r="787" spans="2:2" x14ac:dyDescent="0.25">
      <c r="B787" s="29"/>
    </row>
    <row r="788" spans="2:2" x14ac:dyDescent="0.25">
      <c r="B788" s="29"/>
    </row>
    <row r="789" spans="2:2" x14ac:dyDescent="0.25">
      <c r="B789" s="29"/>
    </row>
    <row r="790" spans="2:2" x14ac:dyDescent="0.25">
      <c r="B790" s="29"/>
    </row>
    <row r="791" spans="2:2" x14ac:dyDescent="0.25">
      <c r="B791" s="29"/>
    </row>
    <row r="792" spans="2:2" x14ac:dyDescent="0.25">
      <c r="B792" s="29"/>
    </row>
    <row r="793" spans="2:2" x14ac:dyDescent="0.25">
      <c r="B793" s="29"/>
    </row>
    <row r="794" spans="2:2" x14ac:dyDescent="0.25">
      <c r="B794" s="29"/>
    </row>
    <row r="795" spans="2:2" x14ac:dyDescent="0.25">
      <c r="B795" s="29"/>
    </row>
    <row r="796" spans="2:2" x14ac:dyDescent="0.25">
      <c r="B796" s="29"/>
    </row>
    <row r="797" spans="2:2" x14ac:dyDescent="0.25">
      <c r="B797" s="29"/>
    </row>
    <row r="798" spans="2:2" x14ac:dyDescent="0.25">
      <c r="B798" s="29"/>
    </row>
    <row r="799" spans="2:2" x14ac:dyDescent="0.25">
      <c r="B799" s="29"/>
    </row>
    <row r="800" spans="2:2" x14ac:dyDescent="0.25">
      <c r="B800" s="29"/>
    </row>
    <row r="801" spans="2:2" x14ac:dyDescent="0.25">
      <c r="B801" s="29"/>
    </row>
    <row r="802" spans="2:2" x14ac:dyDescent="0.25">
      <c r="B802" s="29"/>
    </row>
    <row r="803" spans="2:2" x14ac:dyDescent="0.25">
      <c r="B803" s="29"/>
    </row>
    <row r="804" spans="2:2" x14ac:dyDescent="0.25">
      <c r="B804" s="29"/>
    </row>
    <row r="805" spans="2:2" x14ac:dyDescent="0.25">
      <c r="B805" s="29"/>
    </row>
    <row r="806" spans="2:2" x14ac:dyDescent="0.25">
      <c r="B806" s="29"/>
    </row>
    <row r="807" spans="2:2" x14ac:dyDescent="0.25">
      <c r="B807" s="29"/>
    </row>
    <row r="808" spans="2:2" x14ac:dyDescent="0.25">
      <c r="B808" s="29"/>
    </row>
    <row r="809" spans="2:2" x14ac:dyDescent="0.25">
      <c r="B809" s="29"/>
    </row>
    <row r="810" spans="2:2" x14ac:dyDescent="0.25">
      <c r="B810" s="29"/>
    </row>
    <row r="811" spans="2:2" x14ac:dyDescent="0.25">
      <c r="B811" s="29"/>
    </row>
    <row r="812" spans="2:2" x14ac:dyDescent="0.25">
      <c r="B812" s="29"/>
    </row>
    <row r="813" spans="2:2" x14ac:dyDescent="0.25">
      <c r="B813" s="29"/>
    </row>
    <row r="814" spans="2:2" x14ac:dyDescent="0.25">
      <c r="B814" s="29"/>
    </row>
    <row r="815" spans="2:2" x14ac:dyDescent="0.25">
      <c r="B815" s="29"/>
    </row>
    <row r="816" spans="2:2" x14ac:dyDescent="0.25">
      <c r="B816" s="29"/>
    </row>
    <row r="817" spans="2:2" x14ac:dyDescent="0.25">
      <c r="B817" s="29"/>
    </row>
    <row r="818" spans="2:2" x14ac:dyDescent="0.25">
      <c r="B818" s="29"/>
    </row>
    <row r="819" spans="2:2" x14ac:dyDescent="0.25">
      <c r="B819" s="29"/>
    </row>
    <row r="820" spans="2:2" x14ac:dyDescent="0.25">
      <c r="B820" s="29"/>
    </row>
    <row r="821" spans="2:2" x14ac:dyDescent="0.25">
      <c r="B821" s="29"/>
    </row>
    <row r="822" spans="2:2" x14ac:dyDescent="0.25">
      <c r="B822" s="29"/>
    </row>
    <row r="823" spans="2:2" x14ac:dyDescent="0.25">
      <c r="B823" s="29"/>
    </row>
    <row r="824" spans="2:2" x14ac:dyDescent="0.25">
      <c r="B824" s="29"/>
    </row>
    <row r="825" spans="2:2" x14ac:dyDescent="0.25">
      <c r="B825" s="29"/>
    </row>
    <row r="826" spans="2:2" x14ac:dyDescent="0.25">
      <c r="B826" s="29"/>
    </row>
    <row r="827" spans="2:2" x14ac:dyDescent="0.25">
      <c r="B827" s="29"/>
    </row>
    <row r="828" spans="2:2" x14ac:dyDescent="0.25">
      <c r="B828" s="29"/>
    </row>
    <row r="829" spans="2:2" x14ac:dyDescent="0.25">
      <c r="B829" s="29"/>
    </row>
    <row r="830" spans="2:2" x14ac:dyDescent="0.25">
      <c r="B830" s="29"/>
    </row>
    <row r="831" spans="2:2" x14ac:dyDescent="0.25">
      <c r="B831" s="29"/>
    </row>
    <row r="832" spans="2:2" x14ac:dyDescent="0.25">
      <c r="B832" s="29"/>
    </row>
    <row r="833" spans="2:2" x14ac:dyDescent="0.25">
      <c r="B833" s="29"/>
    </row>
    <row r="834" spans="2:2" x14ac:dyDescent="0.25">
      <c r="B834" s="29"/>
    </row>
    <row r="835" spans="2:2" x14ac:dyDescent="0.25">
      <c r="B835" s="29"/>
    </row>
    <row r="836" spans="2:2" x14ac:dyDescent="0.25">
      <c r="B836" s="29"/>
    </row>
    <row r="837" spans="2:2" x14ac:dyDescent="0.25">
      <c r="B837" s="29"/>
    </row>
    <row r="838" spans="2:2" x14ac:dyDescent="0.25">
      <c r="B838" s="29"/>
    </row>
    <row r="839" spans="2:2" x14ac:dyDescent="0.25">
      <c r="B839" s="29"/>
    </row>
    <row r="840" spans="2:2" x14ac:dyDescent="0.25">
      <c r="B840" s="29"/>
    </row>
    <row r="841" spans="2:2" x14ac:dyDescent="0.25">
      <c r="B841" s="29"/>
    </row>
    <row r="842" spans="2:2" x14ac:dyDescent="0.25">
      <c r="B842" s="29"/>
    </row>
    <row r="843" spans="2:2" x14ac:dyDescent="0.25">
      <c r="B843" s="29"/>
    </row>
    <row r="844" spans="2:2" x14ac:dyDescent="0.25">
      <c r="B844" s="29"/>
    </row>
    <row r="845" spans="2:2" x14ac:dyDescent="0.25">
      <c r="B845" s="29"/>
    </row>
    <row r="846" spans="2:2" x14ac:dyDescent="0.25">
      <c r="B846" s="29"/>
    </row>
    <row r="847" spans="2:2" x14ac:dyDescent="0.25">
      <c r="B847" s="29"/>
    </row>
    <row r="848" spans="2:2" x14ac:dyDescent="0.25">
      <c r="B848" s="29"/>
    </row>
    <row r="849" spans="2:2" x14ac:dyDescent="0.25">
      <c r="B849" s="29"/>
    </row>
    <row r="850" spans="2:2" x14ac:dyDescent="0.25">
      <c r="B850" s="29"/>
    </row>
    <row r="851" spans="2:2" x14ac:dyDescent="0.25">
      <c r="B851" s="29"/>
    </row>
    <row r="852" spans="2:2" x14ac:dyDescent="0.25">
      <c r="B852" s="29"/>
    </row>
    <row r="853" spans="2:2" x14ac:dyDescent="0.25">
      <c r="B853" s="29"/>
    </row>
    <row r="854" spans="2:2" x14ac:dyDescent="0.25">
      <c r="B854" s="29"/>
    </row>
    <row r="855" spans="2:2" x14ac:dyDescent="0.25">
      <c r="B855" s="29"/>
    </row>
    <row r="856" spans="2:2" x14ac:dyDescent="0.25">
      <c r="B856" s="29"/>
    </row>
    <row r="857" spans="2:2" x14ac:dyDescent="0.25">
      <c r="B857" s="29"/>
    </row>
    <row r="858" spans="2:2" x14ac:dyDescent="0.25">
      <c r="B858" s="29"/>
    </row>
    <row r="859" spans="2:2" x14ac:dyDescent="0.25">
      <c r="B859" s="29"/>
    </row>
    <row r="860" spans="2:2" x14ac:dyDescent="0.25">
      <c r="B860" s="29"/>
    </row>
    <row r="861" spans="2:2" x14ac:dyDescent="0.25">
      <c r="B861" s="29"/>
    </row>
    <row r="862" spans="2:2" x14ac:dyDescent="0.25">
      <c r="B862" s="29"/>
    </row>
    <row r="863" spans="2:2" x14ac:dyDescent="0.25">
      <c r="B863" s="29"/>
    </row>
    <row r="864" spans="2:2" x14ac:dyDescent="0.25">
      <c r="B864" s="29"/>
    </row>
    <row r="865" spans="2:2" x14ac:dyDescent="0.25">
      <c r="B865" s="29"/>
    </row>
    <row r="866" spans="2:2" x14ac:dyDescent="0.25">
      <c r="B866" s="29"/>
    </row>
    <row r="867" spans="2:2" x14ac:dyDescent="0.25">
      <c r="B867" s="29"/>
    </row>
    <row r="868" spans="2:2" x14ac:dyDescent="0.25">
      <c r="B868" s="29"/>
    </row>
    <row r="869" spans="2:2" x14ac:dyDescent="0.25">
      <c r="B869" s="29"/>
    </row>
    <row r="870" spans="2:2" x14ac:dyDescent="0.25">
      <c r="B870" s="29"/>
    </row>
    <row r="871" spans="2:2" x14ac:dyDescent="0.25">
      <c r="B871" s="29"/>
    </row>
    <row r="872" spans="2:2" x14ac:dyDescent="0.25">
      <c r="B872" s="29"/>
    </row>
    <row r="873" spans="2:2" x14ac:dyDescent="0.25">
      <c r="B873" s="29"/>
    </row>
    <row r="874" spans="2:2" x14ac:dyDescent="0.25">
      <c r="B874" s="29"/>
    </row>
    <row r="875" spans="2:2" x14ac:dyDescent="0.25">
      <c r="B875" s="29"/>
    </row>
    <row r="876" spans="2:2" x14ac:dyDescent="0.25">
      <c r="B876" s="29"/>
    </row>
    <row r="877" spans="2:2" x14ac:dyDescent="0.25">
      <c r="B877" s="29"/>
    </row>
    <row r="878" spans="2:2" x14ac:dyDescent="0.25">
      <c r="B878" s="29"/>
    </row>
    <row r="879" spans="2:2" x14ac:dyDescent="0.25">
      <c r="B879" s="29"/>
    </row>
    <row r="880" spans="2:2" x14ac:dyDescent="0.25">
      <c r="B880" s="29"/>
    </row>
    <row r="881" spans="2:2" x14ac:dyDescent="0.25">
      <c r="B881" s="29"/>
    </row>
    <row r="882" spans="2:2" x14ac:dyDescent="0.25">
      <c r="B882" s="29"/>
    </row>
    <row r="883" spans="2:2" x14ac:dyDescent="0.25">
      <c r="B883" s="29"/>
    </row>
    <row r="884" spans="2:2" x14ac:dyDescent="0.25">
      <c r="B884" s="29"/>
    </row>
    <row r="885" spans="2:2" x14ac:dyDescent="0.25">
      <c r="B885" s="29"/>
    </row>
    <row r="886" spans="2:2" x14ac:dyDescent="0.25">
      <c r="B886" s="29"/>
    </row>
    <row r="887" spans="2:2" x14ac:dyDescent="0.25">
      <c r="B887" s="29"/>
    </row>
    <row r="888" spans="2:2" x14ac:dyDescent="0.25">
      <c r="B888" s="29"/>
    </row>
    <row r="889" spans="2:2" x14ac:dyDescent="0.25">
      <c r="B889" s="29"/>
    </row>
    <row r="890" spans="2:2" x14ac:dyDescent="0.25">
      <c r="B890" s="29"/>
    </row>
    <row r="891" spans="2:2" x14ac:dyDescent="0.25">
      <c r="B891" s="29"/>
    </row>
    <row r="892" spans="2:2" x14ac:dyDescent="0.25">
      <c r="B892" s="29"/>
    </row>
    <row r="893" spans="2:2" x14ac:dyDescent="0.25">
      <c r="B893" s="29"/>
    </row>
    <row r="894" spans="2:2" x14ac:dyDescent="0.25">
      <c r="B894" s="29"/>
    </row>
    <row r="895" spans="2:2" x14ac:dyDescent="0.25">
      <c r="B895" s="29"/>
    </row>
    <row r="896" spans="2:2" x14ac:dyDescent="0.25">
      <c r="B896" s="29"/>
    </row>
    <row r="897" spans="2:2" x14ac:dyDescent="0.25">
      <c r="B897" s="29"/>
    </row>
    <row r="898" spans="2:2" x14ac:dyDescent="0.25">
      <c r="B898" s="29"/>
    </row>
    <row r="899" spans="2:2" x14ac:dyDescent="0.25">
      <c r="B899" s="29"/>
    </row>
    <row r="900" spans="2:2" x14ac:dyDescent="0.25">
      <c r="B900" s="29"/>
    </row>
    <row r="901" spans="2:2" x14ac:dyDescent="0.25">
      <c r="B901" s="29"/>
    </row>
    <row r="902" spans="2:2" x14ac:dyDescent="0.25">
      <c r="B902" s="29"/>
    </row>
    <row r="903" spans="2:2" x14ac:dyDescent="0.25">
      <c r="B903" s="29"/>
    </row>
    <row r="904" spans="2:2" x14ac:dyDescent="0.25">
      <c r="B904" s="29"/>
    </row>
    <row r="905" spans="2:2" x14ac:dyDescent="0.25">
      <c r="B905" s="29"/>
    </row>
    <row r="906" spans="2:2" x14ac:dyDescent="0.25">
      <c r="B906" s="29"/>
    </row>
    <row r="907" spans="2:2" x14ac:dyDescent="0.25">
      <c r="B907" s="29"/>
    </row>
    <row r="908" spans="2:2" x14ac:dyDescent="0.25">
      <c r="B908" s="29"/>
    </row>
    <row r="909" spans="2:2" x14ac:dyDescent="0.25">
      <c r="B909" s="29"/>
    </row>
    <row r="910" spans="2:2" x14ac:dyDescent="0.25">
      <c r="B910" s="29"/>
    </row>
    <row r="911" spans="2:2" x14ac:dyDescent="0.25">
      <c r="B911" s="29"/>
    </row>
    <row r="912" spans="2:2" x14ac:dyDescent="0.25">
      <c r="B912" s="29"/>
    </row>
    <row r="913" spans="2:2" x14ac:dyDescent="0.25">
      <c r="B913" s="29"/>
    </row>
    <row r="914" spans="2:2" x14ac:dyDescent="0.25">
      <c r="B914" s="29"/>
    </row>
    <row r="915" spans="2:2" x14ac:dyDescent="0.25">
      <c r="B915" s="29"/>
    </row>
    <row r="916" spans="2:2" x14ac:dyDescent="0.25">
      <c r="B916" s="29"/>
    </row>
    <row r="917" spans="2:2" x14ac:dyDescent="0.25">
      <c r="B917" s="29"/>
    </row>
    <row r="918" spans="2:2" x14ac:dyDescent="0.25">
      <c r="B918" s="29"/>
    </row>
    <row r="919" spans="2:2" x14ac:dyDescent="0.25">
      <c r="B919" s="29"/>
    </row>
    <row r="920" spans="2:2" x14ac:dyDescent="0.25">
      <c r="B920" s="29"/>
    </row>
    <row r="921" spans="2:2" x14ac:dyDescent="0.25">
      <c r="B921" s="29"/>
    </row>
    <row r="922" spans="2:2" x14ac:dyDescent="0.25">
      <c r="B922" s="29"/>
    </row>
    <row r="923" spans="2:2" x14ac:dyDescent="0.25">
      <c r="B923" s="29"/>
    </row>
    <row r="924" spans="2:2" x14ac:dyDescent="0.25">
      <c r="B924" s="29"/>
    </row>
    <row r="925" spans="2:2" x14ac:dyDescent="0.25">
      <c r="B925" s="29"/>
    </row>
    <row r="926" spans="2:2" x14ac:dyDescent="0.25">
      <c r="B926" s="29"/>
    </row>
    <row r="927" spans="2:2" x14ac:dyDescent="0.25">
      <c r="B927" s="29"/>
    </row>
    <row r="928" spans="2:2" x14ac:dyDescent="0.25">
      <c r="B928" s="29"/>
    </row>
    <row r="929" spans="2:2" x14ac:dyDescent="0.25">
      <c r="B929" s="29"/>
    </row>
    <row r="930" spans="2:2" x14ac:dyDescent="0.25">
      <c r="B930" s="29"/>
    </row>
    <row r="931" spans="2:2" x14ac:dyDescent="0.25">
      <c r="B931" s="29"/>
    </row>
    <row r="932" spans="2:2" x14ac:dyDescent="0.25">
      <c r="B932" s="29"/>
    </row>
    <row r="933" spans="2:2" x14ac:dyDescent="0.25">
      <c r="B933" s="29"/>
    </row>
    <row r="934" spans="2:2" x14ac:dyDescent="0.25">
      <c r="B934" s="29"/>
    </row>
    <row r="935" spans="2:2" x14ac:dyDescent="0.25">
      <c r="B935" s="29"/>
    </row>
    <row r="936" spans="2:2" x14ac:dyDescent="0.25">
      <c r="B936" s="29"/>
    </row>
    <row r="937" spans="2:2" x14ac:dyDescent="0.25">
      <c r="B937" s="29"/>
    </row>
    <row r="938" spans="2:2" x14ac:dyDescent="0.25">
      <c r="B938" s="29"/>
    </row>
    <row r="939" spans="2:2" x14ac:dyDescent="0.25">
      <c r="B939" s="29"/>
    </row>
    <row r="940" spans="2:2" x14ac:dyDescent="0.25">
      <c r="B940" s="29"/>
    </row>
    <row r="941" spans="2:2" x14ac:dyDescent="0.25">
      <c r="B941" s="29"/>
    </row>
    <row r="942" spans="2:2" x14ac:dyDescent="0.25">
      <c r="B942" s="29"/>
    </row>
    <row r="943" spans="2:2" x14ac:dyDescent="0.25">
      <c r="B943" s="29"/>
    </row>
    <row r="944" spans="2:2" x14ac:dyDescent="0.25">
      <c r="B944" s="29"/>
    </row>
    <row r="945" spans="2:2" x14ac:dyDescent="0.25">
      <c r="B945" s="29"/>
    </row>
    <row r="946" spans="2:2" x14ac:dyDescent="0.25">
      <c r="B946" s="29"/>
    </row>
    <row r="947" spans="2:2" x14ac:dyDescent="0.25">
      <c r="B947" s="29"/>
    </row>
    <row r="948" spans="2:2" x14ac:dyDescent="0.25">
      <c r="B948" s="29"/>
    </row>
    <row r="949" spans="2:2" x14ac:dyDescent="0.25">
      <c r="B949" s="29"/>
    </row>
    <row r="950" spans="2:2" x14ac:dyDescent="0.25">
      <c r="B950" s="29"/>
    </row>
  </sheetData>
  <mergeCells count="9">
    <mergeCell ref="A7:D7"/>
    <mergeCell ref="A8:D8"/>
    <mergeCell ref="A10:A11"/>
    <mergeCell ref="B10:D10"/>
    <mergeCell ref="A1:D1"/>
    <mergeCell ref="A5:D5"/>
    <mergeCell ref="A6:B6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84" firstPageNumber="52" fitToHeight="0" orientation="portrait" useFirstPageNumber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48"/>
  <sheetViews>
    <sheetView view="pageBreakPreview" zoomScaleNormal="100" zoomScaleSheetLayoutView="100" workbookViewId="0">
      <selection sqref="A1:D1"/>
    </sheetView>
  </sheetViews>
  <sheetFormatPr defaultRowHeight="15.75" x14ac:dyDescent="0.25"/>
  <cols>
    <col min="1" max="1" width="43.5703125" style="18" customWidth="1"/>
    <col min="2" max="4" width="19.7109375" style="18" customWidth="1"/>
    <col min="5" max="5" width="9.140625" style="18" customWidth="1"/>
    <col min="6" max="6" width="9.140625" style="18"/>
    <col min="7" max="7" width="14.5703125" style="18" customWidth="1"/>
    <col min="8" max="255" width="9.140625" style="18"/>
    <col min="256" max="256" width="4.140625" style="18" customWidth="1"/>
    <col min="257" max="257" width="43.5703125" style="18" customWidth="1"/>
    <col min="258" max="258" width="15" style="18" customWidth="1"/>
    <col min="259" max="259" width="14.28515625" style="18" customWidth="1"/>
    <col min="260" max="260" width="15.140625" style="18" customWidth="1"/>
    <col min="261" max="261" width="9.140625" style="18" customWidth="1"/>
    <col min="262" max="262" width="9.140625" style="18"/>
    <col min="263" max="263" width="14.5703125" style="18" customWidth="1"/>
    <col min="264" max="511" width="9.140625" style="18"/>
    <col min="512" max="512" width="4.140625" style="18" customWidth="1"/>
    <col min="513" max="513" width="43.5703125" style="18" customWidth="1"/>
    <col min="514" max="514" width="15" style="18" customWidth="1"/>
    <col min="515" max="515" width="14.28515625" style="18" customWidth="1"/>
    <col min="516" max="516" width="15.140625" style="18" customWidth="1"/>
    <col min="517" max="517" width="9.140625" style="18" customWidth="1"/>
    <col min="518" max="518" width="9.140625" style="18"/>
    <col min="519" max="519" width="14.5703125" style="18" customWidth="1"/>
    <col min="520" max="767" width="9.140625" style="18"/>
    <col min="768" max="768" width="4.140625" style="18" customWidth="1"/>
    <col min="769" max="769" width="43.5703125" style="18" customWidth="1"/>
    <col min="770" max="770" width="15" style="18" customWidth="1"/>
    <col min="771" max="771" width="14.28515625" style="18" customWidth="1"/>
    <col min="772" max="772" width="15.140625" style="18" customWidth="1"/>
    <col min="773" max="773" width="9.140625" style="18" customWidth="1"/>
    <col min="774" max="774" width="9.140625" style="18"/>
    <col min="775" max="775" width="14.5703125" style="18" customWidth="1"/>
    <col min="776" max="1023" width="9.140625" style="18"/>
    <col min="1024" max="1024" width="4.140625" style="18" customWidth="1"/>
    <col min="1025" max="1025" width="43.5703125" style="18" customWidth="1"/>
    <col min="1026" max="1026" width="15" style="18" customWidth="1"/>
    <col min="1027" max="1027" width="14.28515625" style="18" customWidth="1"/>
    <col min="1028" max="1028" width="15.140625" style="18" customWidth="1"/>
    <col min="1029" max="1029" width="9.140625" style="18" customWidth="1"/>
    <col min="1030" max="1030" width="9.140625" style="18"/>
    <col min="1031" max="1031" width="14.5703125" style="18" customWidth="1"/>
    <col min="1032" max="1279" width="9.140625" style="18"/>
    <col min="1280" max="1280" width="4.140625" style="18" customWidth="1"/>
    <col min="1281" max="1281" width="43.5703125" style="18" customWidth="1"/>
    <col min="1282" max="1282" width="15" style="18" customWidth="1"/>
    <col min="1283" max="1283" width="14.28515625" style="18" customWidth="1"/>
    <col min="1284" max="1284" width="15.140625" style="18" customWidth="1"/>
    <col min="1285" max="1285" width="9.140625" style="18" customWidth="1"/>
    <col min="1286" max="1286" width="9.140625" style="18"/>
    <col min="1287" max="1287" width="14.5703125" style="18" customWidth="1"/>
    <col min="1288" max="1535" width="9.140625" style="18"/>
    <col min="1536" max="1536" width="4.140625" style="18" customWidth="1"/>
    <col min="1537" max="1537" width="43.5703125" style="18" customWidth="1"/>
    <col min="1538" max="1538" width="15" style="18" customWidth="1"/>
    <col min="1539" max="1539" width="14.28515625" style="18" customWidth="1"/>
    <col min="1540" max="1540" width="15.140625" style="18" customWidth="1"/>
    <col min="1541" max="1541" width="9.140625" style="18" customWidth="1"/>
    <col min="1542" max="1542" width="9.140625" style="18"/>
    <col min="1543" max="1543" width="14.5703125" style="18" customWidth="1"/>
    <col min="1544" max="1791" width="9.140625" style="18"/>
    <col min="1792" max="1792" width="4.140625" style="18" customWidth="1"/>
    <col min="1793" max="1793" width="43.5703125" style="18" customWidth="1"/>
    <col min="1794" max="1794" width="15" style="18" customWidth="1"/>
    <col min="1795" max="1795" width="14.28515625" style="18" customWidth="1"/>
    <col min="1796" max="1796" width="15.140625" style="18" customWidth="1"/>
    <col min="1797" max="1797" width="9.140625" style="18" customWidth="1"/>
    <col min="1798" max="1798" width="9.140625" style="18"/>
    <col min="1799" max="1799" width="14.5703125" style="18" customWidth="1"/>
    <col min="1800" max="2047" width="9.140625" style="18"/>
    <col min="2048" max="2048" width="4.140625" style="18" customWidth="1"/>
    <col min="2049" max="2049" width="43.5703125" style="18" customWidth="1"/>
    <col min="2050" max="2050" width="15" style="18" customWidth="1"/>
    <col min="2051" max="2051" width="14.28515625" style="18" customWidth="1"/>
    <col min="2052" max="2052" width="15.140625" style="18" customWidth="1"/>
    <col min="2053" max="2053" width="9.140625" style="18" customWidth="1"/>
    <col min="2054" max="2054" width="9.140625" style="18"/>
    <col min="2055" max="2055" width="14.5703125" style="18" customWidth="1"/>
    <col min="2056" max="2303" width="9.140625" style="18"/>
    <col min="2304" max="2304" width="4.140625" style="18" customWidth="1"/>
    <col min="2305" max="2305" width="43.5703125" style="18" customWidth="1"/>
    <col min="2306" max="2306" width="15" style="18" customWidth="1"/>
    <col min="2307" max="2307" width="14.28515625" style="18" customWidth="1"/>
    <col min="2308" max="2308" width="15.140625" style="18" customWidth="1"/>
    <col min="2309" max="2309" width="9.140625" style="18" customWidth="1"/>
    <col min="2310" max="2310" width="9.140625" style="18"/>
    <col min="2311" max="2311" width="14.5703125" style="18" customWidth="1"/>
    <col min="2312" max="2559" width="9.140625" style="18"/>
    <col min="2560" max="2560" width="4.140625" style="18" customWidth="1"/>
    <col min="2561" max="2561" width="43.5703125" style="18" customWidth="1"/>
    <col min="2562" max="2562" width="15" style="18" customWidth="1"/>
    <col min="2563" max="2563" width="14.28515625" style="18" customWidth="1"/>
    <col min="2564" max="2564" width="15.140625" style="18" customWidth="1"/>
    <col min="2565" max="2565" width="9.140625" style="18" customWidth="1"/>
    <col min="2566" max="2566" width="9.140625" style="18"/>
    <col min="2567" max="2567" width="14.5703125" style="18" customWidth="1"/>
    <col min="2568" max="2815" width="9.140625" style="18"/>
    <col min="2816" max="2816" width="4.140625" style="18" customWidth="1"/>
    <col min="2817" max="2817" width="43.5703125" style="18" customWidth="1"/>
    <col min="2818" max="2818" width="15" style="18" customWidth="1"/>
    <col min="2819" max="2819" width="14.28515625" style="18" customWidth="1"/>
    <col min="2820" max="2820" width="15.140625" style="18" customWidth="1"/>
    <col min="2821" max="2821" width="9.140625" style="18" customWidth="1"/>
    <col min="2822" max="2822" width="9.140625" style="18"/>
    <col min="2823" max="2823" width="14.5703125" style="18" customWidth="1"/>
    <col min="2824" max="3071" width="9.140625" style="18"/>
    <col min="3072" max="3072" width="4.140625" style="18" customWidth="1"/>
    <col min="3073" max="3073" width="43.5703125" style="18" customWidth="1"/>
    <col min="3074" max="3074" width="15" style="18" customWidth="1"/>
    <col min="3075" max="3075" width="14.28515625" style="18" customWidth="1"/>
    <col min="3076" max="3076" width="15.140625" style="18" customWidth="1"/>
    <col min="3077" max="3077" width="9.140625" style="18" customWidth="1"/>
    <col min="3078" max="3078" width="9.140625" style="18"/>
    <col min="3079" max="3079" width="14.5703125" style="18" customWidth="1"/>
    <col min="3080" max="3327" width="9.140625" style="18"/>
    <col min="3328" max="3328" width="4.140625" style="18" customWidth="1"/>
    <col min="3329" max="3329" width="43.5703125" style="18" customWidth="1"/>
    <col min="3330" max="3330" width="15" style="18" customWidth="1"/>
    <col min="3331" max="3331" width="14.28515625" style="18" customWidth="1"/>
    <col min="3332" max="3332" width="15.140625" style="18" customWidth="1"/>
    <col min="3333" max="3333" width="9.140625" style="18" customWidth="1"/>
    <col min="3334" max="3334" width="9.140625" style="18"/>
    <col min="3335" max="3335" width="14.5703125" style="18" customWidth="1"/>
    <col min="3336" max="3583" width="9.140625" style="18"/>
    <col min="3584" max="3584" width="4.140625" style="18" customWidth="1"/>
    <col min="3585" max="3585" width="43.5703125" style="18" customWidth="1"/>
    <col min="3586" max="3586" width="15" style="18" customWidth="1"/>
    <col min="3587" max="3587" width="14.28515625" style="18" customWidth="1"/>
    <col min="3588" max="3588" width="15.140625" style="18" customWidth="1"/>
    <col min="3589" max="3589" width="9.140625" style="18" customWidth="1"/>
    <col min="3590" max="3590" width="9.140625" style="18"/>
    <col min="3591" max="3591" width="14.5703125" style="18" customWidth="1"/>
    <col min="3592" max="3839" width="9.140625" style="18"/>
    <col min="3840" max="3840" width="4.140625" style="18" customWidth="1"/>
    <col min="3841" max="3841" width="43.5703125" style="18" customWidth="1"/>
    <col min="3842" max="3842" width="15" style="18" customWidth="1"/>
    <col min="3843" max="3843" width="14.28515625" style="18" customWidth="1"/>
    <col min="3844" max="3844" width="15.140625" style="18" customWidth="1"/>
    <col min="3845" max="3845" width="9.140625" style="18" customWidth="1"/>
    <col min="3846" max="3846" width="9.140625" style="18"/>
    <col min="3847" max="3847" width="14.5703125" style="18" customWidth="1"/>
    <col min="3848" max="4095" width="9.140625" style="18"/>
    <col min="4096" max="4096" width="4.140625" style="18" customWidth="1"/>
    <col min="4097" max="4097" width="43.5703125" style="18" customWidth="1"/>
    <col min="4098" max="4098" width="15" style="18" customWidth="1"/>
    <col min="4099" max="4099" width="14.28515625" style="18" customWidth="1"/>
    <col min="4100" max="4100" width="15.140625" style="18" customWidth="1"/>
    <col min="4101" max="4101" width="9.140625" style="18" customWidth="1"/>
    <col min="4102" max="4102" width="9.140625" style="18"/>
    <col min="4103" max="4103" width="14.5703125" style="18" customWidth="1"/>
    <col min="4104" max="4351" width="9.140625" style="18"/>
    <col min="4352" max="4352" width="4.140625" style="18" customWidth="1"/>
    <col min="4353" max="4353" width="43.5703125" style="18" customWidth="1"/>
    <col min="4354" max="4354" width="15" style="18" customWidth="1"/>
    <col min="4355" max="4355" width="14.28515625" style="18" customWidth="1"/>
    <col min="4356" max="4356" width="15.140625" style="18" customWidth="1"/>
    <col min="4357" max="4357" width="9.140625" style="18" customWidth="1"/>
    <col min="4358" max="4358" width="9.140625" style="18"/>
    <col min="4359" max="4359" width="14.5703125" style="18" customWidth="1"/>
    <col min="4360" max="4607" width="9.140625" style="18"/>
    <col min="4608" max="4608" width="4.140625" style="18" customWidth="1"/>
    <col min="4609" max="4609" width="43.5703125" style="18" customWidth="1"/>
    <col min="4610" max="4610" width="15" style="18" customWidth="1"/>
    <col min="4611" max="4611" width="14.28515625" style="18" customWidth="1"/>
    <col min="4612" max="4612" width="15.140625" style="18" customWidth="1"/>
    <col min="4613" max="4613" width="9.140625" style="18" customWidth="1"/>
    <col min="4614" max="4614" width="9.140625" style="18"/>
    <col min="4615" max="4615" width="14.5703125" style="18" customWidth="1"/>
    <col min="4616" max="4863" width="9.140625" style="18"/>
    <col min="4864" max="4864" width="4.140625" style="18" customWidth="1"/>
    <col min="4865" max="4865" width="43.5703125" style="18" customWidth="1"/>
    <col min="4866" max="4866" width="15" style="18" customWidth="1"/>
    <col min="4867" max="4867" width="14.28515625" style="18" customWidth="1"/>
    <col min="4868" max="4868" width="15.140625" style="18" customWidth="1"/>
    <col min="4869" max="4869" width="9.140625" style="18" customWidth="1"/>
    <col min="4870" max="4870" width="9.140625" style="18"/>
    <col min="4871" max="4871" width="14.5703125" style="18" customWidth="1"/>
    <col min="4872" max="5119" width="9.140625" style="18"/>
    <col min="5120" max="5120" width="4.140625" style="18" customWidth="1"/>
    <col min="5121" max="5121" width="43.5703125" style="18" customWidth="1"/>
    <col min="5122" max="5122" width="15" style="18" customWidth="1"/>
    <col min="5123" max="5123" width="14.28515625" style="18" customWidth="1"/>
    <col min="5124" max="5124" width="15.140625" style="18" customWidth="1"/>
    <col min="5125" max="5125" width="9.140625" style="18" customWidth="1"/>
    <col min="5126" max="5126" width="9.140625" style="18"/>
    <col min="5127" max="5127" width="14.5703125" style="18" customWidth="1"/>
    <col min="5128" max="5375" width="9.140625" style="18"/>
    <col min="5376" max="5376" width="4.140625" style="18" customWidth="1"/>
    <col min="5377" max="5377" width="43.5703125" style="18" customWidth="1"/>
    <col min="5378" max="5378" width="15" style="18" customWidth="1"/>
    <col min="5379" max="5379" width="14.28515625" style="18" customWidth="1"/>
    <col min="5380" max="5380" width="15.140625" style="18" customWidth="1"/>
    <col min="5381" max="5381" width="9.140625" style="18" customWidth="1"/>
    <col min="5382" max="5382" width="9.140625" style="18"/>
    <col min="5383" max="5383" width="14.5703125" style="18" customWidth="1"/>
    <col min="5384" max="5631" width="9.140625" style="18"/>
    <col min="5632" max="5632" width="4.140625" style="18" customWidth="1"/>
    <col min="5633" max="5633" width="43.5703125" style="18" customWidth="1"/>
    <col min="5634" max="5634" width="15" style="18" customWidth="1"/>
    <col min="5635" max="5635" width="14.28515625" style="18" customWidth="1"/>
    <col min="5636" max="5636" width="15.140625" style="18" customWidth="1"/>
    <col min="5637" max="5637" width="9.140625" style="18" customWidth="1"/>
    <col min="5638" max="5638" width="9.140625" style="18"/>
    <col min="5639" max="5639" width="14.5703125" style="18" customWidth="1"/>
    <col min="5640" max="5887" width="9.140625" style="18"/>
    <col min="5888" max="5888" width="4.140625" style="18" customWidth="1"/>
    <col min="5889" max="5889" width="43.5703125" style="18" customWidth="1"/>
    <col min="5890" max="5890" width="15" style="18" customWidth="1"/>
    <col min="5891" max="5891" width="14.28515625" style="18" customWidth="1"/>
    <col min="5892" max="5892" width="15.140625" style="18" customWidth="1"/>
    <col min="5893" max="5893" width="9.140625" style="18" customWidth="1"/>
    <col min="5894" max="5894" width="9.140625" style="18"/>
    <col min="5895" max="5895" width="14.5703125" style="18" customWidth="1"/>
    <col min="5896" max="6143" width="9.140625" style="18"/>
    <col min="6144" max="6144" width="4.140625" style="18" customWidth="1"/>
    <col min="6145" max="6145" width="43.5703125" style="18" customWidth="1"/>
    <col min="6146" max="6146" width="15" style="18" customWidth="1"/>
    <col min="6147" max="6147" width="14.28515625" style="18" customWidth="1"/>
    <col min="6148" max="6148" width="15.140625" style="18" customWidth="1"/>
    <col min="6149" max="6149" width="9.140625" style="18" customWidth="1"/>
    <col min="6150" max="6150" width="9.140625" style="18"/>
    <col min="6151" max="6151" width="14.5703125" style="18" customWidth="1"/>
    <col min="6152" max="6399" width="9.140625" style="18"/>
    <col min="6400" max="6400" width="4.140625" style="18" customWidth="1"/>
    <col min="6401" max="6401" width="43.5703125" style="18" customWidth="1"/>
    <col min="6402" max="6402" width="15" style="18" customWidth="1"/>
    <col min="6403" max="6403" width="14.28515625" style="18" customWidth="1"/>
    <col min="6404" max="6404" width="15.140625" style="18" customWidth="1"/>
    <col min="6405" max="6405" width="9.140625" style="18" customWidth="1"/>
    <col min="6406" max="6406" width="9.140625" style="18"/>
    <col min="6407" max="6407" width="14.5703125" style="18" customWidth="1"/>
    <col min="6408" max="6655" width="9.140625" style="18"/>
    <col min="6656" max="6656" width="4.140625" style="18" customWidth="1"/>
    <col min="6657" max="6657" width="43.5703125" style="18" customWidth="1"/>
    <col min="6658" max="6658" width="15" style="18" customWidth="1"/>
    <col min="6659" max="6659" width="14.28515625" style="18" customWidth="1"/>
    <col min="6660" max="6660" width="15.140625" style="18" customWidth="1"/>
    <col min="6661" max="6661" width="9.140625" style="18" customWidth="1"/>
    <col min="6662" max="6662" width="9.140625" style="18"/>
    <col min="6663" max="6663" width="14.5703125" style="18" customWidth="1"/>
    <col min="6664" max="6911" width="9.140625" style="18"/>
    <col min="6912" max="6912" width="4.140625" style="18" customWidth="1"/>
    <col min="6913" max="6913" width="43.5703125" style="18" customWidth="1"/>
    <col min="6914" max="6914" width="15" style="18" customWidth="1"/>
    <col min="6915" max="6915" width="14.28515625" style="18" customWidth="1"/>
    <col min="6916" max="6916" width="15.140625" style="18" customWidth="1"/>
    <col min="6917" max="6917" width="9.140625" style="18" customWidth="1"/>
    <col min="6918" max="6918" width="9.140625" style="18"/>
    <col min="6919" max="6919" width="14.5703125" style="18" customWidth="1"/>
    <col min="6920" max="7167" width="9.140625" style="18"/>
    <col min="7168" max="7168" width="4.140625" style="18" customWidth="1"/>
    <col min="7169" max="7169" width="43.5703125" style="18" customWidth="1"/>
    <col min="7170" max="7170" width="15" style="18" customWidth="1"/>
    <col min="7171" max="7171" width="14.28515625" style="18" customWidth="1"/>
    <col min="7172" max="7172" width="15.140625" style="18" customWidth="1"/>
    <col min="7173" max="7173" width="9.140625" style="18" customWidth="1"/>
    <col min="7174" max="7174" width="9.140625" style="18"/>
    <col min="7175" max="7175" width="14.5703125" style="18" customWidth="1"/>
    <col min="7176" max="7423" width="9.140625" style="18"/>
    <col min="7424" max="7424" width="4.140625" style="18" customWidth="1"/>
    <col min="7425" max="7425" width="43.5703125" style="18" customWidth="1"/>
    <col min="7426" max="7426" width="15" style="18" customWidth="1"/>
    <col min="7427" max="7427" width="14.28515625" style="18" customWidth="1"/>
    <col min="7428" max="7428" width="15.140625" style="18" customWidth="1"/>
    <col min="7429" max="7429" width="9.140625" style="18" customWidth="1"/>
    <col min="7430" max="7430" width="9.140625" style="18"/>
    <col min="7431" max="7431" width="14.5703125" style="18" customWidth="1"/>
    <col min="7432" max="7679" width="9.140625" style="18"/>
    <col min="7680" max="7680" width="4.140625" style="18" customWidth="1"/>
    <col min="7681" max="7681" width="43.5703125" style="18" customWidth="1"/>
    <col min="7682" max="7682" width="15" style="18" customWidth="1"/>
    <col min="7683" max="7683" width="14.28515625" style="18" customWidth="1"/>
    <col min="7684" max="7684" width="15.140625" style="18" customWidth="1"/>
    <col min="7685" max="7685" width="9.140625" style="18" customWidth="1"/>
    <col min="7686" max="7686" width="9.140625" style="18"/>
    <col min="7687" max="7687" width="14.5703125" style="18" customWidth="1"/>
    <col min="7688" max="7935" width="9.140625" style="18"/>
    <col min="7936" max="7936" width="4.140625" style="18" customWidth="1"/>
    <col min="7937" max="7937" width="43.5703125" style="18" customWidth="1"/>
    <col min="7938" max="7938" width="15" style="18" customWidth="1"/>
    <col min="7939" max="7939" width="14.28515625" style="18" customWidth="1"/>
    <col min="7940" max="7940" width="15.140625" style="18" customWidth="1"/>
    <col min="7941" max="7941" width="9.140625" style="18" customWidth="1"/>
    <col min="7942" max="7942" width="9.140625" style="18"/>
    <col min="7943" max="7943" width="14.5703125" style="18" customWidth="1"/>
    <col min="7944" max="8191" width="9.140625" style="18"/>
    <col min="8192" max="8192" width="4.140625" style="18" customWidth="1"/>
    <col min="8193" max="8193" width="43.5703125" style="18" customWidth="1"/>
    <col min="8194" max="8194" width="15" style="18" customWidth="1"/>
    <col min="8195" max="8195" width="14.28515625" style="18" customWidth="1"/>
    <col min="8196" max="8196" width="15.140625" style="18" customWidth="1"/>
    <col min="8197" max="8197" width="9.140625" style="18" customWidth="1"/>
    <col min="8198" max="8198" width="9.140625" style="18"/>
    <col min="8199" max="8199" width="14.5703125" style="18" customWidth="1"/>
    <col min="8200" max="8447" width="9.140625" style="18"/>
    <col min="8448" max="8448" width="4.140625" style="18" customWidth="1"/>
    <col min="8449" max="8449" width="43.5703125" style="18" customWidth="1"/>
    <col min="8450" max="8450" width="15" style="18" customWidth="1"/>
    <col min="8451" max="8451" width="14.28515625" style="18" customWidth="1"/>
    <col min="8452" max="8452" width="15.140625" style="18" customWidth="1"/>
    <col min="8453" max="8453" width="9.140625" style="18" customWidth="1"/>
    <col min="8454" max="8454" width="9.140625" style="18"/>
    <col min="8455" max="8455" width="14.5703125" style="18" customWidth="1"/>
    <col min="8456" max="8703" width="9.140625" style="18"/>
    <col min="8704" max="8704" width="4.140625" style="18" customWidth="1"/>
    <col min="8705" max="8705" width="43.5703125" style="18" customWidth="1"/>
    <col min="8706" max="8706" width="15" style="18" customWidth="1"/>
    <col min="8707" max="8707" width="14.28515625" style="18" customWidth="1"/>
    <col min="8708" max="8708" width="15.140625" style="18" customWidth="1"/>
    <col min="8709" max="8709" width="9.140625" style="18" customWidth="1"/>
    <col min="8710" max="8710" width="9.140625" style="18"/>
    <col min="8711" max="8711" width="14.5703125" style="18" customWidth="1"/>
    <col min="8712" max="8959" width="9.140625" style="18"/>
    <col min="8960" max="8960" width="4.140625" style="18" customWidth="1"/>
    <col min="8961" max="8961" width="43.5703125" style="18" customWidth="1"/>
    <col min="8962" max="8962" width="15" style="18" customWidth="1"/>
    <col min="8963" max="8963" width="14.28515625" style="18" customWidth="1"/>
    <col min="8964" max="8964" width="15.140625" style="18" customWidth="1"/>
    <col min="8965" max="8965" width="9.140625" style="18" customWidth="1"/>
    <col min="8966" max="8966" width="9.140625" style="18"/>
    <col min="8967" max="8967" width="14.5703125" style="18" customWidth="1"/>
    <col min="8968" max="9215" width="9.140625" style="18"/>
    <col min="9216" max="9216" width="4.140625" style="18" customWidth="1"/>
    <col min="9217" max="9217" width="43.5703125" style="18" customWidth="1"/>
    <col min="9218" max="9218" width="15" style="18" customWidth="1"/>
    <col min="9219" max="9219" width="14.28515625" style="18" customWidth="1"/>
    <col min="9220" max="9220" width="15.140625" style="18" customWidth="1"/>
    <col min="9221" max="9221" width="9.140625" style="18" customWidth="1"/>
    <col min="9222" max="9222" width="9.140625" style="18"/>
    <col min="9223" max="9223" width="14.5703125" style="18" customWidth="1"/>
    <col min="9224" max="9471" width="9.140625" style="18"/>
    <col min="9472" max="9472" width="4.140625" style="18" customWidth="1"/>
    <col min="9473" max="9473" width="43.5703125" style="18" customWidth="1"/>
    <col min="9474" max="9474" width="15" style="18" customWidth="1"/>
    <col min="9475" max="9475" width="14.28515625" style="18" customWidth="1"/>
    <col min="9476" max="9476" width="15.140625" style="18" customWidth="1"/>
    <col min="9477" max="9477" width="9.140625" style="18" customWidth="1"/>
    <col min="9478" max="9478" width="9.140625" style="18"/>
    <col min="9479" max="9479" width="14.5703125" style="18" customWidth="1"/>
    <col min="9480" max="9727" width="9.140625" style="18"/>
    <col min="9728" max="9728" width="4.140625" style="18" customWidth="1"/>
    <col min="9729" max="9729" width="43.5703125" style="18" customWidth="1"/>
    <col min="9730" max="9730" width="15" style="18" customWidth="1"/>
    <col min="9731" max="9731" width="14.28515625" style="18" customWidth="1"/>
    <col min="9732" max="9732" width="15.140625" style="18" customWidth="1"/>
    <col min="9733" max="9733" width="9.140625" style="18" customWidth="1"/>
    <col min="9734" max="9734" width="9.140625" style="18"/>
    <col min="9735" max="9735" width="14.5703125" style="18" customWidth="1"/>
    <col min="9736" max="9983" width="9.140625" style="18"/>
    <col min="9984" max="9984" width="4.140625" style="18" customWidth="1"/>
    <col min="9985" max="9985" width="43.5703125" style="18" customWidth="1"/>
    <col min="9986" max="9986" width="15" style="18" customWidth="1"/>
    <col min="9987" max="9987" width="14.28515625" style="18" customWidth="1"/>
    <col min="9988" max="9988" width="15.140625" style="18" customWidth="1"/>
    <col min="9989" max="9989" width="9.140625" style="18" customWidth="1"/>
    <col min="9990" max="9990" width="9.140625" style="18"/>
    <col min="9991" max="9991" width="14.5703125" style="18" customWidth="1"/>
    <col min="9992" max="10239" width="9.140625" style="18"/>
    <col min="10240" max="10240" width="4.140625" style="18" customWidth="1"/>
    <col min="10241" max="10241" width="43.5703125" style="18" customWidth="1"/>
    <col min="10242" max="10242" width="15" style="18" customWidth="1"/>
    <col min="10243" max="10243" width="14.28515625" style="18" customWidth="1"/>
    <col min="10244" max="10244" width="15.140625" style="18" customWidth="1"/>
    <col min="10245" max="10245" width="9.140625" style="18" customWidth="1"/>
    <col min="10246" max="10246" width="9.140625" style="18"/>
    <col min="10247" max="10247" width="14.5703125" style="18" customWidth="1"/>
    <col min="10248" max="10495" width="9.140625" style="18"/>
    <col min="10496" max="10496" width="4.140625" style="18" customWidth="1"/>
    <col min="10497" max="10497" width="43.5703125" style="18" customWidth="1"/>
    <col min="10498" max="10498" width="15" style="18" customWidth="1"/>
    <col min="10499" max="10499" width="14.28515625" style="18" customWidth="1"/>
    <col min="10500" max="10500" width="15.140625" style="18" customWidth="1"/>
    <col min="10501" max="10501" width="9.140625" style="18" customWidth="1"/>
    <col min="10502" max="10502" width="9.140625" style="18"/>
    <col min="10503" max="10503" width="14.5703125" style="18" customWidth="1"/>
    <col min="10504" max="10751" width="9.140625" style="18"/>
    <col min="10752" max="10752" width="4.140625" style="18" customWidth="1"/>
    <col min="10753" max="10753" width="43.5703125" style="18" customWidth="1"/>
    <col min="10754" max="10754" width="15" style="18" customWidth="1"/>
    <col min="10755" max="10755" width="14.28515625" style="18" customWidth="1"/>
    <col min="10756" max="10756" width="15.140625" style="18" customWidth="1"/>
    <col min="10757" max="10757" width="9.140625" style="18" customWidth="1"/>
    <col min="10758" max="10758" width="9.140625" style="18"/>
    <col min="10759" max="10759" width="14.5703125" style="18" customWidth="1"/>
    <col min="10760" max="11007" width="9.140625" style="18"/>
    <col min="11008" max="11008" width="4.140625" style="18" customWidth="1"/>
    <col min="11009" max="11009" width="43.5703125" style="18" customWidth="1"/>
    <col min="11010" max="11010" width="15" style="18" customWidth="1"/>
    <col min="11011" max="11011" width="14.28515625" style="18" customWidth="1"/>
    <col min="11012" max="11012" width="15.140625" style="18" customWidth="1"/>
    <col min="11013" max="11013" width="9.140625" style="18" customWidth="1"/>
    <col min="11014" max="11014" width="9.140625" style="18"/>
    <col min="11015" max="11015" width="14.5703125" style="18" customWidth="1"/>
    <col min="11016" max="11263" width="9.140625" style="18"/>
    <col min="11264" max="11264" width="4.140625" style="18" customWidth="1"/>
    <col min="11265" max="11265" width="43.5703125" style="18" customWidth="1"/>
    <col min="11266" max="11266" width="15" style="18" customWidth="1"/>
    <col min="11267" max="11267" width="14.28515625" style="18" customWidth="1"/>
    <col min="11268" max="11268" width="15.140625" style="18" customWidth="1"/>
    <col min="11269" max="11269" width="9.140625" style="18" customWidth="1"/>
    <col min="11270" max="11270" width="9.140625" style="18"/>
    <col min="11271" max="11271" width="14.5703125" style="18" customWidth="1"/>
    <col min="11272" max="11519" width="9.140625" style="18"/>
    <col min="11520" max="11520" width="4.140625" style="18" customWidth="1"/>
    <col min="11521" max="11521" width="43.5703125" style="18" customWidth="1"/>
    <col min="11522" max="11522" width="15" style="18" customWidth="1"/>
    <col min="11523" max="11523" width="14.28515625" style="18" customWidth="1"/>
    <col min="11524" max="11524" width="15.140625" style="18" customWidth="1"/>
    <col min="11525" max="11525" width="9.140625" style="18" customWidth="1"/>
    <col min="11526" max="11526" width="9.140625" style="18"/>
    <col min="11527" max="11527" width="14.5703125" style="18" customWidth="1"/>
    <col min="11528" max="11775" width="9.140625" style="18"/>
    <col min="11776" max="11776" width="4.140625" style="18" customWidth="1"/>
    <col min="11777" max="11777" width="43.5703125" style="18" customWidth="1"/>
    <col min="11778" max="11778" width="15" style="18" customWidth="1"/>
    <col min="11779" max="11779" width="14.28515625" style="18" customWidth="1"/>
    <col min="11780" max="11780" width="15.140625" style="18" customWidth="1"/>
    <col min="11781" max="11781" width="9.140625" style="18" customWidth="1"/>
    <col min="11782" max="11782" width="9.140625" style="18"/>
    <col min="11783" max="11783" width="14.5703125" style="18" customWidth="1"/>
    <col min="11784" max="12031" width="9.140625" style="18"/>
    <col min="12032" max="12032" width="4.140625" style="18" customWidth="1"/>
    <col min="12033" max="12033" width="43.5703125" style="18" customWidth="1"/>
    <col min="12034" max="12034" width="15" style="18" customWidth="1"/>
    <col min="12035" max="12035" width="14.28515625" style="18" customWidth="1"/>
    <col min="12036" max="12036" width="15.140625" style="18" customWidth="1"/>
    <col min="12037" max="12037" width="9.140625" style="18" customWidth="1"/>
    <col min="12038" max="12038" width="9.140625" style="18"/>
    <col min="12039" max="12039" width="14.5703125" style="18" customWidth="1"/>
    <col min="12040" max="12287" width="9.140625" style="18"/>
    <col min="12288" max="12288" width="4.140625" style="18" customWidth="1"/>
    <col min="12289" max="12289" width="43.5703125" style="18" customWidth="1"/>
    <col min="12290" max="12290" width="15" style="18" customWidth="1"/>
    <col min="12291" max="12291" width="14.28515625" style="18" customWidth="1"/>
    <col min="12292" max="12292" width="15.140625" style="18" customWidth="1"/>
    <col min="12293" max="12293" width="9.140625" style="18" customWidth="1"/>
    <col min="12294" max="12294" width="9.140625" style="18"/>
    <col min="12295" max="12295" width="14.5703125" style="18" customWidth="1"/>
    <col min="12296" max="12543" width="9.140625" style="18"/>
    <col min="12544" max="12544" width="4.140625" style="18" customWidth="1"/>
    <col min="12545" max="12545" width="43.5703125" style="18" customWidth="1"/>
    <col min="12546" max="12546" width="15" style="18" customWidth="1"/>
    <col min="12547" max="12547" width="14.28515625" style="18" customWidth="1"/>
    <col min="12548" max="12548" width="15.140625" style="18" customWidth="1"/>
    <col min="12549" max="12549" width="9.140625" style="18" customWidth="1"/>
    <col min="12550" max="12550" width="9.140625" style="18"/>
    <col min="12551" max="12551" width="14.5703125" style="18" customWidth="1"/>
    <col min="12552" max="12799" width="9.140625" style="18"/>
    <col min="12800" max="12800" width="4.140625" style="18" customWidth="1"/>
    <col min="12801" max="12801" width="43.5703125" style="18" customWidth="1"/>
    <col min="12802" max="12802" width="15" style="18" customWidth="1"/>
    <col min="12803" max="12803" width="14.28515625" style="18" customWidth="1"/>
    <col min="12804" max="12804" width="15.140625" style="18" customWidth="1"/>
    <col min="12805" max="12805" width="9.140625" style="18" customWidth="1"/>
    <col min="12806" max="12806" width="9.140625" style="18"/>
    <col min="12807" max="12807" width="14.5703125" style="18" customWidth="1"/>
    <col min="12808" max="13055" width="9.140625" style="18"/>
    <col min="13056" max="13056" width="4.140625" style="18" customWidth="1"/>
    <col min="13057" max="13057" width="43.5703125" style="18" customWidth="1"/>
    <col min="13058" max="13058" width="15" style="18" customWidth="1"/>
    <col min="13059" max="13059" width="14.28515625" style="18" customWidth="1"/>
    <col min="13060" max="13060" width="15.140625" style="18" customWidth="1"/>
    <col min="13061" max="13061" width="9.140625" style="18" customWidth="1"/>
    <col min="13062" max="13062" width="9.140625" style="18"/>
    <col min="13063" max="13063" width="14.5703125" style="18" customWidth="1"/>
    <col min="13064" max="13311" width="9.140625" style="18"/>
    <col min="13312" max="13312" width="4.140625" style="18" customWidth="1"/>
    <col min="13313" max="13313" width="43.5703125" style="18" customWidth="1"/>
    <col min="13314" max="13314" width="15" style="18" customWidth="1"/>
    <col min="13315" max="13315" width="14.28515625" style="18" customWidth="1"/>
    <col min="13316" max="13316" width="15.140625" style="18" customWidth="1"/>
    <col min="13317" max="13317" width="9.140625" style="18" customWidth="1"/>
    <col min="13318" max="13318" width="9.140625" style="18"/>
    <col min="13319" max="13319" width="14.5703125" style="18" customWidth="1"/>
    <col min="13320" max="13567" width="9.140625" style="18"/>
    <col min="13568" max="13568" width="4.140625" style="18" customWidth="1"/>
    <col min="13569" max="13569" width="43.5703125" style="18" customWidth="1"/>
    <col min="13570" max="13570" width="15" style="18" customWidth="1"/>
    <col min="13571" max="13571" width="14.28515625" style="18" customWidth="1"/>
    <col min="13572" max="13572" width="15.140625" style="18" customWidth="1"/>
    <col min="13573" max="13573" width="9.140625" style="18" customWidth="1"/>
    <col min="13574" max="13574" width="9.140625" style="18"/>
    <col min="13575" max="13575" width="14.5703125" style="18" customWidth="1"/>
    <col min="13576" max="13823" width="9.140625" style="18"/>
    <col min="13824" max="13824" width="4.140625" style="18" customWidth="1"/>
    <col min="13825" max="13825" width="43.5703125" style="18" customWidth="1"/>
    <col min="13826" max="13826" width="15" style="18" customWidth="1"/>
    <col min="13827" max="13827" width="14.28515625" style="18" customWidth="1"/>
    <col min="13828" max="13828" width="15.140625" style="18" customWidth="1"/>
    <col min="13829" max="13829" width="9.140625" style="18" customWidth="1"/>
    <col min="13830" max="13830" width="9.140625" style="18"/>
    <col min="13831" max="13831" width="14.5703125" style="18" customWidth="1"/>
    <col min="13832" max="14079" width="9.140625" style="18"/>
    <col min="14080" max="14080" width="4.140625" style="18" customWidth="1"/>
    <col min="14081" max="14081" width="43.5703125" style="18" customWidth="1"/>
    <col min="14082" max="14082" width="15" style="18" customWidth="1"/>
    <col min="14083" max="14083" width="14.28515625" style="18" customWidth="1"/>
    <col min="14084" max="14084" width="15.140625" style="18" customWidth="1"/>
    <col min="14085" max="14085" width="9.140625" style="18" customWidth="1"/>
    <col min="14086" max="14086" width="9.140625" style="18"/>
    <col min="14087" max="14087" width="14.5703125" style="18" customWidth="1"/>
    <col min="14088" max="14335" width="9.140625" style="18"/>
    <col min="14336" max="14336" width="4.140625" style="18" customWidth="1"/>
    <col min="14337" max="14337" width="43.5703125" style="18" customWidth="1"/>
    <col min="14338" max="14338" width="15" style="18" customWidth="1"/>
    <col min="14339" max="14339" width="14.28515625" style="18" customWidth="1"/>
    <col min="14340" max="14340" width="15.140625" style="18" customWidth="1"/>
    <col min="14341" max="14341" width="9.140625" style="18" customWidth="1"/>
    <col min="14342" max="14342" width="9.140625" style="18"/>
    <col min="14343" max="14343" width="14.5703125" style="18" customWidth="1"/>
    <col min="14344" max="14591" width="9.140625" style="18"/>
    <col min="14592" max="14592" width="4.140625" style="18" customWidth="1"/>
    <col min="14593" max="14593" width="43.5703125" style="18" customWidth="1"/>
    <col min="14594" max="14594" width="15" style="18" customWidth="1"/>
    <col min="14595" max="14595" width="14.28515625" style="18" customWidth="1"/>
    <col min="14596" max="14596" width="15.140625" style="18" customWidth="1"/>
    <col min="14597" max="14597" width="9.140625" style="18" customWidth="1"/>
    <col min="14598" max="14598" width="9.140625" style="18"/>
    <col min="14599" max="14599" width="14.5703125" style="18" customWidth="1"/>
    <col min="14600" max="14847" width="9.140625" style="18"/>
    <col min="14848" max="14848" width="4.140625" style="18" customWidth="1"/>
    <col min="14849" max="14849" width="43.5703125" style="18" customWidth="1"/>
    <col min="14850" max="14850" width="15" style="18" customWidth="1"/>
    <col min="14851" max="14851" width="14.28515625" style="18" customWidth="1"/>
    <col min="14852" max="14852" width="15.140625" style="18" customWidth="1"/>
    <col min="14853" max="14853" width="9.140625" style="18" customWidth="1"/>
    <col min="14854" max="14854" width="9.140625" style="18"/>
    <col min="14855" max="14855" width="14.5703125" style="18" customWidth="1"/>
    <col min="14856" max="15103" width="9.140625" style="18"/>
    <col min="15104" max="15104" width="4.140625" style="18" customWidth="1"/>
    <col min="15105" max="15105" width="43.5703125" style="18" customWidth="1"/>
    <col min="15106" max="15106" width="15" style="18" customWidth="1"/>
    <col min="15107" max="15107" width="14.28515625" style="18" customWidth="1"/>
    <col min="15108" max="15108" width="15.140625" style="18" customWidth="1"/>
    <col min="15109" max="15109" width="9.140625" style="18" customWidth="1"/>
    <col min="15110" max="15110" width="9.140625" style="18"/>
    <col min="15111" max="15111" width="14.5703125" style="18" customWidth="1"/>
    <col min="15112" max="15359" width="9.140625" style="18"/>
    <col min="15360" max="15360" width="4.140625" style="18" customWidth="1"/>
    <col min="15361" max="15361" width="43.5703125" style="18" customWidth="1"/>
    <col min="15362" max="15362" width="15" style="18" customWidth="1"/>
    <col min="15363" max="15363" width="14.28515625" style="18" customWidth="1"/>
    <col min="15364" max="15364" width="15.140625" style="18" customWidth="1"/>
    <col min="15365" max="15365" width="9.140625" style="18" customWidth="1"/>
    <col min="15366" max="15366" width="9.140625" style="18"/>
    <col min="15367" max="15367" width="14.5703125" style="18" customWidth="1"/>
    <col min="15368" max="15615" width="9.140625" style="18"/>
    <col min="15616" max="15616" width="4.140625" style="18" customWidth="1"/>
    <col min="15617" max="15617" width="43.5703125" style="18" customWidth="1"/>
    <col min="15618" max="15618" width="15" style="18" customWidth="1"/>
    <col min="15619" max="15619" width="14.28515625" style="18" customWidth="1"/>
    <col min="15620" max="15620" width="15.140625" style="18" customWidth="1"/>
    <col min="15621" max="15621" width="9.140625" style="18" customWidth="1"/>
    <col min="15622" max="15622" width="9.140625" style="18"/>
    <col min="15623" max="15623" width="14.5703125" style="18" customWidth="1"/>
    <col min="15624" max="15871" width="9.140625" style="18"/>
    <col min="15872" max="15872" width="4.140625" style="18" customWidth="1"/>
    <col min="15873" max="15873" width="43.5703125" style="18" customWidth="1"/>
    <col min="15874" max="15874" width="15" style="18" customWidth="1"/>
    <col min="15875" max="15875" width="14.28515625" style="18" customWidth="1"/>
    <col min="15876" max="15876" width="15.140625" style="18" customWidth="1"/>
    <col min="15877" max="15877" width="9.140625" style="18" customWidth="1"/>
    <col min="15878" max="15878" width="9.140625" style="18"/>
    <col min="15879" max="15879" width="14.5703125" style="18" customWidth="1"/>
    <col min="15880" max="16127" width="9.140625" style="18"/>
    <col min="16128" max="16128" width="4.140625" style="18" customWidth="1"/>
    <col min="16129" max="16129" width="43.5703125" style="18" customWidth="1"/>
    <col min="16130" max="16130" width="15" style="18" customWidth="1"/>
    <col min="16131" max="16131" width="14.28515625" style="18" customWidth="1"/>
    <col min="16132" max="16132" width="15.140625" style="18" customWidth="1"/>
    <col min="16133" max="16133" width="9.140625" style="18" customWidth="1"/>
    <col min="16134" max="16134" width="9.140625" style="18"/>
    <col min="16135" max="16135" width="14.5703125" style="18" customWidth="1"/>
    <col min="16136" max="16384" width="9.140625" style="18"/>
  </cols>
  <sheetData>
    <row r="1" spans="1:7" ht="18.75" x14ac:dyDescent="0.25">
      <c r="A1" s="216" t="str">
        <f>'Прил 7 т.1'!A1:D1</f>
        <v>Приложениe 7</v>
      </c>
      <c r="B1" s="216"/>
      <c r="C1" s="238"/>
      <c r="D1" s="238"/>
    </row>
    <row r="2" spans="1:7" ht="18.75" x14ac:dyDescent="0.25">
      <c r="A2" s="129"/>
      <c r="B2" s="216" t="str">
        <f>'Прил 1'!B2:E2</f>
        <v>к решению Совета муниципального района</v>
      </c>
      <c r="C2" s="216"/>
      <c r="D2" s="216"/>
    </row>
    <row r="3" spans="1:7" ht="18.75" x14ac:dyDescent="0.25">
      <c r="A3" s="128"/>
      <c r="B3" s="216" t="str">
        <f>'Прил 1'!B3:E3</f>
        <v xml:space="preserve"> "Княжпогостский" от 23 декабря 2021 года № 227</v>
      </c>
      <c r="C3" s="216"/>
      <c r="D3" s="216"/>
    </row>
    <row r="4" spans="1:7" ht="18.75" x14ac:dyDescent="0.3">
      <c r="A4" s="19"/>
      <c r="B4" s="19"/>
    </row>
    <row r="5" spans="1:7" ht="18.75" x14ac:dyDescent="0.3">
      <c r="A5" s="239" t="s">
        <v>38</v>
      </c>
      <c r="B5" s="239"/>
      <c r="C5" s="240"/>
      <c r="D5" s="240"/>
    </row>
    <row r="6" spans="1:7" ht="18.75" x14ac:dyDescent="0.3">
      <c r="A6" s="239"/>
      <c r="B6" s="239"/>
    </row>
    <row r="7" spans="1:7" ht="18.75" x14ac:dyDescent="0.3">
      <c r="A7" s="227" t="s">
        <v>0</v>
      </c>
      <c r="B7" s="233"/>
      <c r="C7" s="201"/>
      <c r="D7" s="201"/>
    </row>
    <row r="8" spans="1:7" ht="43.5" customHeight="1" x14ac:dyDescent="0.3">
      <c r="A8" s="232" t="s">
        <v>725</v>
      </c>
      <c r="B8" s="234"/>
      <c r="C8" s="201"/>
      <c r="D8" s="201"/>
    </row>
    <row r="9" spans="1:7" ht="18.75" x14ac:dyDescent="0.3">
      <c r="A9" s="3"/>
      <c r="B9" s="4"/>
    </row>
    <row r="10" spans="1:7" x14ac:dyDescent="0.25">
      <c r="A10" s="218" t="s">
        <v>1</v>
      </c>
      <c r="B10" s="220" t="s">
        <v>2</v>
      </c>
      <c r="C10" s="236"/>
      <c r="D10" s="237"/>
    </row>
    <row r="11" spans="1:7" ht="18.75" x14ac:dyDescent="0.25">
      <c r="A11" s="235"/>
      <c r="B11" s="119" t="s">
        <v>3</v>
      </c>
      <c r="C11" s="130" t="s">
        <v>4</v>
      </c>
      <c r="D11" s="130" t="s">
        <v>14</v>
      </c>
    </row>
    <row r="12" spans="1:7" ht="18.75" x14ac:dyDescent="0.25">
      <c r="A12" s="131" t="s">
        <v>5</v>
      </c>
      <c r="B12" s="134">
        <f>SUM(B14:B18)</f>
        <v>7019.2259999999997</v>
      </c>
      <c r="C12" s="134">
        <f t="shared" ref="C12:D12" si="0">SUM(C14:C18)</f>
        <v>5</v>
      </c>
      <c r="D12" s="134">
        <f t="shared" si="0"/>
        <v>5</v>
      </c>
    </row>
    <row r="13" spans="1:7" ht="18.75" x14ac:dyDescent="0.25">
      <c r="A13" s="122"/>
      <c r="B13" s="124"/>
      <c r="C13" s="135"/>
      <c r="D13" s="135"/>
      <c r="E13" s="20"/>
      <c r="F13" s="20"/>
      <c r="G13" s="20"/>
    </row>
    <row r="14" spans="1:7" ht="18.75" x14ac:dyDescent="0.25">
      <c r="A14" s="123" t="s">
        <v>9</v>
      </c>
      <c r="B14" s="127">
        <v>678.245</v>
      </c>
      <c r="C14" s="136">
        <v>1</v>
      </c>
      <c r="D14" s="136">
        <v>1</v>
      </c>
      <c r="E14" s="21"/>
      <c r="F14" s="16"/>
      <c r="G14" s="22"/>
    </row>
    <row r="15" spans="1:7" ht="18.75" x14ac:dyDescent="0.25">
      <c r="A15" s="123" t="s">
        <v>10</v>
      </c>
      <c r="B15" s="127">
        <v>552.125</v>
      </c>
      <c r="C15" s="136">
        <v>1</v>
      </c>
      <c r="D15" s="136">
        <v>1</v>
      </c>
      <c r="E15" s="21"/>
      <c r="F15" s="16"/>
      <c r="G15" s="22"/>
    </row>
    <row r="16" spans="1:7" ht="18.75" x14ac:dyDescent="0.25">
      <c r="A16" s="123" t="s">
        <v>11</v>
      </c>
      <c r="B16" s="127">
        <v>479.02300000000002</v>
      </c>
      <c r="C16" s="136">
        <v>1</v>
      </c>
      <c r="D16" s="136">
        <v>1</v>
      </c>
      <c r="E16" s="21"/>
      <c r="F16" s="16"/>
      <c r="G16" s="22"/>
    </row>
    <row r="17" spans="1:7" ht="18.75" x14ac:dyDescent="0.25">
      <c r="A17" s="132" t="s">
        <v>12</v>
      </c>
      <c r="B17" s="136">
        <v>3529.489</v>
      </c>
      <c r="C17" s="136">
        <v>1</v>
      </c>
      <c r="D17" s="136">
        <v>1</v>
      </c>
      <c r="E17" s="23"/>
      <c r="F17" s="17"/>
      <c r="G17" s="17"/>
    </row>
    <row r="18" spans="1:7" ht="17.25" customHeight="1" x14ac:dyDescent="0.25">
      <c r="A18" s="123" t="s">
        <v>13</v>
      </c>
      <c r="B18" s="127">
        <v>1780.3440000000001</v>
      </c>
      <c r="C18" s="136">
        <v>1</v>
      </c>
      <c r="D18" s="136">
        <v>1</v>
      </c>
      <c r="E18" s="20"/>
      <c r="F18" s="20"/>
      <c r="G18" s="20"/>
    </row>
    <row r="19" spans="1:7" ht="18.75" x14ac:dyDescent="0.3">
      <c r="A19" s="24"/>
      <c r="B19" s="25"/>
    </row>
    <row r="20" spans="1:7" x14ac:dyDescent="0.25">
      <c r="A20" s="8"/>
      <c r="B20" s="26"/>
    </row>
    <row r="21" spans="1:7" x14ac:dyDescent="0.25">
      <c r="A21" s="8"/>
      <c r="B21" s="5"/>
    </row>
    <row r="22" spans="1:7" x14ac:dyDescent="0.25">
      <c r="A22" s="8"/>
      <c r="B22" s="5"/>
    </row>
    <row r="23" spans="1:7" x14ac:dyDescent="0.25">
      <c r="A23" s="8"/>
      <c r="B23" s="5"/>
    </row>
    <row r="24" spans="1:7" x14ac:dyDescent="0.25">
      <c r="A24" s="8"/>
      <c r="B24" s="5"/>
    </row>
    <row r="25" spans="1:7" x14ac:dyDescent="0.25">
      <c r="A25" s="8"/>
      <c r="B25" s="5"/>
    </row>
    <row r="26" spans="1:7" x14ac:dyDescent="0.25">
      <c r="A26" s="9"/>
      <c r="B26" s="5"/>
    </row>
    <row r="27" spans="1:7" x14ac:dyDescent="0.25">
      <c r="A27" s="9"/>
      <c r="B27" s="6"/>
    </row>
    <row r="28" spans="1:7" x14ac:dyDescent="0.25">
      <c r="A28" s="8"/>
      <c r="B28" s="6"/>
    </row>
    <row r="29" spans="1:7" x14ac:dyDescent="0.25">
      <c r="A29" s="8"/>
      <c r="B29" s="5"/>
    </row>
    <row r="30" spans="1:7" x14ac:dyDescent="0.25">
      <c r="A30" s="9"/>
      <c r="B30" s="6"/>
    </row>
    <row r="31" spans="1:7" x14ac:dyDescent="0.25">
      <c r="A31" s="9"/>
      <c r="B31" s="6"/>
    </row>
    <row r="32" spans="1:7" x14ac:dyDescent="0.25">
      <c r="A32" s="9"/>
      <c r="B32" s="6"/>
    </row>
    <row r="33" spans="1:2" x14ac:dyDescent="0.25">
      <c r="A33" s="9"/>
      <c r="B33" s="6"/>
    </row>
    <row r="34" spans="1:2" x14ac:dyDescent="0.25">
      <c r="A34" s="9"/>
      <c r="B34" s="6"/>
    </row>
    <row r="35" spans="1:2" x14ac:dyDescent="0.25">
      <c r="A35" s="9"/>
      <c r="B35" s="6"/>
    </row>
    <row r="36" spans="1:2" x14ac:dyDescent="0.25">
      <c r="A36" s="9"/>
      <c r="B36" s="6"/>
    </row>
    <row r="37" spans="1:2" x14ac:dyDescent="0.25">
      <c r="A37" s="27"/>
      <c r="B37" s="6"/>
    </row>
    <row r="38" spans="1:2" x14ac:dyDescent="0.25">
      <c r="A38" s="20"/>
      <c r="B38" s="28"/>
    </row>
    <row r="39" spans="1:2" x14ac:dyDescent="0.25">
      <c r="B39" s="29"/>
    </row>
    <row r="40" spans="1:2" x14ac:dyDescent="0.25">
      <c r="B40" s="29"/>
    </row>
    <row r="41" spans="1:2" x14ac:dyDescent="0.25">
      <c r="B41" s="29"/>
    </row>
    <row r="42" spans="1:2" x14ac:dyDescent="0.25">
      <c r="B42" s="29"/>
    </row>
    <row r="43" spans="1:2" x14ac:dyDescent="0.25">
      <c r="B43" s="29"/>
    </row>
    <row r="44" spans="1:2" x14ac:dyDescent="0.25">
      <c r="B44" s="29"/>
    </row>
    <row r="45" spans="1:2" x14ac:dyDescent="0.25">
      <c r="B45" s="29"/>
    </row>
    <row r="46" spans="1:2" x14ac:dyDescent="0.25">
      <c r="B46" s="29"/>
    </row>
    <row r="47" spans="1:2" x14ac:dyDescent="0.25">
      <c r="B47" s="29"/>
    </row>
    <row r="48" spans="1:2" x14ac:dyDescent="0.25">
      <c r="B48" s="29"/>
    </row>
    <row r="49" spans="2:2" x14ac:dyDescent="0.25">
      <c r="B49" s="29"/>
    </row>
    <row r="50" spans="2:2" x14ac:dyDescent="0.25">
      <c r="B50" s="29"/>
    </row>
    <row r="51" spans="2:2" x14ac:dyDescent="0.25">
      <c r="B51" s="29"/>
    </row>
    <row r="52" spans="2:2" x14ac:dyDescent="0.25">
      <c r="B52" s="29"/>
    </row>
    <row r="53" spans="2:2" x14ac:dyDescent="0.25">
      <c r="B53" s="29"/>
    </row>
    <row r="54" spans="2:2" x14ac:dyDescent="0.25">
      <c r="B54" s="29"/>
    </row>
    <row r="55" spans="2:2" x14ac:dyDescent="0.25">
      <c r="B55" s="29"/>
    </row>
    <row r="56" spans="2:2" x14ac:dyDescent="0.25">
      <c r="B56" s="29"/>
    </row>
    <row r="57" spans="2:2" x14ac:dyDescent="0.25">
      <c r="B57" s="29"/>
    </row>
    <row r="58" spans="2:2" x14ac:dyDescent="0.25">
      <c r="B58" s="29"/>
    </row>
    <row r="59" spans="2:2" x14ac:dyDescent="0.25">
      <c r="B59" s="29"/>
    </row>
    <row r="60" spans="2:2" x14ac:dyDescent="0.25">
      <c r="B60" s="29"/>
    </row>
    <row r="61" spans="2:2" x14ac:dyDescent="0.25">
      <c r="B61" s="29"/>
    </row>
    <row r="62" spans="2:2" x14ac:dyDescent="0.25">
      <c r="B62" s="29"/>
    </row>
    <row r="63" spans="2:2" x14ac:dyDescent="0.25">
      <c r="B63" s="29"/>
    </row>
    <row r="64" spans="2:2" x14ac:dyDescent="0.25">
      <c r="B64" s="29"/>
    </row>
    <row r="65" spans="2:2" x14ac:dyDescent="0.25">
      <c r="B65" s="29"/>
    </row>
    <row r="66" spans="2:2" x14ac:dyDescent="0.25">
      <c r="B66" s="29"/>
    </row>
    <row r="67" spans="2:2" x14ac:dyDescent="0.25">
      <c r="B67" s="29"/>
    </row>
    <row r="68" spans="2:2" x14ac:dyDescent="0.25">
      <c r="B68" s="29"/>
    </row>
    <row r="69" spans="2:2" x14ac:dyDescent="0.25">
      <c r="B69" s="29"/>
    </row>
    <row r="70" spans="2:2" x14ac:dyDescent="0.25">
      <c r="B70" s="29"/>
    </row>
    <row r="71" spans="2:2" x14ac:dyDescent="0.25">
      <c r="B71" s="29"/>
    </row>
    <row r="72" spans="2:2" x14ac:dyDescent="0.25">
      <c r="B72" s="29"/>
    </row>
    <row r="73" spans="2:2" x14ac:dyDescent="0.25">
      <c r="B73" s="29"/>
    </row>
    <row r="74" spans="2:2" x14ac:dyDescent="0.25">
      <c r="B74" s="29"/>
    </row>
    <row r="75" spans="2:2" x14ac:dyDescent="0.25">
      <c r="B75" s="29"/>
    </row>
    <row r="76" spans="2:2" x14ac:dyDescent="0.25">
      <c r="B76" s="29"/>
    </row>
    <row r="77" spans="2:2" x14ac:dyDescent="0.25">
      <c r="B77" s="29"/>
    </row>
    <row r="78" spans="2:2" x14ac:dyDescent="0.25">
      <c r="B78" s="29"/>
    </row>
    <row r="79" spans="2:2" x14ac:dyDescent="0.25">
      <c r="B79" s="29"/>
    </row>
    <row r="80" spans="2:2" x14ac:dyDescent="0.25">
      <c r="B80" s="29"/>
    </row>
    <row r="81" spans="2:2" x14ac:dyDescent="0.25">
      <c r="B81" s="29"/>
    </row>
    <row r="82" spans="2:2" x14ac:dyDescent="0.25">
      <c r="B82" s="29"/>
    </row>
    <row r="83" spans="2:2" x14ac:dyDescent="0.25">
      <c r="B83" s="29"/>
    </row>
    <row r="84" spans="2:2" x14ac:dyDescent="0.25">
      <c r="B84" s="29"/>
    </row>
    <row r="85" spans="2:2" x14ac:dyDescent="0.25">
      <c r="B85" s="29"/>
    </row>
    <row r="86" spans="2:2" x14ac:dyDescent="0.25">
      <c r="B86" s="29"/>
    </row>
    <row r="87" spans="2:2" x14ac:dyDescent="0.25">
      <c r="B87" s="29"/>
    </row>
    <row r="88" spans="2:2" x14ac:dyDescent="0.25">
      <c r="B88" s="29"/>
    </row>
    <row r="89" spans="2:2" x14ac:dyDescent="0.25">
      <c r="B89" s="29"/>
    </row>
    <row r="90" spans="2:2" x14ac:dyDescent="0.25">
      <c r="B90" s="29"/>
    </row>
    <row r="91" spans="2:2" x14ac:dyDescent="0.25">
      <c r="B91" s="29"/>
    </row>
    <row r="92" spans="2:2" x14ac:dyDescent="0.25">
      <c r="B92" s="29"/>
    </row>
    <row r="93" spans="2:2" x14ac:dyDescent="0.25">
      <c r="B93" s="29"/>
    </row>
    <row r="94" spans="2:2" x14ac:dyDescent="0.25">
      <c r="B94" s="29"/>
    </row>
    <row r="95" spans="2:2" x14ac:dyDescent="0.25">
      <c r="B95" s="29"/>
    </row>
    <row r="96" spans="2:2" x14ac:dyDescent="0.25">
      <c r="B96" s="29"/>
    </row>
    <row r="97" spans="2:2" x14ac:dyDescent="0.25">
      <c r="B97" s="29"/>
    </row>
    <row r="98" spans="2:2" x14ac:dyDescent="0.25">
      <c r="B98" s="29"/>
    </row>
    <row r="99" spans="2:2" x14ac:dyDescent="0.25">
      <c r="B99" s="29"/>
    </row>
    <row r="100" spans="2:2" x14ac:dyDescent="0.25">
      <c r="B100" s="29"/>
    </row>
    <row r="101" spans="2:2" x14ac:dyDescent="0.25">
      <c r="B101" s="29"/>
    </row>
    <row r="102" spans="2:2" x14ac:dyDescent="0.25">
      <c r="B102" s="29"/>
    </row>
    <row r="103" spans="2:2" x14ac:dyDescent="0.25">
      <c r="B103" s="29"/>
    </row>
    <row r="104" spans="2:2" x14ac:dyDescent="0.25">
      <c r="B104" s="29"/>
    </row>
    <row r="105" spans="2:2" x14ac:dyDescent="0.25">
      <c r="B105" s="29"/>
    </row>
    <row r="106" spans="2:2" x14ac:dyDescent="0.25">
      <c r="B106" s="29"/>
    </row>
    <row r="107" spans="2:2" x14ac:dyDescent="0.25">
      <c r="B107" s="29"/>
    </row>
    <row r="108" spans="2:2" x14ac:dyDescent="0.25">
      <c r="B108" s="29"/>
    </row>
    <row r="109" spans="2:2" x14ac:dyDescent="0.25">
      <c r="B109" s="29"/>
    </row>
    <row r="110" spans="2:2" x14ac:dyDescent="0.25">
      <c r="B110" s="29"/>
    </row>
    <row r="111" spans="2:2" x14ac:dyDescent="0.25">
      <c r="B111" s="29"/>
    </row>
    <row r="112" spans="2:2" x14ac:dyDescent="0.25">
      <c r="B112" s="29"/>
    </row>
    <row r="113" spans="2:2" x14ac:dyDescent="0.25">
      <c r="B113" s="29"/>
    </row>
    <row r="114" spans="2:2" x14ac:dyDescent="0.25">
      <c r="B114" s="29"/>
    </row>
    <row r="115" spans="2:2" x14ac:dyDescent="0.25">
      <c r="B115" s="29"/>
    </row>
    <row r="116" spans="2:2" x14ac:dyDescent="0.25">
      <c r="B116" s="29"/>
    </row>
    <row r="117" spans="2:2" x14ac:dyDescent="0.25">
      <c r="B117" s="29"/>
    </row>
    <row r="118" spans="2:2" x14ac:dyDescent="0.25">
      <c r="B118" s="29"/>
    </row>
    <row r="119" spans="2:2" x14ac:dyDescent="0.25">
      <c r="B119" s="29"/>
    </row>
    <row r="120" spans="2:2" x14ac:dyDescent="0.25">
      <c r="B120" s="29"/>
    </row>
    <row r="121" spans="2:2" x14ac:dyDescent="0.25">
      <c r="B121" s="29"/>
    </row>
    <row r="122" spans="2:2" x14ac:dyDescent="0.25">
      <c r="B122" s="29"/>
    </row>
    <row r="123" spans="2:2" x14ac:dyDescent="0.25">
      <c r="B123" s="29"/>
    </row>
    <row r="124" spans="2:2" x14ac:dyDescent="0.25">
      <c r="B124" s="29"/>
    </row>
    <row r="125" spans="2:2" x14ac:dyDescent="0.25">
      <c r="B125" s="29"/>
    </row>
    <row r="126" spans="2:2" x14ac:dyDescent="0.25">
      <c r="B126" s="29"/>
    </row>
    <row r="127" spans="2:2" x14ac:dyDescent="0.25">
      <c r="B127" s="29"/>
    </row>
    <row r="128" spans="2:2" x14ac:dyDescent="0.25">
      <c r="B128" s="29"/>
    </row>
    <row r="129" spans="2:2" x14ac:dyDescent="0.25">
      <c r="B129" s="29"/>
    </row>
    <row r="130" spans="2:2" x14ac:dyDescent="0.25">
      <c r="B130" s="29"/>
    </row>
    <row r="131" spans="2:2" x14ac:dyDescent="0.25">
      <c r="B131" s="29"/>
    </row>
    <row r="132" spans="2:2" x14ac:dyDescent="0.25">
      <c r="B132" s="29"/>
    </row>
    <row r="133" spans="2:2" x14ac:dyDescent="0.25">
      <c r="B133" s="29"/>
    </row>
    <row r="134" spans="2:2" x14ac:dyDescent="0.25">
      <c r="B134" s="29"/>
    </row>
    <row r="135" spans="2:2" x14ac:dyDescent="0.25">
      <c r="B135" s="29"/>
    </row>
    <row r="136" spans="2:2" x14ac:dyDescent="0.25">
      <c r="B136" s="29"/>
    </row>
    <row r="137" spans="2:2" x14ac:dyDescent="0.25">
      <c r="B137" s="29"/>
    </row>
    <row r="138" spans="2:2" x14ac:dyDescent="0.25">
      <c r="B138" s="29"/>
    </row>
    <row r="139" spans="2:2" x14ac:dyDescent="0.25">
      <c r="B139" s="29"/>
    </row>
    <row r="140" spans="2:2" x14ac:dyDescent="0.25">
      <c r="B140" s="29"/>
    </row>
    <row r="141" spans="2:2" x14ac:dyDescent="0.25">
      <c r="B141" s="29"/>
    </row>
    <row r="142" spans="2:2" x14ac:dyDescent="0.25">
      <c r="B142" s="29"/>
    </row>
    <row r="143" spans="2:2" x14ac:dyDescent="0.25">
      <c r="B143" s="29"/>
    </row>
    <row r="144" spans="2:2" x14ac:dyDescent="0.25">
      <c r="B144" s="29"/>
    </row>
    <row r="145" spans="2:2" x14ac:dyDescent="0.25">
      <c r="B145" s="29"/>
    </row>
    <row r="146" spans="2:2" x14ac:dyDescent="0.25">
      <c r="B146" s="29"/>
    </row>
    <row r="147" spans="2:2" x14ac:dyDescent="0.25">
      <c r="B147" s="29"/>
    </row>
    <row r="148" spans="2:2" x14ac:dyDescent="0.25">
      <c r="B148" s="29"/>
    </row>
    <row r="149" spans="2:2" x14ac:dyDescent="0.25">
      <c r="B149" s="29"/>
    </row>
    <row r="150" spans="2:2" x14ac:dyDescent="0.25">
      <c r="B150" s="29"/>
    </row>
    <row r="151" spans="2:2" x14ac:dyDescent="0.25">
      <c r="B151" s="29"/>
    </row>
    <row r="152" spans="2:2" x14ac:dyDescent="0.25">
      <c r="B152" s="29"/>
    </row>
    <row r="153" spans="2:2" x14ac:dyDescent="0.25">
      <c r="B153" s="29"/>
    </row>
    <row r="154" spans="2:2" x14ac:dyDescent="0.25">
      <c r="B154" s="29"/>
    </row>
    <row r="155" spans="2:2" x14ac:dyDescent="0.25">
      <c r="B155" s="29"/>
    </row>
    <row r="156" spans="2:2" x14ac:dyDescent="0.25">
      <c r="B156" s="29"/>
    </row>
    <row r="157" spans="2:2" x14ac:dyDescent="0.25">
      <c r="B157" s="29"/>
    </row>
    <row r="158" spans="2:2" x14ac:dyDescent="0.25">
      <c r="B158" s="29"/>
    </row>
    <row r="159" spans="2:2" x14ac:dyDescent="0.25">
      <c r="B159" s="29"/>
    </row>
    <row r="160" spans="2:2" x14ac:dyDescent="0.25">
      <c r="B160" s="29"/>
    </row>
    <row r="161" spans="2:2" x14ac:dyDescent="0.25">
      <c r="B161" s="29"/>
    </row>
    <row r="162" spans="2:2" x14ac:dyDescent="0.25">
      <c r="B162" s="29"/>
    </row>
    <row r="163" spans="2:2" x14ac:dyDescent="0.25">
      <c r="B163" s="29"/>
    </row>
    <row r="164" spans="2:2" x14ac:dyDescent="0.25">
      <c r="B164" s="29"/>
    </row>
    <row r="165" spans="2:2" x14ac:dyDescent="0.25">
      <c r="B165" s="29"/>
    </row>
    <row r="166" spans="2:2" x14ac:dyDescent="0.25">
      <c r="B166" s="29"/>
    </row>
    <row r="167" spans="2:2" x14ac:dyDescent="0.25">
      <c r="B167" s="29"/>
    </row>
    <row r="168" spans="2:2" x14ac:dyDescent="0.25">
      <c r="B168" s="29"/>
    </row>
    <row r="169" spans="2:2" x14ac:dyDescent="0.25">
      <c r="B169" s="29"/>
    </row>
    <row r="170" spans="2:2" x14ac:dyDescent="0.25">
      <c r="B170" s="29"/>
    </row>
    <row r="171" spans="2:2" x14ac:dyDescent="0.25">
      <c r="B171" s="29"/>
    </row>
    <row r="172" spans="2:2" x14ac:dyDescent="0.25">
      <c r="B172" s="29"/>
    </row>
    <row r="173" spans="2:2" x14ac:dyDescent="0.25">
      <c r="B173" s="29"/>
    </row>
    <row r="174" spans="2:2" x14ac:dyDescent="0.25">
      <c r="B174" s="29"/>
    </row>
    <row r="175" spans="2:2" x14ac:dyDescent="0.25">
      <c r="B175" s="29"/>
    </row>
    <row r="176" spans="2:2" x14ac:dyDescent="0.25">
      <c r="B176" s="29"/>
    </row>
    <row r="177" spans="2:2" x14ac:dyDescent="0.25">
      <c r="B177" s="29"/>
    </row>
    <row r="178" spans="2:2" x14ac:dyDescent="0.25">
      <c r="B178" s="29"/>
    </row>
    <row r="179" spans="2:2" x14ac:dyDescent="0.25">
      <c r="B179" s="29"/>
    </row>
    <row r="180" spans="2:2" x14ac:dyDescent="0.25">
      <c r="B180" s="29"/>
    </row>
    <row r="181" spans="2:2" x14ac:dyDescent="0.25">
      <c r="B181" s="29"/>
    </row>
    <row r="182" spans="2:2" x14ac:dyDescent="0.25">
      <c r="B182" s="29"/>
    </row>
    <row r="183" spans="2:2" x14ac:dyDescent="0.25">
      <c r="B183" s="29"/>
    </row>
    <row r="184" spans="2:2" x14ac:dyDescent="0.25">
      <c r="B184" s="29"/>
    </row>
    <row r="185" spans="2:2" x14ac:dyDescent="0.25">
      <c r="B185" s="29"/>
    </row>
    <row r="186" spans="2:2" x14ac:dyDescent="0.25">
      <c r="B186" s="29"/>
    </row>
    <row r="187" spans="2:2" x14ac:dyDescent="0.25">
      <c r="B187" s="29"/>
    </row>
    <row r="188" spans="2:2" x14ac:dyDescent="0.25">
      <c r="B188" s="29"/>
    </row>
    <row r="189" spans="2:2" x14ac:dyDescent="0.25">
      <c r="B189" s="29"/>
    </row>
    <row r="190" spans="2:2" x14ac:dyDescent="0.25">
      <c r="B190" s="29"/>
    </row>
    <row r="191" spans="2:2" x14ac:dyDescent="0.25">
      <c r="B191" s="29"/>
    </row>
    <row r="192" spans="2:2" x14ac:dyDescent="0.25">
      <c r="B192" s="29"/>
    </row>
    <row r="193" spans="2:2" x14ac:dyDescent="0.25">
      <c r="B193" s="29"/>
    </row>
    <row r="194" spans="2:2" x14ac:dyDescent="0.25">
      <c r="B194" s="29"/>
    </row>
    <row r="195" spans="2:2" x14ac:dyDescent="0.25">
      <c r="B195" s="29"/>
    </row>
    <row r="196" spans="2:2" x14ac:dyDescent="0.25">
      <c r="B196" s="29"/>
    </row>
    <row r="197" spans="2:2" x14ac:dyDescent="0.25">
      <c r="B197" s="29"/>
    </row>
    <row r="198" spans="2:2" x14ac:dyDescent="0.25">
      <c r="B198" s="29"/>
    </row>
    <row r="199" spans="2:2" x14ac:dyDescent="0.25">
      <c r="B199" s="29"/>
    </row>
    <row r="200" spans="2:2" x14ac:dyDescent="0.25">
      <c r="B200" s="29"/>
    </row>
    <row r="201" spans="2:2" x14ac:dyDescent="0.25">
      <c r="B201" s="29"/>
    </row>
    <row r="202" spans="2:2" x14ac:dyDescent="0.25">
      <c r="B202" s="29"/>
    </row>
    <row r="203" spans="2:2" x14ac:dyDescent="0.25">
      <c r="B203" s="29"/>
    </row>
    <row r="204" spans="2:2" x14ac:dyDescent="0.25">
      <c r="B204" s="29"/>
    </row>
    <row r="205" spans="2:2" x14ac:dyDescent="0.25">
      <c r="B205" s="29"/>
    </row>
    <row r="206" spans="2:2" x14ac:dyDescent="0.25">
      <c r="B206" s="29"/>
    </row>
    <row r="207" spans="2:2" x14ac:dyDescent="0.25">
      <c r="B207" s="29"/>
    </row>
    <row r="208" spans="2:2" x14ac:dyDescent="0.25">
      <c r="B208" s="29"/>
    </row>
    <row r="209" spans="2:2" x14ac:dyDescent="0.25">
      <c r="B209" s="29"/>
    </row>
    <row r="210" spans="2:2" x14ac:dyDescent="0.25">
      <c r="B210" s="29"/>
    </row>
    <row r="211" spans="2:2" x14ac:dyDescent="0.25">
      <c r="B211" s="29"/>
    </row>
    <row r="212" spans="2:2" x14ac:dyDescent="0.25">
      <c r="B212" s="29"/>
    </row>
    <row r="213" spans="2:2" x14ac:dyDescent="0.25">
      <c r="B213" s="29"/>
    </row>
    <row r="214" spans="2:2" x14ac:dyDescent="0.25">
      <c r="B214" s="29"/>
    </row>
    <row r="215" spans="2:2" x14ac:dyDescent="0.25">
      <c r="B215" s="29"/>
    </row>
    <row r="216" spans="2:2" x14ac:dyDescent="0.25">
      <c r="B216" s="29"/>
    </row>
    <row r="217" spans="2:2" x14ac:dyDescent="0.25">
      <c r="B217" s="29"/>
    </row>
    <row r="218" spans="2:2" x14ac:dyDescent="0.25">
      <c r="B218" s="29"/>
    </row>
    <row r="219" spans="2:2" x14ac:dyDescent="0.25">
      <c r="B219" s="29"/>
    </row>
    <row r="220" spans="2:2" x14ac:dyDescent="0.25">
      <c r="B220" s="29"/>
    </row>
    <row r="221" spans="2:2" x14ac:dyDescent="0.25">
      <c r="B221" s="29"/>
    </row>
    <row r="222" spans="2:2" x14ac:dyDescent="0.25">
      <c r="B222" s="29"/>
    </row>
    <row r="223" spans="2:2" x14ac:dyDescent="0.25">
      <c r="B223" s="29"/>
    </row>
    <row r="224" spans="2:2" x14ac:dyDescent="0.25">
      <c r="B224" s="29"/>
    </row>
    <row r="225" spans="2:2" x14ac:dyDescent="0.25">
      <c r="B225" s="29"/>
    </row>
    <row r="226" spans="2:2" x14ac:dyDescent="0.25">
      <c r="B226" s="29"/>
    </row>
    <row r="227" spans="2:2" x14ac:dyDescent="0.25">
      <c r="B227" s="29"/>
    </row>
    <row r="228" spans="2:2" x14ac:dyDescent="0.25">
      <c r="B228" s="29"/>
    </row>
    <row r="229" spans="2:2" x14ac:dyDescent="0.25">
      <c r="B229" s="29"/>
    </row>
    <row r="230" spans="2:2" x14ac:dyDescent="0.25">
      <c r="B230" s="29"/>
    </row>
    <row r="231" spans="2:2" x14ac:dyDescent="0.25">
      <c r="B231" s="29"/>
    </row>
    <row r="232" spans="2:2" x14ac:dyDescent="0.25">
      <c r="B232" s="29"/>
    </row>
    <row r="233" spans="2:2" x14ac:dyDescent="0.25">
      <c r="B233" s="29"/>
    </row>
    <row r="234" spans="2:2" x14ac:dyDescent="0.25">
      <c r="B234" s="29"/>
    </row>
    <row r="235" spans="2:2" x14ac:dyDescent="0.25">
      <c r="B235" s="29"/>
    </row>
    <row r="236" spans="2:2" x14ac:dyDescent="0.25">
      <c r="B236" s="29"/>
    </row>
    <row r="237" spans="2:2" x14ac:dyDescent="0.25">
      <c r="B237" s="29"/>
    </row>
    <row r="238" spans="2:2" x14ac:dyDescent="0.25">
      <c r="B238" s="29"/>
    </row>
    <row r="239" spans="2:2" x14ac:dyDescent="0.25">
      <c r="B239" s="29"/>
    </row>
    <row r="240" spans="2:2" x14ac:dyDescent="0.25">
      <c r="B240" s="29"/>
    </row>
    <row r="241" spans="2:2" x14ac:dyDescent="0.25">
      <c r="B241" s="29"/>
    </row>
    <row r="242" spans="2:2" x14ac:dyDescent="0.25">
      <c r="B242" s="29"/>
    </row>
    <row r="243" spans="2:2" x14ac:dyDescent="0.25">
      <c r="B243" s="29"/>
    </row>
    <row r="244" spans="2:2" x14ac:dyDescent="0.25">
      <c r="B244" s="29"/>
    </row>
    <row r="245" spans="2:2" x14ac:dyDescent="0.25">
      <c r="B245" s="29"/>
    </row>
    <row r="246" spans="2:2" x14ac:dyDescent="0.25">
      <c r="B246" s="29"/>
    </row>
    <row r="247" spans="2:2" x14ac:dyDescent="0.25">
      <c r="B247" s="29"/>
    </row>
    <row r="248" spans="2:2" x14ac:dyDescent="0.25">
      <c r="B248" s="29"/>
    </row>
    <row r="249" spans="2:2" x14ac:dyDescent="0.25">
      <c r="B249" s="29"/>
    </row>
    <row r="250" spans="2:2" x14ac:dyDescent="0.25">
      <c r="B250" s="29"/>
    </row>
    <row r="251" spans="2:2" x14ac:dyDescent="0.25">
      <c r="B251" s="29"/>
    </row>
    <row r="252" spans="2:2" x14ac:dyDescent="0.25">
      <c r="B252" s="29"/>
    </row>
    <row r="253" spans="2:2" x14ac:dyDescent="0.25">
      <c r="B253" s="29"/>
    </row>
    <row r="254" spans="2:2" x14ac:dyDescent="0.25">
      <c r="B254" s="29"/>
    </row>
    <row r="255" spans="2:2" x14ac:dyDescent="0.25">
      <c r="B255" s="29"/>
    </row>
    <row r="256" spans="2:2" x14ac:dyDescent="0.25">
      <c r="B256" s="29"/>
    </row>
    <row r="257" spans="2:2" x14ac:dyDescent="0.25">
      <c r="B257" s="29"/>
    </row>
    <row r="258" spans="2:2" x14ac:dyDescent="0.25">
      <c r="B258" s="29"/>
    </row>
    <row r="259" spans="2:2" x14ac:dyDescent="0.25">
      <c r="B259" s="29"/>
    </row>
    <row r="260" spans="2:2" x14ac:dyDescent="0.25">
      <c r="B260" s="29"/>
    </row>
    <row r="261" spans="2:2" x14ac:dyDescent="0.25">
      <c r="B261" s="29"/>
    </row>
    <row r="262" spans="2:2" x14ac:dyDescent="0.25">
      <c r="B262" s="29"/>
    </row>
    <row r="263" spans="2:2" x14ac:dyDescent="0.25">
      <c r="B263" s="29"/>
    </row>
    <row r="264" spans="2:2" x14ac:dyDescent="0.25">
      <c r="B264" s="29"/>
    </row>
    <row r="265" spans="2:2" x14ac:dyDescent="0.25">
      <c r="B265" s="29"/>
    </row>
    <row r="266" spans="2:2" x14ac:dyDescent="0.25">
      <c r="B266" s="29"/>
    </row>
    <row r="267" spans="2:2" x14ac:dyDescent="0.25">
      <c r="B267" s="29"/>
    </row>
    <row r="268" spans="2:2" x14ac:dyDescent="0.25">
      <c r="B268" s="29"/>
    </row>
    <row r="269" spans="2:2" x14ac:dyDescent="0.25">
      <c r="B269" s="29"/>
    </row>
    <row r="270" spans="2:2" x14ac:dyDescent="0.25">
      <c r="B270" s="29"/>
    </row>
    <row r="271" spans="2:2" x14ac:dyDescent="0.25">
      <c r="B271" s="29"/>
    </row>
    <row r="272" spans="2:2" x14ac:dyDescent="0.25">
      <c r="B272" s="29"/>
    </row>
    <row r="273" spans="2:2" x14ac:dyDescent="0.25">
      <c r="B273" s="29"/>
    </row>
    <row r="274" spans="2:2" x14ac:dyDescent="0.25">
      <c r="B274" s="29"/>
    </row>
    <row r="275" spans="2:2" x14ac:dyDescent="0.25">
      <c r="B275" s="29"/>
    </row>
    <row r="276" spans="2:2" x14ac:dyDescent="0.25">
      <c r="B276" s="29"/>
    </row>
    <row r="277" spans="2:2" x14ac:dyDescent="0.25">
      <c r="B277" s="29"/>
    </row>
    <row r="278" spans="2:2" x14ac:dyDescent="0.25">
      <c r="B278" s="29"/>
    </row>
    <row r="279" spans="2:2" x14ac:dyDescent="0.25">
      <c r="B279" s="29"/>
    </row>
    <row r="280" spans="2:2" x14ac:dyDescent="0.25">
      <c r="B280" s="29"/>
    </row>
    <row r="281" spans="2:2" x14ac:dyDescent="0.25">
      <c r="B281" s="29"/>
    </row>
    <row r="282" spans="2:2" x14ac:dyDescent="0.25">
      <c r="B282" s="29"/>
    </row>
    <row r="283" spans="2:2" x14ac:dyDescent="0.25">
      <c r="B283" s="29"/>
    </row>
    <row r="284" spans="2:2" x14ac:dyDescent="0.25">
      <c r="B284" s="29"/>
    </row>
    <row r="285" spans="2:2" x14ac:dyDescent="0.25">
      <c r="B285" s="29"/>
    </row>
    <row r="286" spans="2:2" x14ac:dyDescent="0.25">
      <c r="B286" s="29"/>
    </row>
    <row r="287" spans="2:2" x14ac:dyDescent="0.25">
      <c r="B287" s="29"/>
    </row>
    <row r="288" spans="2:2" x14ac:dyDescent="0.25">
      <c r="B288" s="29"/>
    </row>
    <row r="289" spans="2:2" x14ac:dyDescent="0.25">
      <c r="B289" s="29"/>
    </row>
    <row r="290" spans="2:2" x14ac:dyDescent="0.25">
      <c r="B290" s="29"/>
    </row>
    <row r="291" spans="2:2" x14ac:dyDescent="0.25">
      <c r="B291" s="29"/>
    </row>
    <row r="292" spans="2:2" x14ac:dyDescent="0.25">
      <c r="B292" s="29"/>
    </row>
    <row r="293" spans="2:2" x14ac:dyDescent="0.25">
      <c r="B293" s="29"/>
    </row>
    <row r="294" spans="2:2" x14ac:dyDescent="0.25">
      <c r="B294" s="29"/>
    </row>
    <row r="295" spans="2:2" x14ac:dyDescent="0.25">
      <c r="B295" s="29"/>
    </row>
    <row r="296" spans="2:2" x14ac:dyDescent="0.25">
      <c r="B296" s="29"/>
    </row>
    <row r="297" spans="2:2" x14ac:dyDescent="0.25">
      <c r="B297" s="29"/>
    </row>
    <row r="298" spans="2:2" x14ac:dyDescent="0.25">
      <c r="B298" s="29"/>
    </row>
    <row r="299" spans="2:2" x14ac:dyDescent="0.25">
      <c r="B299" s="29"/>
    </row>
    <row r="300" spans="2:2" x14ac:dyDescent="0.25">
      <c r="B300" s="29"/>
    </row>
    <row r="301" spans="2:2" x14ac:dyDescent="0.25">
      <c r="B301" s="29"/>
    </row>
    <row r="302" spans="2:2" x14ac:dyDescent="0.25">
      <c r="B302" s="29"/>
    </row>
    <row r="303" spans="2:2" x14ac:dyDescent="0.25">
      <c r="B303" s="29"/>
    </row>
    <row r="304" spans="2:2" x14ac:dyDescent="0.25">
      <c r="B304" s="29"/>
    </row>
    <row r="305" spans="2:2" x14ac:dyDescent="0.25">
      <c r="B305" s="29"/>
    </row>
    <row r="306" spans="2:2" x14ac:dyDescent="0.25">
      <c r="B306" s="29"/>
    </row>
    <row r="307" spans="2:2" x14ac:dyDescent="0.25">
      <c r="B307" s="29"/>
    </row>
    <row r="308" spans="2:2" x14ac:dyDescent="0.25">
      <c r="B308" s="29"/>
    </row>
    <row r="309" spans="2:2" x14ac:dyDescent="0.25">
      <c r="B309" s="29"/>
    </row>
    <row r="310" spans="2:2" x14ac:dyDescent="0.25">
      <c r="B310" s="29"/>
    </row>
    <row r="311" spans="2:2" x14ac:dyDescent="0.25">
      <c r="B311" s="29"/>
    </row>
    <row r="312" spans="2:2" x14ac:dyDescent="0.25">
      <c r="B312" s="29"/>
    </row>
    <row r="313" spans="2:2" x14ac:dyDescent="0.25">
      <c r="B313" s="29"/>
    </row>
    <row r="314" spans="2:2" x14ac:dyDescent="0.25">
      <c r="B314" s="29"/>
    </row>
    <row r="315" spans="2:2" x14ac:dyDescent="0.25">
      <c r="B315" s="29"/>
    </row>
    <row r="316" spans="2:2" x14ac:dyDescent="0.25">
      <c r="B316" s="29"/>
    </row>
    <row r="317" spans="2:2" x14ac:dyDescent="0.25">
      <c r="B317" s="29"/>
    </row>
    <row r="318" spans="2:2" x14ac:dyDescent="0.25">
      <c r="B318" s="29"/>
    </row>
    <row r="319" spans="2:2" x14ac:dyDescent="0.25">
      <c r="B319" s="29"/>
    </row>
    <row r="320" spans="2:2" x14ac:dyDescent="0.25">
      <c r="B320" s="29"/>
    </row>
    <row r="321" spans="2:2" x14ac:dyDescent="0.25">
      <c r="B321" s="29"/>
    </row>
    <row r="322" spans="2:2" x14ac:dyDescent="0.25">
      <c r="B322" s="29"/>
    </row>
    <row r="323" spans="2:2" x14ac:dyDescent="0.25">
      <c r="B323" s="29"/>
    </row>
    <row r="324" spans="2:2" x14ac:dyDescent="0.25">
      <c r="B324" s="29"/>
    </row>
    <row r="325" spans="2:2" x14ac:dyDescent="0.25">
      <c r="B325" s="29"/>
    </row>
    <row r="326" spans="2:2" x14ac:dyDescent="0.25">
      <c r="B326" s="29"/>
    </row>
    <row r="327" spans="2:2" x14ac:dyDescent="0.25">
      <c r="B327" s="29"/>
    </row>
    <row r="328" spans="2:2" x14ac:dyDescent="0.25">
      <c r="B328" s="29"/>
    </row>
    <row r="329" spans="2:2" x14ac:dyDescent="0.25">
      <c r="B329" s="29"/>
    </row>
    <row r="330" spans="2:2" x14ac:dyDescent="0.25">
      <c r="B330" s="29"/>
    </row>
    <row r="331" spans="2:2" x14ac:dyDescent="0.25">
      <c r="B331" s="29"/>
    </row>
    <row r="332" spans="2:2" x14ac:dyDescent="0.25">
      <c r="B332" s="29"/>
    </row>
    <row r="333" spans="2:2" x14ac:dyDescent="0.25">
      <c r="B333" s="29"/>
    </row>
    <row r="334" spans="2:2" x14ac:dyDescent="0.25">
      <c r="B334" s="29"/>
    </row>
    <row r="335" spans="2:2" x14ac:dyDescent="0.25">
      <c r="B335" s="29"/>
    </row>
    <row r="336" spans="2:2" x14ac:dyDescent="0.25">
      <c r="B336" s="29"/>
    </row>
    <row r="337" spans="2:2" x14ac:dyDescent="0.25">
      <c r="B337" s="29"/>
    </row>
    <row r="338" spans="2:2" x14ac:dyDescent="0.25">
      <c r="B338" s="29"/>
    </row>
    <row r="339" spans="2:2" x14ac:dyDescent="0.25">
      <c r="B339" s="29"/>
    </row>
    <row r="340" spans="2:2" x14ac:dyDescent="0.25">
      <c r="B340" s="29"/>
    </row>
    <row r="341" spans="2:2" x14ac:dyDescent="0.25">
      <c r="B341" s="29"/>
    </row>
    <row r="342" spans="2:2" x14ac:dyDescent="0.25">
      <c r="B342" s="29"/>
    </row>
    <row r="343" spans="2:2" x14ac:dyDescent="0.25">
      <c r="B343" s="29"/>
    </row>
    <row r="344" spans="2:2" x14ac:dyDescent="0.25">
      <c r="B344" s="29"/>
    </row>
    <row r="345" spans="2:2" x14ac:dyDescent="0.25">
      <c r="B345" s="29"/>
    </row>
    <row r="346" spans="2:2" x14ac:dyDescent="0.25">
      <c r="B346" s="29"/>
    </row>
    <row r="347" spans="2:2" x14ac:dyDescent="0.25">
      <c r="B347" s="29"/>
    </row>
    <row r="348" spans="2:2" x14ac:dyDescent="0.25">
      <c r="B348" s="29"/>
    </row>
    <row r="349" spans="2:2" x14ac:dyDescent="0.25">
      <c r="B349" s="29"/>
    </row>
    <row r="350" spans="2:2" x14ac:dyDescent="0.25">
      <c r="B350" s="29"/>
    </row>
    <row r="351" spans="2:2" x14ac:dyDescent="0.25">
      <c r="B351" s="29"/>
    </row>
    <row r="352" spans="2:2" x14ac:dyDescent="0.25">
      <c r="B352" s="29"/>
    </row>
    <row r="353" spans="2:2" x14ac:dyDescent="0.25">
      <c r="B353" s="29"/>
    </row>
    <row r="354" spans="2:2" x14ac:dyDescent="0.25">
      <c r="B354" s="29"/>
    </row>
    <row r="355" spans="2:2" x14ac:dyDescent="0.25">
      <c r="B355" s="29"/>
    </row>
    <row r="356" spans="2:2" x14ac:dyDescent="0.25">
      <c r="B356" s="29"/>
    </row>
    <row r="357" spans="2:2" x14ac:dyDescent="0.25">
      <c r="B357" s="29"/>
    </row>
    <row r="358" spans="2:2" x14ac:dyDescent="0.25">
      <c r="B358" s="29"/>
    </row>
    <row r="359" spans="2:2" x14ac:dyDescent="0.25">
      <c r="B359" s="29"/>
    </row>
    <row r="360" spans="2:2" x14ac:dyDescent="0.25">
      <c r="B360" s="29"/>
    </row>
    <row r="361" spans="2:2" x14ac:dyDescent="0.25">
      <c r="B361" s="29"/>
    </row>
    <row r="362" spans="2:2" x14ac:dyDescent="0.25">
      <c r="B362" s="29"/>
    </row>
    <row r="363" spans="2:2" x14ac:dyDescent="0.25">
      <c r="B363" s="29"/>
    </row>
    <row r="364" spans="2:2" x14ac:dyDescent="0.25">
      <c r="B364" s="29"/>
    </row>
    <row r="365" spans="2:2" x14ac:dyDescent="0.25">
      <c r="B365" s="29"/>
    </row>
    <row r="366" spans="2:2" x14ac:dyDescent="0.25">
      <c r="B366" s="29"/>
    </row>
    <row r="367" spans="2:2" x14ac:dyDescent="0.25">
      <c r="B367" s="29"/>
    </row>
    <row r="368" spans="2:2" x14ac:dyDescent="0.25">
      <c r="B368" s="29"/>
    </row>
    <row r="369" spans="2:2" x14ac:dyDescent="0.25">
      <c r="B369" s="29"/>
    </row>
    <row r="370" spans="2:2" x14ac:dyDescent="0.25">
      <c r="B370" s="29"/>
    </row>
    <row r="371" spans="2:2" x14ac:dyDescent="0.25">
      <c r="B371" s="29"/>
    </row>
    <row r="372" spans="2:2" x14ac:dyDescent="0.25">
      <c r="B372" s="29"/>
    </row>
    <row r="373" spans="2:2" x14ac:dyDescent="0.25">
      <c r="B373" s="29"/>
    </row>
    <row r="374" spans="2:2" x14ac:dyDescent="0.25">
      <c r="B374" s="29"/>
    </row>
    <row r="375" spans="2:2" x14ac:dyDescent="0.25">
      <c r="B375" s="29"/>
    </row>
    <row r="376" spans="2:2" x14ac:dyDescent="0.25">
      <c r="B376" s="29"/>
    </row>
    <row r="377" spans="2:2" x14ac:dyDescent="0.25">
      <c r="B377" s="29"/>
    </row>
    <row r="378" spans="2:2" x14ac:dyDescent="0.25">
      <c r="B378" s="29"/>
    </row>
    <row r="379" spans="2:2" x14ac:dyDescent="0.25">
      <c r="B379" s="29"/>
    </row>
    <row r="380" spans="2:2" x14ac:dyDescent="0.25">
      <c r="B380" s="29"/>
    </row>
    <row r="381" spans="2:2" x14ac:dyDescent="0.25">
      <c r="B381" s="29"/>
    </row>
    <row r="382" spans="2:2" x14ac:dyDescent="0.25">
      <c r="B382" s="29"/>
    </row>
    <row r="383" spans="2:2" x14ac:dyDescent="0.25">
      <c r="B383" s="29"/>
    </row>
    <row r="384" spans="2:2" x14ac:dyDescent="0.25">
      <c r="B384" s="29"/>
    </row>
    <row r="385" spans="2:2" x14ac:dyDescent="0.25">
      <c r="B385" s="29"/>
    </row>
    <row r="386" spans="2:2" x14ac:dyDescent="0.25">
      <c r="B386" s="29"/>
    </row>
    <row r="387" spans="2:2" x14ac:dyDescent="0.25">
      <c r="B387" s="29"/>
    </row>
    <row r="388" spans="2:2" x14ac:dyDescent="0.25">
      <c r="B388" s="29"/>
    </row>
    <row r="389" spans="2:2" x14ac:dyDescent="0.25">
      <c r="B389" s="29"/>
    </row>
    <row r="390" spans="2:2" x14ac:dyDescent="0.25">
      <c r="B390" s="29"/>
    </row>
    <row r="391" spans="2:2" x14ac:dyDescent="0.25">
      <c r="B391" s="29"/>
    </row>
    <row r="392" spans="2:2" x14ac:dyDescent="0.25">
      <c r="B392" s="29"/>
    </row>
    <row r="393" spans="2:2" x14ac:dyDescent="0.25">
      <c r="B393" s="29"/>
    </row>
    <row r="394" spans="2:2" x14ac:dyDescent="0.25">
      <c r="B394" s="29"/>
    </row>
    <row r="395" spans="2:2" x14ac:dyDescent="0.25">
      <c r="B395" s="29"/>
    </row>
    <row r="396" spans="2:2" x14ac:dyDescent="0.25">
      <c r="B396" s="29"/>
    </row>
    <row r="397" spans="2:2" x14ac:dyDescent="0.25">
      <c r="B397" s="29"/>
    </row>
    <row r="398" spans="2:2" x14ac:dyDescent="0.25">
      <c r="B398" s="29"/>
    </row>
    <row r="399" spans="2:2" x14ac:dyDescent="0.25">
      <c r="B399" s="29"/>
    </row>
    <row r="400" spans="2:2" x14ac:dyDescent="0.25">
      <c r="B400" s="29"/>
    </row>
    <row r="401" spans="2:2" x14ac:dyDescent="0.25">
      <c r="B401" s="29"/>
    </row>
    <row r="402" spans="2:2" x14ac:dyDescent="0.25">
      <c r="B402" s="29"/>
    </row>
    <row r="403" spans="2:2" x14ac:dyDescent="0.25">
      <c r="B403" s="29"/>
    </row>
    <row r="404" spans="2:2" x14ac:dyDescent="0.25">
      <c r="B404" s="29"/>
    </row>
    <row r="405" spans="2:2" x14ac:dyDescent="0.25">
      <c r="B405" s="29"/>
    </row>
    <row r="406" spans="2:2" x14ac:dyDescent="0.25">
      <c r="B406" s="29"/>
    </row>
    <row r="407" spans="2:2" x14ac:dyDescent="0.25">
      <c r="B407" s="29"/>
    </row>
    <row r="408" spans="2:2" x14ac:dyDescent="0.25">
      <c r="B408" s="29"/>
    </row>
    <row r="409" spans="2:2" x14ac:dyDescent="0.25">
      <c r="B409" s="29"/>
    </row>
    <row r="410" spans="2:2" x14ac:dyDescent="0.25">
      <c r="B410" s="29"/>
    </row>
    <row r="411" spans="2:2" x14ac:dyDescent="0.25">
      <c r="B411" s="29"/>
    </row>
    <row r="412" spans="2:2" x14ac:dyDescent="0.25">
      <c r="B412" s="29"/>
    </row>
    <row r="413" spans="2:2" x14ac:dyDescent="0.25">
      <c r="B413" s="29"/>
    </row>
    <row r="414" spans="2:2" x14ac:dyDescent="0.25">
      <c r="B414" s="29"/>
    </row>
    <row r="415" spans="2:2" x14ac:dyDescent="0.25">
      <c r="B415" s="29"/>
    </row>
    <row r="416" spans="2:2" x14ac:dyDescent="0.25">
      <c r="B416" s="29"/>
    </row>
    <row r="417" spans="2:2" x14ac:dyDescent="0.25">
      <c r="B417" s="29"/>
    </row>
    <row r="418" spans="2:2" x14ac:dyDescent="0.25">
      <c r="B418" s="29"/>
    </row>
    <row r="419" spans="2:2" x14ac:dyDescent="0.25">
      <c r="B419" s="29"/>
    </row>
    <row r="420" spans="2:2" x14ac:dyDescent="0.25">
      <c r="B420" s="29"/>
    </row>
    <row r="421" spans="2:2" x14ac:dyDescent="0.25">
      <c r="B421" s="29"/>
    </row>
    <row r="422" spans="2:2" x14ac:dyDescent="0.25">
      <c r="B422" s="29"/>
    </row>
    <row r="423" spans="2:2" x14ac:dyDescent="0.25">
      <c r="B423" s="29"/>
    </row>
    <row r="424" spans="2:2" x14ac:dyDescent="0.25">
      <c r="B424" s="29"/>
    </row>
    <row r="425" spans="2:2" x14ac:dyDescent="0.25">
      <c r="B425" s="29"/>
    </row>
    <row r="426" spans="2:2" x14ac:dyDescent="0.25">
      <c r="B426" s="29"/>
    </row>
    <row r="427" spans="2:2" x14ac:dyDescent="0.25">
      <c r="B427" s="29"/>
    </row>
    <row r="428" spans="2:2" x14ac:dyDescent="0.25">
      <c r="B428" s="29"/>
    </row>
    <row r="429" spans="2:2" x14ac:dyDescent="0.25">
      <c r="B429" s="29"/>
    </row>
    <row r="430" spans="2:2" x14ac:dyDescent="0.25">
      <c r="B430" s="29"/>
    </row>
    <row r="431" spans="2:2" x14ac:dyDescent="0.25">
      <c r="B431" s="29"/>
    </row>
    <row r="432" spans="2:2" x14ac:dyDescent="0.25">
      <c r="B432" s="29"/>
    </row>
    <row r="433" spans="2:2" x14ac:dyDescent="0.25">
      <c r="B433" s="29"/>
    </row>
    <row r="434" spans="2:2" x14ac:dyDescent="0.25">
      <c r="B434" s="29"/>
    </row>
    <row r="435" spans="2:2" x14ac:dyDescent="0.25">
      <c r="B435" s="29"/>
    </row>
    <row r="436" spans="2:2" x14ac:dyDescent="0.25">
      <c r="B436" s="29"/>
    </row>
    <row r="437" spans="2:2" x14ac:dyDescent="0.25">
      <c r="B437" s="29"/>
    </row>
    <row r="438" spans="2:2" x14ac:dyDescent="0.25">
      <c r="B438" s="29"/>
    </row>
    <row r="439" spans="2:2" x14ac:dyDescent="0.25">
      <c r="B439" s="29"/>
    </row>
    <row r="440" spans="2:2" x14ac:dyDescent="0.25">
      <c r="B440" s="29"/>
    </row>
    <row r="441" spans="2:2" x14ac:dyDescent="0.25">
      <c r="B441" s="29"/>
    </row>
    <row r="442" spans="2:2" x14ac:dyDescent="0.25">
      <c r="B442" s="29"/>
    </row>
    <row r="443" spans="2:2" x14ac:dyDescent="0.25">
      <c r="B443" s="29"/>
    </row>
    <row r="444" spans="2:2" x14ac:dyDescent="0.25">
      <c r="B444" s="29"/>
    </row>
    <row r="445" spans="2:2" x14ac:dyDescent="0.25">
      <c r="B445" s="29"/>
    </row>
    <row r="446" spans="2:2" x14ac:dyDescent="0.25">
      <c r="B446" s="29"/>
    </row>
    <row r="447" spans="2:2" x14ac:dyDescent="0.25">
      <c r="B447" s="29"/>
    </row>
    <row r="448" spans="2:2" x14ac:dyDescent="0.25">
      <c r="B448" s="29"/>
    </row>
    <row r="449" spans="2:2" x14ac:dyDescent="0.25">
      <c r="B449" s="29"/>
    </row>
    <row r="450" spans="2:2" x14ac:dyDescent="0.25">
      <c r="B450" s="29"/>
    </row>
    <row r="451" spans="2:2" x14ac:dyDescent="0.25">
      <c r="B451" s="29"/>
    </row>
    <row r="452" spans="2:2" x14ac:dyDescent="0.25">
      <c r="B452" s="29"/>
    </row>
    <row r="453" spans="2:2" x14ac:dyDescent="0.25">
      <c r="B453" s="29"/>
    </row>
    <row r="454" spans="2:2" x14ac:dyDescent="0.25">
      <c r="B454" s="29"/>
    </row>
    <row r="455" spans="2:2" x14ac:dyDescent="0.25">
      <c r="B455" s="29"/>
    </row>
    <row r="456" spans="2:2" x14ac:dyDescent="0.25">
      <c r="B456" s="29"/>
    </row>
    <row r="457" spans="2:2" x14ac:dyDescent="0.25">
      <c r="B457" s="29"/>
    </row>
    <row r="458" spans="2:2" x14ac:dyDescent="0.25">
      <c r="B458" s="29"/>
    </row>
    <row r="459" spans="2:2" x14ac:dyDescent="0.25">
      <c r="B459" s="29"/>
    </row>
    <row r="460" spans="2:2" x14ac:dyDescent="0.25">
      <c r="B460" s="29"/>
    </row>
    <row r="461" spans="2:2" x14ac:dyDescent="0.25">
      <c r="B461" s="29"/>
    </row>
    <row r="462" spans="2:2" x14ac:dyDescent="0.25">
      <c r="B462" s="29"/>
    </row>
    <row r="463" spans="2:2" x14ac:dyDescent="0.25">
      <c r="B463" s="29"/>
    </row>
    <row r="464" spans="2:2" x14ac:dyDescent="0.25">
      <c r="B464" s="29"/>
    </row>
    <row r="465" spans="2:2" x14ac:dyDescent="0.25">
      <c r="B465" s="29"/>
    </row>
    <row r="466" spans="2:2" x14ac:dyDescent="0.25">
      <c r="B466" s="29"/>
    </row>
    <row r="467" spans="2:2" x14ac:dyDescent="0.25">
      <c r="B467" s="29"/>
    </row>
    <row r="468" spans="2:2" x14ac:dyDescent="0.25">
      <c r="B468" s="29"/>
    </row>
    <row r="469" spans="2:2" x14ac:dyDescent="0.25">
      <c r="B469" s="29"/>
    </row>
    <row r="470" spans="2:2" x14ac:dyDescent="0.25">
      <c r="B470" s="29"/>
    </row>
    <row r="471" spans="2:2" x14ac:dyDescent="0.25">
      <c r="B471" s="29"/>
    </row>
    <row r="472" spans="2:2" x14ac:dyDescent="0.25">
      <c r="B472" s="29"/>
    </row>
    <row r="473" spans="2:2" x14ac:dyDescent="0.25">
      <c r="B473" s="29"/>
    </row>
    <row r="474" spans="2:2" x14ac:dyDescent="0.25">
      <c r="B474" s="29"/>
    </row>
    <row r="475" spans="2:2" x14ac:dyDescent="0.25">
      <c r="B475" s="29"/>
    </row>
    <row r="476" spans="2:2" x14ac:dyDescent="0.25">
      <c r="B476" s="29"/>
    </row>
    <row r="477" spans="2:2" x14ac:dyDescent="0.25">
      <c r="B477" s="29"/>
    </row>
    <row r="478" spans="2:2" x14ac:dyDescent="0.25">
      <c r="B478" s="29"/>
    </row>
    <row r="479" spans="2:2" x14ac:dyDescent="0.25">
      <c r="B479" s="29"/>
    </row>
    <row r="480" spans="2:2" x14ac:dyDescent="0.25">
      <c r="B480" s="29"/>
    </row>
    <row r="481" spans="2:2" x14ac:dyDescent="0.25">
      <c r="B481" s="29"/>
    </row>
    <row r="482" spans="2:2" x14ac:dyDescent="0.25">
      <c r="B482" s="29"/>
    </row>
    <row r="483" spans="2:2" x14ac:dyDescent="0.25">
      <c r="B483" s="29"/>
    </row>
    <row r="484" spans="2:2" x14ac:dyDescent="0.25">
      <c r="B484" s="29"/>
    </row>
    <row r="485" spans="2:2" x14ac:dyDescent="0.25">
      <c r="B485" s="29"/>
    </row>
    <row r="486" spans="2:2" x14ac:dyDescent="0.25">
      <c r="B486" s="29"/>
    </row>
    <row r="487" spans="2:2" x14ac:dyDescent="0.25">
      <c r="B487" s="29"/>
    </row>
    <row r="488" spans="2:2" x14ac:dyDescent="0.25">
      <c r="B488" s="29"/>
    </row>
    <row r="489" spans="2:2" x14ac:dyDescent="0.25">
      <c r="B489" s="29"/>
    </row>
    <row r="490" spans="2:2" x14ac:dyDescent="0.25">
      <c r="B490" s="29"/>
    </row>
    <row r="491" spans="2:2" x14ac:dyDescent="0.25">
      <c r="B491" s="29"/>
    </row>
    <row r="492" spans="2:2" x14ac:dyDescent="0.25">
      <c r="B492" s="29"/>
    </row>
    <row r="493" spans="2:2" x14ac:dyDescent="0.25">
      <c r="B493" s="29"/>
    </row>
    <row r="494" spans="2:2" x14ac:dyDescent="0.25">
      <c r="B494" s="29"/>
    </row>
    <row r="495" spans="2:2" x14ac:dyDescent="0.25">
      <c r="B495" s="29"/>
    </row>
    <row r="496" spans="2:2" x14ac:dyDescent="0.25">
      <c r="B496" s="29"/>
    </row>
    <row r="497" spans="2:2" x14ac:dyDescent="0.25">
      <c r="B497" s="29"/>
    </row>
    <row r="498" spans="2:2" x14ac:dyDescent="0.25">
      <c r="B498" s="29"/>
    </row>
    <row r="499" spans="2:2" x14ac:dyDescent="0.25">
      <c r="B499" s="29"/>
    </row>
    <row r="500" spans="2:2" x14ac:dyDescent="0.25">
      <c r="B500" s="29"/>
    </row>
    <row r="501" spans="2:2" x14ac:dyDescent="0.25">
      <c r="B501" s="29"/>
    </row>
    <row r="502" spans="2:2" x14ac:dyDescent="0.25">
      <c r="B502" s="29"/>
    </row>
    <row r="503" spans="2:2" x14ac:dyDescent="0.25">
      <c r="B503" s="29"/>
    </row>
    <row r="504" spans="2:2" x14ac:dyDescent="0.25">
      <c r="B504" s="29"/>
    </row>
    <row r="505" spans="2:2" x14ac:dyDescent="0.25">
      <c r="B505" s="29"/>
    </row>
    <row r="506" spans="2:2" x14ac:dyDescent="0.25">
      <c r="B506" s="29"/>
    </row>
    <row r="507" spans="2:2" x14ac:dyDescent="0.25">
      <c r="B507" s="29"/>
    </row>
    <row r="508" spans="2:2" x14ac:dyDescent="0.25">
      <c r="B508" s="29"/>
    </row>
    <row r="509" spans="2:2" x14ac:dyDescent="0.25">
      <c r="B509" s="29"/>
    </row>
    <row r="510" spans="2:2" x14ac:dyDescent="0.25">
      <c r="B510" s="29"/>
    </row>
    <row r="511" spans="2:2" x14ac:dyDescent="0.25">
      <c r="B511" s="29"/>
    </row>
    <row r="512" spans="2:2" x14ac:dyDescent="0.25">
      <c r="B512" s="29"/>
    </row>
    <row r="513" spans="2:2" x14ac:dyDescent="0.25">
      <c r="B513" s="29"/>
    </row>
    <row r="514" spans="2:2" x14ac:dyDescent="0.25">
      <c r="B514" s="29"/>
    </row>
    <row r="515" spans="2:2" x14ac:dyDescent="0.25">
      <c r="B515" s="29"/>
    </row>
    <row r="516" spans="2:2" x14ac:dyDescent="0.25">
      <c r="B516" s="29"/>
    </row>
    <row r="517" spans="2:2" x14ac:dyDescent="0.25">
      <c r="B517" s="29"/>
    </row>
    <row r="518" spans="2:2" x14ac:dyDescent="0.25">
      <c r="B518" s="29"/>
    </row>
    <row r="519" spans="2:2" x14ac:dyDescent="0.25">
      <c r="B519" s="29"/>
    </row>
    <row r="520" spans="2:2" x14ac:dyDescent="0.25">
      <c r="B520" s="29"/>
    </row>
    <row r="521" spans="2:2" x14ac:dyDescent="0.25">
      <c r="B521" s="29"/>
    </row>
    <row r="522" spans="2:2" x14ac:dyDescent="0.25">
      <c r="B522" s="29"/>
    </row>
    <row r="523" spans="2:2" x14ac:dyDescent="0.25">
      <c r="B523" s="29"/>
    </row>
    <row r="524" spans="2:2" x14ac:dyDescent="0.25">
      <c r="B524" s="29"/>
    </row>
    <row r="525" spans="2:2" x14ac:dyDescent="0.25">
      <c r="B525" s="29"/>
    </row>
    <row r="526" spans="2:2" x14ac:dyDescent="0.25">
      <c r="B526" s="29"/>
    </row>
    <row r="527" spans="2:2" x14ac:dyDescent="0.25">
      <c r="B527" s="29"/>
    </row>
    <row r="528" spans="2:2" x14ac:dyDescent="0.25">
      <c r="B528" s="29"/>
    </row>
    <row r="529" spans="2:2" x14ac:dyDescent="0.25">
      <c r="B529" s="29"/>
    </row>
    <row r="530" spans="2:2" x14ac:dyDescent="0.25">
      <c r="B530" s="29"/>
    </row>
    <row r="531" spans="2:2" x14ac:dyDescent="0.25">
      <c r="B531" s="29"/>
    </row>
    <row r="532" spans="2:2" x14ac:dyDescent="0.25">
      <c r="B532" s="29"/>
    </row>
    <row r="533" spans="2:2" x14ac:dyDescent="0.25">
      <c r="B533" s="29"/>
    </row>
    <row r="534" spans="2:2" x14ac:dyDescent="0.25">
      <c r="B534" s="29"/>
    </row>
    <row r="535" spans="2:2" x14ac:dyDescent="0.25">
      <c r="B535" s="29"/>
    </row>
    <row r="536" spans="2:2" x14ac:dyDescent="0.25">
      <c r="B536" s="29"/>
    </row>
    <row r="537" spans="2:2" x14ac:dyDescent="0.25">
      <c r="B537" s="29"/>
    </row>
    <row r="538" spans="2:2" x14ac:dyDescent="0.25">
      <c r="B538" s="29"/>
    </row>
    <row r="539" spans="2:2" x14ac:dyDescent="0.25">
      <c r="B539" s="29"/>
    </row>
    <row r="540" spans="2:2" x14ac:dyDescent="0.25">
      <c r="B540" s="29"/>
    </row>
    <row r="541" spans="2:2" x14ac:dyDescent="0.25">
      <c r="B541" s="29"/>
    </row>
    <row r="542" spans="2:2" x14ac:dyDescent="0.25">
      <c r="B542" s="29"/>
    </row>
    <row r="543" spans="2:2" x14ac:dyDescent="0.25">
      <c r="B543" s="29"/>
    </row>
    <row r="544" spans="2:2" x14ac:dyDescent="0.25">
      <c r="B544" s="29"/>
    </row>
    <row r="545" spans="2:2" x14ac:dyDescent="0.25">
      <c r="B545" s="29"/>
    </row>
    <row r="546" spans="2:2" x14ac:dyDescent="0.25">
      <c r="B546" s="29"/>
    </row>
    <row r="547" spans="2:2" x14ac:dyDescent="0.25">
      <c r="B547" s="29"/>
    </row>
    <row r="548" spans="2:2" x14ac:dyDescent="0.25">
      <c r="B548" s="29"/>
    </row>
    <row r="549" spans="2:2" x14ac:dyDescent="0.25">
      <c r="B549" s="29"/>
    </row>
    <row r="550" spans="2:2" x14ac:dyDescent="0.25">
      <c r="B550" s="29"/>
    </row>
    <row r="551" spans="2:2" x14ac:dyDescent="0.25">
      <c r="B551" s="29"/>
    </row>
    <row r="552" spans="2:2" x14ac:dyDescent="0.25">
      <c r="B552" s="29"/>
    </row>
    <row r="553" spans="2:2" x14ac:dyDescent="0.25">
      <c r="B553" s="29"/>
    </row>
    <row r="554" spans="2:2" x14ac:dyDescent="0.25">
      <c r="B554" s="29"/>
    </row>
    <row r="555" spans="2:2" x14ac:dyDescent="0.25">
      <c r="B555" s="29"/>
    </row>
    <row r="556" spans="2:2" x14ac:dyDescent="0.25">
      <c r="B556" s="29"/>
    </row>
    <row r="557" spans="2:2" x14ac:dyDescent="0.25">
      <c r="B557" s="29"/>
    </row>
    <row r="558" spans="2:2" x14ac:dyDescent="0.25">
      <c r="B558" s="29"/>
    </row>
    <row r="559" spans="2:2" x14ac:dyDescent="0.25">
      <c r="B559" s="29"/>
    </row>
    <row r="560" spans="2:2" x14ac:dyDescent="0.25">
      <c r="B560" s="29"/>
    </row>
    <row r="561" spans="2:2" x14ac:dyDescent="0.25">
      <c r="B561" s="29"/>
    </row>
    <row r="562" spans="2:2" x14ac:dyDescent="0.25">
      <c r="B562" s="29"/>
    </row>
    <row r="563" spans="2:2" x14ac:dyDescent="0.25">
      <c r="B563" s="29"/>
    </row>
    <row r="564" spans="2:2" x14ac:dyDescent="0.25">
      <c r="B564" s="29"/>
    </row>
    <row r="565" spans="2:2" x14ac:dyDescent="0.25">
      <c r="B565" s="29"/>
    </row>
    <row r="566" spans="2:2" x14ac:dyDescent="0.25">
      <c r="B566" s="29"/>
    </row>
    <row r="567" spans="2:2" x14ac:dyDescent="0.25">
      <c r="B567" s="29"/>
    </row>
    <row r="568" spans="2:2" x14ac:dyDescent="0.25">
      <c r="B568" s="29"/>
    </row>
    <row r="569" spans="2:2" x14ac:dyDescent="0.25">
      <c r="B569" s="29"/>
    </row>
    <row r="570" spans="2:2" x14ac:dyDescent="0.25">
      <c r="B570" s="29"/>
    </row>
    <row r="571" spans="2:2" x14ac:dyDescent="0.25">
      <c r="B571" s="29"/>
    </row>
    <row r="572" spans="2:2" x14ac:dyDescent="0.25">
      <c r="B572" s="29"/>
    </row>
    <row r="573" spans="2:2" x14ac:dyDescent="0.25">
      <c r="B573" s="29"/>
    </row>
    <row r="574" spans="2:2" x14ac:dyDescent="0.25">
      <c r="B574" s="29"/>
    </row>
    <row r="575" spans="2:2" x14ac:dyDescent="0.25">
      <c r="B575" s="29"/>
    </row>
    <row r="576" spans="2:2" x14ac:dyDescent="0.25">
      <c r="B576" s="29"/>
    </row>
    <row r="577" spans="2:2" x14ac:dyDescent="0.25">
      <c r="B577" s="29"/>
    </row>
    <row r="578" spans="2:2" x14ac:dyDescent="0.25">
      <c r="B578" s="29"/>
    </row>
    <row r="579" spans="2:2" x14ac:dyDescent="0.25">
      <c r="B579" s="29"/>
    </row>
    <row r="580" spans="2:2" x14ac:dyDescent="0.25">
      <c r="B580" s="29"/>
    </row>
    <row r="581" spans="2:2" x14ac:dyDescent="0.25">
      <c r="B581" s="29"/>
    </row>
    <row r="582" spans="2:2" x14ac:dyDescent="0.25">
      <c r="B582" s="29"/>
    </row>
    <row r="583" spans="2:2" x14ac:dyDescent="0.25">
      <c r="B583" s="29"/>
    </row>
    <row r="584" spans="2:2" x14ac:dyDescent="0.25">
      <c r="B584" s="29"/>
    </row>
    <row r="585" spans="2:2" x14ac:dyDescent="0.25">
      <c r="B585" s="29"/>
    </row>
    <row r="586" spans="2:2" x14ac:dyDescent="0.25">
      <c r="B586" s="29"/>
    </row>
    <row r="587" spans="2:2" x14ac:dyDescent="0.25">
      <c r="B587" s="29"/>
    </row>
    <row r="588" spans="2:2" x14ac:dyDescent="0.25">
      <c r="B588" s="29"/>
    </row>
    <row r="589" spans="2:2" x14ac:dyDescent="0.25">
      <c r="B589" s="29"/>
    </row>
    <row r="590" spans="2:2" x14ac:dyDescent="0.25">
      <c r="B590" s="29"/>
    </row>
    <row r="591" spans="2:2" x14ac:dyDescent="0.25">
      <c r="B591" s="29"/>
    </row>
    <row r="592" spans="2:2" x14ac:dyDescent="0.25">
      <c r="B592" s="29"/>
    </row>
    <row r="593" spans="2:2" x14ac:dyDescent="0.25">
      <c r="B593" s="29"/>
    </row>
    <row r="594" spans="2:2" x14ac:dyDescent="0.25">
      <c r="B594" s="29"/>
    </row>
    <row r="595" spans="2:2" x14ac:dyDescent="0.25">
      <c r="B595" s="29"/>
    </row>
    <row r="596" spans="2:2" x14ac:dyDescent="0.25">
      <c r="B596" s="29"/>
    </row>
    <row r="597" spans="2:2" x14ac:dyDescent="0.25">
      <c r="B597" s="29"/>
    </row>
    <row r="598" spans="2:2" x14ac:dyDescent="0.25">
      <c r="B598" s="29"/>
    </row>
    <row r="599" spans="2:2" x14ac:dyDescent="0.25">
      <c r="B599" s="29"/>
    </row>
    <row r="600" spans="2:2" x14ac:dyDescent="0.25">
      <c r="B600" s="29"/>
    </row>
    <row r="601" spans="2:2" x14ac:dyDescent="0.25">
      <c r="B601" s="29"/>
    </row>
    <row r="602" spans="2:2" x14ac:dyDescent="0.25">
      <c r="B602" s="29"/>
    </row>
    <row r="603" spans="2:2" x14ac:dyDescent="0.25">
      <c r="B603" s="29"/>
    </row>
    <row r="604" spans="2:2" x14ac:dyDescent="0.25">
      <c r="B604" s="29"/>
    </row>
    <row r="605" spans="2:2" x14ac:dyDescent="0.25">
      <c r="B605" s="29"/>
    </row>
    <row r="606" spans="2:2" x14ac:dyDescent="0.25">
      <c r="B606" s="29"/>
    </row>
    <row r="607" spans="2:2" x14ac:dyDescent="0.25">
      <c r="B607" s="29"/>
    </row>
    <row r="608" spans="2:2" x14ac:dyDescent="0.25">
      <c r="B608" s="29"/>
    </row>
    <row r="609" spans="2:2" x14ac:dyDescent="0.25">
      <c r="B609" s="29"/>
    </row>
    <row r="610" spans="2:2" x14ac:dyDescent="0.25">
      <c r="B610" s="29"/>
    </row>
    <row r="611" spans="2:2" x14ac:dyDescent="0.25">
      <c r="B611" s="29"/>
    </row>
    <row r="612" spans="2:2" x14ac:dyDescent="0.25">
      <c r="B612" s="29"/>
    </row>
    <row r="613" spans="2:2" x14ac:dyDescent="0.25">
      <c r="B613" s="29"/>
    </row>
    <row r="614" spans="2:2" x14ac:dyDescent="0.25">
      <c r="B614" s="29"/>
    </row>
    <row r="615" spans="2:2" x14ac:dyDescent="0.25">
      <c r="B615" s="29"/>
    </row>
    <row r="616" spans="2:2" x14ac:dyDescent="0.25">
      <c r="B616" s="29"/>
    </row>
    <row r="617" spans="2:2" x14ac:dyDescent="0.25">
      <c r="B617" s="29"/>
    </row>
    <row r="618" spans="2:2" x14ac:dyDescent="0.25">
      <c r="B618" s="29"/>
    </row>
    <row r="619" spans="2:2" x14ac:dyDescent="0.25">
      <c r="B619" s="29"/>
    </row>
    <row r="620" spans="2:2" x14ac:dyDescent="0.25">
      <c r="B620" s="29"/>
    </row>
    <row r="621" spans="2:2" x14ac:dyDescent="0.25">
      <c r="B621" s="29"/>
    </row>
    <row r="622" spans="2:2" x14ac:dyDescent="0.25">
      <c r="B622" s="29"/>
    </row>
    <row r="623" spans="2:2" x14ac:dyDescent="0.25">
      <c r="B623" s="29"/>
    </row>
    <row r="624" spans="2:2" x14ac:dyDescent="0.25">
      <c r="B624" s="29"/>
    </row>
    <row r="625" spans="2:2" x14ac:dyDescent="0.25">
      <c r="B625" s="29"/>
    </row>
    <row r="626" spans="2:2" x14ac:dyDescent="0.25">
      <c r="B626" s="29"/>
    </row>
    <row r="627" spans="2:2" x14ac:dyDescent="0.25">
      <c r="B627" s="29"/>
    </row>
    <row r="628" spans="2:2" x14ac:dyDescent="0.25">
      <c r="B628" s="29"/>
    </row>
    <row r="629" spans="2:2" x14ac:dyDescent="0.25">
      <c r="B629" s="29"/>
    </row>
    <row r="630" spans="2:2" x14ac:dyDescent="0.25">
      <c r="B630" s="29"/>
    </row>
    <row r="631" spans="2:2" x14ac:dyDescent="0.25">
      <c r="B631" s="29"/>
    </row>
    <row r="632" spans="2:2" x14ac:dyDescent="0.25">
      <c r="B632" s="29"/>
    </row>
    <row r="633" spans="2:2" x14ac:dyDescent="0.25">
      <c r="B633" s="29"/>
    </row>
    <row r="634" spans="2:2" x14ac:dyDescent="0.25">
      <c r="B634" s="29"/>
    </row>
    <row r="635" spans="2:2" x14ac:dyDescent="0.25">
      <c r="B635" s="29"/>
    </row>
    <row r="636" spans="2:2" x14ac:dyDescent="0.25">
      <c r="B636" s="29"/>
    </row>
    <row r="637" spans="2:2" x14ac:dyDescent="0.25">
      <c r="B637" s="29"/>
    </row>
    <row r="638" spans="2:2" x14ac:dyDescent="0.25">
      <c r="B638" s="29"/>
    </row>
    <row r="639" spans="2:2" x14ac:dyDescent="0.25">
      <c r="B639" s="29"/>
    </row>
    <row r="640" spans="2:2" x14ac:dyDescent="0.25">
      <c r="B640" s="29"/>
    </row>
    <row r="641" spans="2:2" x14ac:dyDescent="0.25">
      <c r="B641" s="29"/>
    </row>
    <row r="642" spans="2:2" x14ac:dyDescent="0.25">
      <c r="B642" s="29"/>
    </row>
    <row r="643" spans="2:2" x14ac:dyDescent="0.25">
      <c r="B643" s="29"/>
    </row>
    <row r="644" spans="2:2" x14ac:dyDescent="0.25">
      <c r="B644" s="29"/>
    </row>
    <row r="645" spans="2:2" x14ac:dyDescent="0.25">
      <c r="B645" s="29"/>
    </row>
    <row r="646" spans="2:2" x14ac:dyDescent="0.25">
      <c r="B646" s="29"/>
    </row>
    <row r="647" spans="2:2" x14ac:dyDescent="0.25">
      <c r="B647" s="29"/>
    </row>
    <row r="648" spans="2:2" x14ac:dyDescent="0.25">
      <c r="B648" s="29"/>
    </row>
    <row r="649" spans="2:2" x14ac:dyDescent="0.25">
      <c r="B649" s="29"/>
    </row>
    <row r="650" spans="2:2" x14ac:dyDescent="0.25">
      <c r="B650" s="29"/>
    </row>
    <row r="651" spans="2:2" x14ac:dyDescent="0.25">
      <c r="B651" s="29"/>
    </row>
    <row r="652" spans="2:2" x14ac:dyDescent="0.25">
      <c r="B652" s="29"/>
    </row>
    <row r="653" spans="2:2" x14ac:dyDescent="0.25">
      <c r="B653" s="29"/>
    </row>
    <row r="654" spans="2:2" x14ac:dyDescent="0.25">
      <c r="B654" s="29"/>
    </row>
    <row r="655" spans="2:2" x14ac:dyDescent="0.25">
      <c r="B655" s="29"/>
    </row>
    <row r="656" spans="2:2" x14ac:dyDescent="0.25">
      <c r="B656" s="29"/>
    </row>
    <row r="657" spans="2:2" x14ac:dyDescent="0.25">
      <c r="B657" s="29"/>
    </row>
    <row r="658" spans="2:2" x14ac:dyDescent="0.25">
      <c r="B658" s="29"/>
    </row>
    <row r="659" spans="2:2" x14ac:dyDescent="0.25">
      <c r="B659" s="29"/>
    </row>
    <row r="660" spans="2:2" x14ac:dyDescent="0.25">
      <c r="B660" s="29"/>
    </row>
    <row r="661" spans="2:2" x14ac:dyDescent="0.25">
      <c r="B661" s="29"/>
    </row>
    <row r="662" spans="2:2" x14ac:dyDescent="0.25">
      <c r="B662" s="29"/>
    </row>
    <row r="663" spans="2:2" x14ac:dyDescent="0.25">
      <c r="B663" s="29"/>
    </row>
    <row r="664" spans="2:2" x14ac:dyDescent="0.25">
      <c r="B664" s="29"/>
    </row>
    <row r="665" spans="2:2" x14ac:dyDescent="0.25">
      <c r="B665" s="29"/>
    </row>
    <row r="666" spans="2:2" x14ac:dyDescent="0.25">
      <c r="B666" s="29"/>
    </row>
    <row r="667" spans="2:2" x14ac:dyDescent="0.25">
      <c r="B667" s="29"/>
    </row>
    <row r="668" spans="2:2" x14ac:dyDescent="0.25">
      <c r="B668" s="29"/>
    </row>
    <row r="669" spans="2:2" x14ac:dyDescent="0.25">
      <c r="B669" s="29"/>
    </row>
    <row r="670" spans="2:2" x14ac:dyDescent="0.25">
      <c r="B670" s="29"/>
    </row>
    <row r="671" spans="2:2" x14ac:dyDescent="0.25">
      <c r="B671" s="29"/>
    </row>
    <row r="672" spans="2:2" x14ac:dyDescent="0.25">
      <c r="B672" s="29"/>
    </row>
    <row r="673" spans="2:2" x14ac:dyDescent="0.25">
      <c r="B673" s="29"/>
    </row>
    <row r="674" spans="2:2" x14ac:dyDescent="0.25">
      <c r="B674" s="29"/>
    </row>
    <row r="675" spans="2:2" x14ac:dyDescent="0.25">
      <c r="B675" s="29"/>
    </row>
    <row r="676" spans="2:2" x14ac:dyDescent="0.25">
      <c r="B676" s="29"/>
    </row>
    <row r="677" spans="2:2" x14ac:dyDescent="0.25">
      <c r="B677" s="29"/>
    </row>
    <row r="678" spans="2:2" x14ac:dyDescent="0.25">
      <c r="B678" s="29"/>
    </row>
    <row r="679" spans="2:2" x14ac:dyDescent="0.25">
      <c r="B679" s="29"/>
    </row>
    <row r="680" spans="2:2" x14ac:dyDescent="0.25">
      <c r="B680" s="29"/>
    </row>
    <row r="681" spans="2:2" x14ac:dyDescent="0.25">
      <c r="B681" s="29"/>
    </row>
    <row r="682" spans="2:2" x14ac:dyDescent="0.25">
      <c r="B682" s="29"/>
    </row>
    <row r="683" spans="2:2" x14ac:dyDescent="0.25">
      <c r="B683" s="29"/>
    </row>
    <row r="684" spans="2:2" x14ac:dyDescent="0.25">
      <c r="B684" s="29"/>
    </row>
    <row r="685" spans="2:2" x14ac:dyDescent="0.25">
      <c r="B685" s="29"/>
    </row>
    <row r="686" spans="2:2" x14ac:dyDescent="0.25">
      <c r="B686" s="29"/>
    </row>
    <row r="687" spans="2:2" x14ac:dyDescent="0.25">
      <c r="B687" s="29"/>
    </row>
    <row r="688" spans="2:2" x14ac:dyDescent="0.25">
      <c r="B688" s="29"/>
    </row>
    <row r="689" spans="2:2" x14ac:dyDescent="0.25">
      <c r="B689" s="29"/>
    </row>
    <row r="690" spans="2:2" x14ac:dyDescent="0.25">
      <c r="B690" s="29"/>
    </row>
    <row r="691" spans="2:2" x14ac:dyDescent="0.25">
      <c r="B691" s="29"/>
    </row>
    <row r="692" spans="2:2" x14ac:dyDescent="0.25">
      <c r="B692" s="29"/>
    </row>
    <row r="693" spans="2:2" x14ac:dyDescent="0.25">
      <c r="B693" s="29"/>
    </row>
    <row r="694" spans="2:2" x14ac:dyDescent="0.25">
      <c r="B694" s="29"/>
    </row>
    <row r="695" spans="2:2" x14ac:dyDescent="0.25">
      <c r="B695" s="29"/>
    </row>
    <row r="696" spans="2:2" x14ac:dyDescent="0.25">
      <c r="B696" s="29"/>
    </row>
    <row r="697" spans="2:2" x14ac:dyDescent="0.25">
      <c r="B697" s="29"/>
    </row>
    <row r="698" spans="2:2" x14ac:dyDescent="0.25">
      <c r="B698" s="29"/>
    </row>
    <row r="699" spans="2:2" x14ac:dyDescent="0.25">
      <c r="B699" s="29"/>
    </row>
    <row r="700" spans="2:2" x14ac:dyDescent="0.25">
      <c r="B700" s="29"/>
    </row>
    <row r="701" spans="2:2" x14ac:dyDescent="0.25">
      <c r="B701" s="29"/>
    </row>
    <row r="702" spans="2:2" x14ac:dyDescent="0.25">
      <c r="B702" s="29"/>
    </row>
    <row r="703" spans="2:2" x14ac:dyDescent="0.25">
      <c r="B703" s="29"/>
    </row>
    <row r="704" spans="2:2" x14ac:dyDescent="0.25">
      <c r="B704" s="29"/>
    </row>
    <row r="705" spans="2:2" x14ac:dyDescent="0.25">
      <c r="B705" s="29"/>
    </row>
    <row r="706" spans="2:2" x14ac:dyDescent="0.25">
      <c r="B706" s="29"/>
    </row>
    <row r="707" spans="2:2" x14ac:dyDescent="0.25">
      <c r="B707" s="29"/>
    </row>
    <row r="708" spans="2:2" x14ac:dyDescent="0.25">
      <c r="B708" s="29"/>
    </row>
    <row r="709" spans="2:2" x14ac:dyDescent="0.25">
      <c r="B709" s="29"/>
    </row>
    <row r="710" spans="2:2" x14ac:dyDescent="0.25">
      <c r="B710" s="29"/>
    </row>
    <row r="711" spans="2:2" x14ac:dyDescent="0.25">
      <c r="B711" s="29"/>
    </row>
    <row r="712" spans="2:2" x14ac:dyDescent="0.25">
      <c r="B712" s="29"/>
    </row>
    <row r="713" spans="2:2" x14ac:dyDescent="0.25">
      <c r="B713" s="29"/>
    </row>
    <row r="714" spans="2:2" x14ac:dyDescent="0.25">
      <c r="B714" s="29"/>
    </row>
    <row r="715" spans="2:2" x14ac:dyDescent="0.25">
      <c r="B715" s="29"/>
    </row>
    <row r="716" spans="2:2" x14ac:dyDescent="0.25">
      <c r="B716" s="29"/>
    </row>
    <row r="717" spans="2:2" x14ac:dyDescent="0.25">
      <c r="B717" s="29"/>
    </row>
    <row r="718" spans="2:2" x14ac:dyDescent="0.25">
      <c r="B718" s="29"/>
    </row>
    <row r="719" spans="2:2" x14ac:dyDescent="0.25">
      <c r="B719" s="29"/>
    </row>
    <row r="720" spans="2:2" x14ac:dyDescent="0.25">
      <c r="B720" s="29"/>
    </row>
    <row r="721" spans="2:2" x14ac:dyDescent="0.25">
      <c r="B721" s="29"/>
    </row>
    <row r="722" spans="2:2" x14ac:dyDescent="0.25">
      <c r="B722" s="29"/>
    </row>
    <row r="723" spans="2:2" x14ac:dyDescent="0.25">
      <c r="B723" s="29"/>
    </row>
    <row r="724" spans="2:2" x14ac:dyDescent="0.25">
      <c r="B724" s="29"/>
    </row>
    <row r="725" spans="2:2" x14ac:dyDescent="0.25">
      <c r="B725" s="29"/>
    </row>
    <row r="726" spans="2:2" x14ac:dyDescent="0.25">
      <c r="B726" s="29"/>
    </row>
    <row r="727" spans="2:2" x14ac:dyDescent="0.25">
      <c r="B727" s="29"/>
    </row>
    <row r="728" spans="2:2" x14ac:dyDescent="0.25">
      <c r="B728" s="29"/>
    </row>
    <row r="729" spans="2:2" x14ac:dyDescent="0.25">
      <c r="B729" s="29"/>
    </row>
    <row r="730" spans="2:2" x14ac:dyDescent="0.25">
      <c r="B730" s="29"/>
    </row>
    <row r="731" spans="2:2" x14ac:dyDescent="0.25">
      <c r="B731" s="29"/>
    </row>
    <row r="732" spans="2:2" x14ac:dyDescent="0.25">
      <c r="B732" s="29"/>
    </row>
    <row r="733" spans="2:2" x14ac:dyDescent="0.25">
      <c r="B733" s="29"/>
    </row>
    <row r="734" spans="2:2" x14ac:dyDescent="0.25">
      <c r="B734" s="29"/>
    </row>
    <row r="735" spans="2:2" x14ac:dyDescent="0.25">
      <c r="B735" s="29"/>
    </row>
    <row r="736" spans="2:2" x14ac:dyDescent="0.25">
      <c r="B736" s="29"/>
    </row>
    <row r="737" spans="2:2" x14ac:dyDescent="0.25">
      <c r="B737" s="29"/>
    </row>
    <row r="738" spans="2:2" x14ac:dyDescent="0.25">
      <c r="B738" s="29"/>
    </row>
    <row r="739" spans="2:2" x14ac:dyDescent="0.25">
      <c r="B739" s="29"/>
    </row>
    <row r="740" spans="2:2" x14ac:dyDescent="0.25">
      <c r="B740" s="29"/>
    </row>
    <row r="741" spans="2:2" x14ac:dyDescent="0.25">
      <c r="B741" s="29"/>
    </row>
    <row r="742" spans="2:2" x14ac:dyDescent="0.25">
      <c r="B742" s="29"/>
    </row>
    <row r="743" spans="2:2" x14ac:dyDescent="0.25">
      <c r="B743" s="29"/>
    </row>
    <row r="744" spans="2:2" x14ac:dyDescent="0.25">
      <c r="B744" s="29"/>
    </row>
    <row r="745" spans="2:2" x14ac:dyDescent="0.25">
      <c r="B745" s="29"/>
    </row>
    <row r="746" spans="2:2" x14ac:dyDescent="0.25">
      <c r="B746" s="29"/>
    </row>
    <row r="747" spans="2:2" x14ac:dyDescent="0.25">
      <c r="B747" s="29"/>
    </row>
    <row r="748" spans="2:2" x14ac:dyDescent="0.25">
      <c r="B748" s="29"/>
    </row>
    <row r="749" spans="2:2" x14ac:dyDescent="0.25">
      <c r="B749" s="29"/>
    </row>
    <row r="750" spans="2:2" x14ac:dyDescent="0.25">
      <c r="B750" s="29"/>
    </row>
    <row r="751" spans="2:2" x14ac:dyDescent="0.25">
      <c r="B751" s="29"/>
    </row>
    <row r="752" spans="2:2" x14ac:dyDescent="0.25">
      <c r="B752" s="29"/>
    </row>
    <row r="753" spans="2:2" x14ac:dyDescent="0.25">
      <c r="B753" s="29"/>
    </row>
    <row r="754" spans="2:2" x14ac:dyDescent="0.25">
      <c r="B754" s="29"/>
    </row>
    <row r="755" spans="2:2" x14ac:dyDescent="0.25">
      <c r="B755" s="29"/>
    </row>
    <row r="756" spans="2:2" x14ac:dyDescent="0.25">
      <c r="B756" s="29"/>
    </row>
    <row r="757" spans="2:2" x14ac:dyDescent="0.25">
      <c r="B757" s="29"/>
    </row>
    <row r="758" spans="2:2" x14ac:dyDescent="0.25">
      <c r="B758" s="29"/>
    </row>
    <row r="759" spans="2:2" x14ac:dyDescent="0.25">
      <c r="B759" s="29"/>
    </row>
    <row r="760" spans="2:2" x14ac:dyDescent="0.25">
      <c r="B760" s="29"/>
    </row>
    <row r="761" spans="2:2" x14ac:dyDescent="0.25">
      <c r="B761" s="29"/>
    </row>
    <row r="762" spans="2:2" x14ac:dyDescent="0.25">
      <c r="B762" s="29"/>
    </row>
    <row r="763" spans="2:2" x14ac:dyDescent="0.25">
      <c r="B763" s="29"/>
    </row>
    <row r="764" spans="2:2" x14ac:dyDescent="0.25">
      <c r="B764" s="29"/>
    </row>
    <row r="765" spans="2:2" x14ac:dyDescent="0.25">
      <c r="B765" s="29"/>
    </row>
    <row r="766" spans="2:2" x14ac:dyDescent="0.25">
      <c r="B766" s="29"/>
    </row>
    <row r="767" spans="2:2" x14ac:dyDescent="0.25">
      <c r="B767" s="29"/>
    </row>
    <row r="768" spans="2:2" x14ac:dyDescent="0.25">
      <c r="B768" s="29"/>
    </row>
    <row r="769" spans="2:2" x14ac:dyDescent="0.25">
      <c r="B769" s="29"/>
    </row>
    <row r="770" spans="2:2" x14ac:dyDescent="0.25">
      <c r="B770" s="29"/>
    </row>
    <row r="771" spans="2:2" x14ac:dyDescent="0.25">
      <c r="B771" s="29"/>
    </row>
    <row r="772" spans="2:2" x14ac:dyDescent="0.25">
      <c r="B772" s="29"/>
    </row>
    <row r="773" spans="2:2" x14ac:dyDescent="0.25">
      <c r="B773" s="29"/>
    </row>
    <row r="774" spans="2:2" x14ac:dyDescent="0.25">
      <c r="B774" s="29"/>
    </row>
    <row r="775" spans="2:2" x14ac:dyDescent="0.25">
      <c r="B775" s="29"/>
    </row>
    <row r="776" spans="2:2" x14ac:dyDescent="0.25">
      <c r="B776" s="29"/>
    </row>
    <row r="777" spans="2:2" x14ac:dyDescent="0.25">
      <c r="B777" s="29"/>
    </row>
    <row r="778" spans="2:2" x14ac:dyDescent="0.25">
      <c r="B778" s="29"/>
    </row>
    <row r="779" spans="2:2" x14ac:dyDescent="0.25">
      <c r="B779" s="29"/>
    </row>
    <row r="780" spans="2:2" x14ac:dyDescent="0.25">
      <c r="B780" s="29"/>
    </row>
    <row r="781" spans="2:2" x14ac:dyDescent="0.25">
      <c r="B781" s="29"/>
    </row>
    <row r="782" spans="2:2" x14ac:dyDescent="0.25">
      <c r="B782" s="29"/>
    </row>
    <row r="783" spans="2:2" x14ac:dyDescent="0.25">
      <c r="B783" s="29"/>
    </row>
    <row r="784" spans="2:2" x14ac:dyDescent="0.25">
      <c r="B784" s="29"/>
    </row>
    <row r="785" spans="2:2" x14ac:dyDescent="0.25">
      <c r="B785" s="29"/>
    </row>
    <row r="786" spans="2:2" x14ac:dyDescent="0.25">
      <c r="B786" s="29"/>
    </row>
    <row r="787" spans="2:2" x14ac:dyDescent="0.25">
      <c r="B787" s="29"/>
    </row>
    <row r="788" spans="2:2" x14ac:dyDescent="0.25">
      <c r="B788" s="29"/>
    </row>
    <row r="789" spans="2:2" x14ac:dyDescent="0.25">
      <c r="B789" s="29"/>
    </row>
    <row r="790" spans="2:2" x14ac:dyDescent="0.25">
      <c r="B790" s="29"/>
    </row>
    <row r="791" spans="2:2" x14ac:dyDescent="0.25">
      <c r="B791" s="29"/>
    </row>
    <row r="792" spans="2:2" x14ac:dyDescent="0.25">
      <c r="B792" s="29"/>
    </row>
    <row r="793" spans="2:2" x14ac:dyDescent="0.25">
      <c r="B793" s="29"/>
    </row>
    <row r="794" spans="2:2" x14ac:dyDescent="0.25">
      <c r="B794" s="29"/>
    </row>
    <row r="795" spans="2:2" x14ac:dyDescent="0.25">
      <c r="B795" s="29"/>
    </row>
    <row r="796" spans="2:2" x14ac:dyDescent="0.25">
      <c r="B796" s="29"/>
    </row>
    <row r="797" spans="2:2" x14ac:dyDescent="0.25">
      <c r="B797" s="29"/>
    </row>
    <row r="798" spans="2:2" x14ac:dyDescent="0.25">
      <c r="B798" s="29"/>
    </row>
    <row r="799" spans="2:2" x14ac:dyDescent="0.25">
      <c r="B799" s="29"/>
    </row>
    <row r="800" spans="2:2" x14ac:dyDescent="0.25">
      <c r="B800" s="29"/>
    </row>
    <row r="801" spans="2:2" x14ac:dyDescent="0.25">
      <c r="B801" s="29"/>
    </row>
    <row r="802" spans="2:2" x14ac:dyDescent="0.25">
      <c r="B802" s="29"/>
    </row>
    <row r="803" spans="2:2" x14ac:dyDescent="0.25">
      <c r="B803" s="29"/>
    </row>
    <row r="804" spans="2:2" x14ac:dyDescent="0.25">
      <c r="B804" s="29"/>
    </row>
    <row r="805" spans="2:2" x14ac:dyDescent="0.25">
      <c r="B805" s="29"/>
    </row>
    <row r="806" spans="2:2" x14ac:dyDescent="0.25">
      <c r="B806" s="29"/>
    </row>
    <row r="807" spans="2:2" x14ac:dyDescent="0.25">
      <c r="B807" s="29"/>
    </row>
    <row r="808" spans="2:2" x14ac:dyDescent="0.25">
      <c r="B808" s="29"/>
    </row>
    <row r="809" spans="2:2" x14ac:dyDescent="0.25">
      <c r="B809" s="29"/>
    </row>
    <row r="810" spans="2:2" x14ac:dyDescent="0.25">
      <c r="B810" s="29"/>
    </row>
    <row r="811" spans="2:2" x14ac:dyDescent="0.25">
      <c r="B811" s="29"/>
    </row>
    <row r="812" spans="2:2" x14ac:dyDescent="0.25">
      <c r="B812" s="29"/>
    </row>
    <row r="813" spans="2:2" x14ac:dyDescent="0.25">
      <c r="B813" s="29"/>
    </row>
    <row r="814" spans="2:2" x14ac:dyDescent="0.25">
      <c r="B814" s="29"/>
    </row>
    <row r="815" spans="2:2" x14ac:dyDescent="0.25">
      <c r="B815" s="29"/>
    </row>
    <row r="816" spans="2:2" x14ac:dyDescent="0.25">
      <c r="B816" s="29"/>
    </row>
    <row r="817" spans="2:2" x14ac:dyDescent="0.25">
      <c r="B817" s="29"/>
    </row>
    <row r="818" spans="2:2" x14ac:dyDescent="0.25">
      <c r="B818" s="29"/>
    </row>
    <row r="819" spans="2:2" x14ac:dyDescent="0.25">
      <c r="B819" s="29"/>
    </row>
    <row r="820" spans="2:2" x14ac:dyDescent="0.25">
      <c r="B820" s="29"/>
    </row>
    <row r="821" spans="2:2" x14ac:dyDescent="0.25">
      <c r="B821" s="29"/>
    </row>
    <row r="822" spans="2:2" x14ac:dyDescent="0.25">
      <c r="B822" s="29"/>
    </row>
    <row r="823" spans="2:2" x14ac:dyDescent="0.25">
      <c r="B823" s="29"/>
    </row>
    <row r="824" spans="2:2" x14ac:dyDescent="0.25">
      <c r="B824" s="29"/>
    </row>
    <row r="825" spans="2:2" x14ac:dyDescent="0.25">
      <c r="B825" s="29"/>
    </row>
    <row r="826" spans="2:2" x14ac:dyDescent="0.25">
      <c r="B826" s="29"/>
    </row>
    <row r="827" spans="2:2" x14ac:dyDescent="0.25">
      <c r="B827" s="29"/>
    </row>
    <row r="828" spans="2:2" x14ac:dyDescent="0.25">
      <c r="B828" s="29"/>
    </row>
    <row r="829" spans="2:2" x14ac:dyDescent="0.25">
      <c r="B829" s="29"/>
    </row>
    <row r="830" spans="2:2" x14ac:dyDescent="0.25">
      <c r="B830" s="29"/>
    </row>
    <row r="831" spans="2:2" x14ac:dyDescent="0.25">
      <c r="B831" s="29"/>
    </row>
    <row r="832" spans="2:2" x14ac:dyDescent="0.25">
      <c r="B832" s="29"/>
    </row>
    <row r="833" spans="2:2" x14ac:dyDescent="0.25">
      <c r="B833" s="29"/>
    </row>
    <row r="834" spans="2:2" x14ac:dyDescent="0.25">
      <c r="B834" s="29"/>
    </row>
    <row r="835" spans="2:2" x14ac:dyDescent="0.25">
      <c r="B835" s="29"/>
    </row>
    <row r="836" spans="2:2" x14ac:dyDescent="0.25">
      <c r="B836" s="29"/>
    </row>
    <row r="837" spans="2:2" x14ac:dyDescent="0.25">
      <c r="B837" s="29"/>
    </row>
    <row r="838" spans="2:2" x14ac:dyDescent="0.25">
      <c r="B838" s="29"/>
    </row>
    <row r="839" spans="2:2" x14ac:dyDescent="0.25">
      <c r="B839" s="29"/>
    </row>
    <row r="840" spans="2:2" x14ac:dyDescent="0.25">
      <c r="B840" s="29"/>
    </row>
    <row r="841" spans="2:2" x14ac:dyDescent="0.25">
      <c r="B841" s="29"/>
    </row>
    <row r="842" spans="2:2" x14ac:dyDescent="0.25">
      <c r="B842" s="29"/>
    </row>
    <row r="843" spans="2:2" x14ac:dyDescent="0.25">
      <c r="B843" s="29"/>
    </row>
    <row r="844" spans="2:2" x14ac:dyDescent="0.25">
      <c r="B844" s="29"/>
    </row>
    <row r="845" spans="2:2" x14ac:dyDescent="0.25">
      <c r="B845" s="29"/>
    </row>
    <row r="846" spans="2:2" x14ac:dyDescent="0.25">
      <c r="B846" s="29"/>
    </row>
    <row r="847" spans="2:2" x14ac:dyDescent="0.25">
      <c r="B847" s="29"/>
    </row>
    <row r="848" spans="2:2" x14ac:dyDescent="0.25">
      <c r="B848" s="29"/>
    </row>
    <row r="849" spans="2:2" x14ac:dyDescent="0.25">
      <c r="B849" s="29"/>
    </row>
    <row r="850" spans="2:2" x14ac:dyDescent="0.25">
      <c r="B850" s="29"/>
    </row>
    <row r="851" spans="2:2" x14ac:dyDescent="0.25">
      <c r="B851" s="29"/>
    </row>
    <row r="852" spans="2:2" x14ac:dyDescent="0.25">
      <c r="B852" s="29"/>
    </row>
    <row r="853" spans="2:2" x14ac:dyDescent="0.25">
      <c r="B853" s="29"/>
    </row>
    <row r="854" spans="2:2" x14ac:dyDescent="0.25">
      <c r="B854" s="29"/>
    </row>
    <row r="855" spans="2:2" x14ac:dyDescent="0.25">
      <c r="B855" s="29"/>
    </row>
    <row r="856" spans="2:2" x14ac:dyDescent="0.25">
      <c r="B856" s="29"/>
    </row>
    <row r="857" spans="2:2" x14ac:dyDescent="0.25">
      <c r="B857" s="29"/>
    </row>
    <row r="858" spans="2:2" x14ac:dyDescent="0.25">
      <c r="B858" s="29"/>
    </row>
    <row r="859" spans="2:2" x14ac:dyDescent="0.25">
      <c r="B859" s="29"/>
    </row>
    <row r="860" spans="2:2" x14ac:dyDescent="0.25">
      <c r="B860" s="29"/>
    </row>
    <row r="861" spans="2:2" x14ac:dyDescent="0.25">
      <c r="B861" s="29"/>
    </row>
    <row r="862" spans="2:2" x14ac:dyDescent="0.25">
      <c r="B862" s="29"/>
    </row>
    <row r="863" spans="2:2" x14ac:dyDescent="0.25">
      <c r="B863" s="29"/>
    </row>
    <row r="864" spans="2:2" x14ac:dyDescent="0.25">
      <c r="B864" s="29"/>
    </row>
    <row r="865" spans="2:2" x14ac:dyDescent="0.25">
      <c r="B865" s="29"/>
    </row>
    <row r="866" spans="2:2" x14ac:dyDescent="0.25">
      <c r="B866" s="29"/>
    </row>
    <row r="867" spans="2:2" x14ac:dyDescent="0.25">
      <c r="B867" s="29"/>
    </row>
    <row r="868" spans="2:2" x14ac:dyDescent="0.25">
      <c r="B868" s="29"/>
    </row>
    <row r="869" spans="2:2" x14ac:dyDescent="0.25">
      <c r="B869" s="29"/>
    </row>
    <row r="870" spans="2:2" x14ac:dyDescent="0.25">
      <c r="B870" s="29"/>
    </row>
    <row r="871" spans="2:2" x14ac:dyDescent="0.25">
      <c r="B871" s="29"/>
    </row>
    <row r="872" spans="2:2" x14ac:dyDescent="0.25">
      <c r="B872" s="29"/>
    </row>
    <row r="873" spans="2:2" x14ac:dyDescent="0.25">
      <c r="B873" s="29"/>
    </row>
    <row r="874" spans="2:2" x14ac:dyDescent="0.25">
      <c r="B874" s="29"/>
    </row>
    <row r="875" spans="2:2" x14ac:dyDescent="0.25">
      <c r="B875" s="29"/>
    </row>
    <row r="876" spans="2:2" x14ac:dyDescent="0.25">
      <c r="B876" s="29"/>
    </row>
    <row r="877" spans="2:2" x14ac:dyDescent="0.25">
      <c r="B877" s="29"/>
    </row>
    <row r="878" spans="2:2" x14ac:dyDescent="0.25">
      <c r="B878" s="29"/>
    </row>
    <row r="879" spans="2:2" x14ac:dyDescent="0.25">
      <c r="B879" s="29"/>
    </row>
    <row r="880" spans="2:2" x14ac:dyDescent="0.25">
      <c r="B880" s="29"/>
    </row>
    <row r="881" spans="2:2" x14ac:dyDescent="0.25">
      <c r="B881" s="29"/>
    </row>
    <row r="882" spans="2:2" x14ac:dyDescent="0.25">
      <c r="B882" s="29"/>
    </row>
    <row r="883" spans="2:2" x14ac:dyDescent="0.25">
      <c r="B883" s="29"/>
    </row>
    <row r="884" spans="2:2" x14ac:dyDescent="0.25">
      <c r="B884" s="29"/>
    </row>
    <row r="885" spans="2:2" x14ac:dyDescent="0.25">
      <c r="B885" s="29"/>
    </row>
    <row r="886" spans="2:2" x14ac:dyDescent="0.25">
      <c r="B886" s="29"/>
    </row>
    <row r="887" spans="2:2" x14ac:dyDescent="0.25">
      <c r="B887" s="29"/>
    </row>
    <row r="888" spans="2:2" x14ac:dyDescent="0.25">
      <c r="B888" s="29"/>
    </row>
    <row r="889" spans="2:2" x14ac:dyDescent="0.25">
      <c r="B889" s="29"/>
    </row>
    <row r="890" spans="2:2" x14ac:dyDescent="0.25">
      <c r="B890" s="29"/>
    </row>
    <row r="891" spans="2:2" x14ac:dyDescent="0.25">
      <c r="B891" s="29"/>
    </row>
    <row r="892" spans="2:2" x14ac:dyDescent="0.25">
      <c r="B892" s="29"/>
    </row>
    <row r="893" spans="2:2" x14ac:dyDescent="0.25">
      <c r="B893" s="29"/>
    </row>
    <row r="894" spans="2:2" x14ac:dyDescent="0.25">
      <c r="B894" s="29"/>
    </row>
    <row r="895" spans="2:2" x14ac:dyDescent="0.25">
      <c r="B895" s="29"/>
    </row>
    <row r="896" spans="2:2" x14ac:dyDescent="0.25">
      <c r="B896" s="29"/>
    </row>
    <row r="897" spans="2:2" x14ac:dyDescent="0.25">
      <c r="B897" s="29"/>
    </row>
    <row r="898" spans="2:2" x14ac:dyDescent="0.25">
      <c r="B898" s="29"/>
    </row>
    <row r="899" spans="2:2" x14ac:dyDescent="0.25">
      <c r="B899" s="29"/>
    </row>
    <row r="900" spans="2:2" x14ac:dyDescent="0.25">
      <c r="B900" s="29"/>
    </row>
    <row r="901" spans="2:2" x14ac:dyDescent="0.25">
      <c r="B901" s="29"/>
    </row>
    <row r="902" spans="2:2" x14ac:dyDescent="0.25">
      <c r="B902" s="29"/>
    </row>
    <row r="903" spans="2:2" x14ac:dyDescent="0.25">
      <c r="B903" s="29"/>
    </row>
    <row r="904" spans="2:2" x14ac:dyDescent="0.25">
      <c r="B904" s="29"/>
    </row>
    <row r="905" spans="2:2" x14ac:dyDescent="0.25">
      <c r="B905" s="29"/>
    </row>
    <row r="906" spans="2:2" x14ac:dyDescent="0.25">
      <c r="B906" s="29"/>
    </row>
    <row r="907" spans="2:2" x14ac:dyDescent="0.25">
      <c r="B907" s="29"/>
    </row>
    <row r="908" spans="2:2" x14ac:dyDescent="0.25">
      <c r="B908" s="29"/>
    </row>
    <row r="909" spans="2:2" x14ac:dyDescent="0.25">
      <c r="B909" s="29"/>
    </row>
    <row r="910" spans="2:2" x14ac:dyDescent="0.25">
      <c r="B910" s="29"/>
    </row>
    <row r="911" spans="2:2" x14ac:dyDescent="0.25">
      <c r="B911" s="29"/>
    </row>
    <row r="912" spans="2:2" x14ac:dyDescent="0.25">
      <c r="B912" s="29"/>
    </row>
    <row r="913" spans="2:2" x14ac:dyDescent="0.25">
      <c r="B913" s="29"/>
    </row>
    <row r="914" spans="2:2" x14ac:dyDescent="0.25">
      <c r="B914" s="29"/>
    </row>
    <row r="915" spans="2:2" x14ac:dyDescent="0.25">
      <c r="B915" s="29"/>
    </row>
    <row r="916" spans="2:2" x14ac:dyDescent="0.25">
      <c r="B916" s="29"/>
    </row>
    <row r="917" spans="2:2" x14ac:dyDescent="0.25">
      <c r="B917" s="29"/>
    </row>
    <row r="918" spans="2:2" x14ac:dyDescent="0.25">
      <c r="B918" s="29"/>
    </row>
    <row r="919" spans="2:2" x14ac:dyDescent="0.25">
      <c r="B919" s="29"/>
    </row>
    <row r="920" spans="2:2" x14ac:dyDescent="0.25">
      <c r="B920" s="29"/>
    </row>
    <row r="921" spans="2:2" x14ac:dyDescent="0.25">
      <c r="B921" s="29"/>
    </row>
    <row r="922" spans="2:2" x14ac:dyDescent="0.25">
      <c r="B922" s="29"/>
    </row>
    <row r="923" spans="2:2" x14ac:dyDescent="0.25">
      <c r="B923" s="29"/>
    </row>
    <row r="924" spans="2:2" x14ac:dyDescent="0.25">
      <c r="B924" s="29"/>
    </row>
    <row r="925" spans="2:2" x14ac:dyDescent="0.25">
      <c r="B925" s="29"/>
    </row>
    <row r="926" spans="2:2" x14ac:dyDescent="0.25">
      <c r="B926" s="29"/>
    </row>
    <row r="927" spans="2:2" x14ac:dyDescent="0.25">
      <c r="B927" s="29"/>
    </row>
    <row r="928" spans="2:2" x14ac:dyDescent="0.25">
      <c r="B928" s="29"/>
    </row>
    <row r="929" spans="2:2" x14ac:dyDescent="0.25">
      <c r="B929" s="29"/>
    </row>
    <row r="930" spans="2:2" x14ac:dyDescent="0.25">
      <c r="B930" s="29"/>
    </row>
    <row r="931" spans="2:2" x14ac:dyDescent="0.25">
      <c r="B931" s="29"/>
    </row>
    <row r="932" spans="2:2" x14ac:dyDescent="0.25">
      <c r="B932" s="29"/>
    </row>
    <row r="933" spans="2:2" x14ac:dyDescent="0.25">
      <c r="B933" s="29"/>
    </row>
    <row r="934" spans="2:2" x14ac:dyDescent="0.25">
      <c r="B934" s="29"/>
    </row>
    <row r="935" spans="2:2" x14ac:dyDescent="0.25">
      <c r="B935" s="29"/>
    </row>
    <row r="936" spans="2:2" x14ac:dyDescent="0.25">
      <c r="B936" s="29"/>
    </row>
    <row r="937" spans="2:2" x14ac:dyDescent="0.25">
      <c r="B937" s="29"/>
    </row>
    <row r="938" spans="2:2" x14ac:dyDescent="0.25">
      <c r="B938" s="29"/>
    </row>
    <row r="939" spans="2:2" x14ac:dyDescent="0.25">
      <c r="B939" s="29"/>
    </row>
    <row r="940" spans="2:2" x14ac:dyDescent="0.25">
      <c r="B940" s="29"/>
    </row>
    <row r="941" spans="2:2" x14ac:dyDescent="0.25">
      <c r="B941" s="29"/>
    </row>
    <row r="942" spans="2:2" x14ac:dyDescent="0.25">
      <c r="B942" s="29"/>
    </row>
    <row r="943" spans="2:2" x14ac:dyDescent="0.25">
      <c r="B943" s="29"/>
    </row>
    <row r="944" spans="2:2" x14ac:dyDescent="0.25">
      <c r="B944" s="29"/>
    </row>
    <row r="945" spans="2:2" x14ac:dyDescent="0.25">
      <c r="B945" s="29"/>
    </row>
    <row r="946" spans="2:2" x14ac:dyDescent="0.25">
      <c r="B946" s="29"/>
    </row>
    <row r="947" spans="2:2" x14ac:dyDescent="0.25">
      <c r="B947" s="29"/>
    </row>
    <row r="948" spans="2:2" x14ac:dyDescent="0.25">
      <c r="B948" s="29"/>
    </row>
  </sheetData>
  <mergeCells count="9">
    <mergeCell ref="A7:D7"/>
    <mergeCell ref="A8:D8"/>
    <mergeCell ref="A10:A11"/>
    <mergeCell ref="B10:D10"/>
    <mergeCell ref="A1:D1"/>
    <mergeCell ref="A5:D5"/>
    <mergeCell ref="A6:B6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84" firstPageNumber="53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6</vt:i4>
      </vt:variant>
    </vt:vector>
  </HeadingPairs>
  <TitlesOfParts>
    <vt:vector size="21" baseType="lpstr">
      <vt:lpstr>Прил 1</vt:lpstr>
      <vt:lpstr>Прил 2</vt:lpstr>
      <vt:lpstr>Прил 3</vt:lpstr>
      <vt:lpstr>Прил 4</vt:lpstr>
      <vt:lpstr>Прил 5</vt:lpstr>
      <vt:lpstr>Прил 6</vt:lpstr>
      <vt:lpstr>Прил 7 т.1</vt:lpstr>
      <vt:lpstr>Прил 7 т.2</vt:lpstr>
      <vt:lpstr>Прилож 7 т.3</vt:lpstr>
      <vt:lpstr>Прил 7 т.4</vt:lpstr>
      <vt:lpstr>Прил 7 т.5</vt:lpstr>
      <vt:lpstr>Прил 7 т.6</vt:lpstr>
      <vt:lpstr>Прил 7 т.7</vt:lpstr>
      <vt:lpstr>Прил 7 т.8</vt:lpstr>
      <vt:lpstr>Прил 7 т.9</vt:lpstr>
      <vt:lpstr>'Прил 1'!Заголовки_для_печати</vt:lpstr>
      <vt:lpstr>'Прил 2'!Заголовки_для_печати</vt:lpstr>
      <vt:lpstr>'Прил 3'!Заголовки_для_печати</vt:lpstr>
      <vt:lpstr>'Прил 5'!Заголовки_для_печати</vt:lpstr>
      <vt:lpstr>'Прил 3'!Область_печати</vt:lpstr>
      <vt:lpstr>'Прил 7 т.4'!Область_печати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Синельник</dc:creator>
  <cp:lastModifiedBy>Sazonenko</cp:lastModifiedBy>
  <cp:lastPrinted>2021-12-23T08:23:49Z</cp:lastPrinted>
  <dcterms:created xsi:type="dcterms:W3CDTF">2021-10-07T11:50:57Z</dcterms:created>
  <dcterms:modified xsi:type="dcterms:W3CDTF">2021-12-28T08:18:55Z</dcterms:modified>
</cp:coreProperties>
</file>