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НПА АМР Княжпогостский\НПА ДОКУМЕНТЫ\2023 год\ПОСТАНОВЛЕНИЯ\2 Февраль\ОпВМСУ\47\"/>
    </mc:Choice>
  </mc:AlternateContent>
  <xr:revisionPtr revIDLastSave="0" documentId="13_ncr:1_{54C7F05C-C8A8-49D8-B874-A934818976C9}" xr6:coauthVersionLast="45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реш 250 от 21.04" sheetId="17" r:id="rId1"/>
    <sheet name="реш 265 от 22.06.22" sheetId="18" r:id="rId2"/>
    <sheet name="реш 267" sheetId="19" r:id="rId3"/>
    <sheet name="реш 278" sheetId="20" r:id="rId4"/>
    <sheet name="реш 288" sheetId="21" r:id="rId5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0" i="21" l="1"/>
  <c r="H110" i="21"/>
  <c r="I110" i="21"/>
  <c r="I107" i="21" s="1"/>
  <c r="I29" i="21"/>
  <c r="I14" i="21" s="1"/>
  <c r="I30" i="21"/>
  <c r="J116" i="21"/>
  <c r="J115" i="21"/>
  <c r="J112" i="21" s="1"/>
  <c r="J114" i="21"/>
  <c r="J113" i="21"/>
  <c r="I112" i="21"/>
  <c r="H112" i="21"/>
  <c r="G112" i="21"/>
  <c r="F112" i="21"/>
  <c r="E112" i="21"/>
  <c r="J111" i="21"/>
  <c r="F110" i="21"/>
  <c r="F107" i="21" s="1"/>
  <c r="E110" i="21"/>
  <c r="J109" i="21"/>
  <c r="J108" i="21"/>
  <c r="H107" i="21"/>
  <c r="G107" i="21"/>
  <c r="E107" i="21"/>
  <c r="J106" i="21"/>
  <c r="J105" i="21"/>
  <c r="J104" i="21"/>
  <c r="J103" i="21"/>
  <c r="J102" i="21" s="1"/>
  <c r="I102" i="21"/>
  <c r="H102" i="21"/>
  <c r="G102" i="21"/>
  <c r="F102" i="21"/>
  <c r="E102" i="21"/>
  <c r="J101" i="21"/>
  <c r="F100" i="21"/>
  <c r="F97" i="21" s="1"/>
  <c r="E100" i="21"/>
  <c r="J100" i="21" s="1"/>
  <c r="J99" i="21"/>
  <c r="J98" i="21"/>
  <c r="I97" i="21"/>
  <c r="H97" i="21"/>
  <c r="G97" i="21"/>
  <c r="J96" i="21"/>
  <c r="J95" i="21"/>
  <c r="J94" i="21"/>
  <c r="J93" i="21"/>
  <c r="I92" i="21"/>
  <c r="H92" i="21"/>
  <c r="G92" i="21"/>
  <c r="F92" i="21"/>
  <c r="E92" i="21"/>
  <c r="J91" i="21"/>
  <c r="J90" i="21"/>
  <c r="J89" i="21"/>
  <c r="J88" i="21"/>
  <c r="I87" i="21"/>
  <c r="H87" i="21"/>
  <c r="G87" i="21"/>
  <c r="F87" i="21"/>
  <c r="E87" i="21"/>
  <c r="J86" i="21"/>
  <c r="J85" i="21"/>
  <c r="J84" i="21"/>
  <c r="J83" i="21"/>
  <c r="I82" i="21"/>
  <c r="H82" i="21"/>
  <c r="G82" i="21"/>
  <c r="F82" i="21"/>
  <c r="E82" i="21"/>
  <c r="J81" i="21"/>
  <c r="J80" i="21"/>
  <c r="J79" i="21"/>
  <c r="J78" i="21"/>
  <c r="I77" i="21"/>
  <c r="H77" i="21"/>
  <c r="G77" i="21"/>
  <c r="F77" i="21"/>
  <c r="E77" i="21"/>
  <c r="J76" i="21"/>
  <c r="J75" i="21"/>
  <c r="J74" i="21"/>
  <c r="J73" i="21"/>
  <c r="I72" i="21"/>
  <c r="H72" i="21"/>
  <c r="G72" i="21"/>
  <c r="F72" i="21"/>
  <c r="E72" i="21"/>
  <c r="J71" i="21"/>
  <c r="J70" i="21"/>
  <c r="J69" i="21"/>
  <c r="J68" i="21"/>
  <c r="I67" i="21"/>
  <c r="I60" i="21" s="1"/>
  <c r="H67" i="21"/>
  <c r="H60" i="21" s="1"/>
  <c r="H57" i="21" s="1"/>
  <c r="G67" i="21"/>
  <c r="G60" i="21" s="1"/>
  <c r="G57" i="21" s="1"/>
  <c r="F67" i="21"/>
  <c r="E67" i="21"/>
  <c r="J66" i="21"/>
  <c r="J65" i="21"/>
  <c r="J64" i="21"/>
  <c r="J63" i="21"/>
  <c r="I62" i="21"/>
  <c r="H62" i="21"/>
  <c r="G62" i="21"/>
  <c r="F62" i="21"/>
  <c r="E62" i="21"/>
  <c r="J61" i="21"/>
  <c r="F60" i="21"/>
  <c r="F57" i="21" s="1"/>
  <c r="E60" i="21"/>
  <c r="E57" i="21" s="1"/>
  <c r="J59" i="21"/>
  <c r="J58" i="21"/>
  <c r="J56" i="21"/>
  <c r="J55" i="21"/>
  <c r="J54" i="21"/>
  <c r="J53" i="21"/>
  <c r="I52" i="21"/>
  <c r="H52" i="21"/>
  <c r="G52" i="21"/>
  <c r="F52" i="21"/>
  <c r="E52" i="21"/>
  <c r="J51" i="21"/>
  <c r="J50" i="21"/>
  <c r="J49" i="21"/>
  <c r="J48" i="21"/>
  <c r="I47" i="21"/>
  <c r="H47" i="21"/>
  <c r="G47" i="21"/>
  <c r="F47" i="21"/>
  <c r="E47" i="21"/>
  <c r="J46" i="21"/>
  <c r="I45" i="21"/>
  <c r="H45" i="21"/>
  <c r="G45" i="21"/>
  <c r="F45" i="21"/>
  <c r="E45" i="21"/>
  <c r="I44" i="21"/>
  <c r="I42" i="21" s="1"/>
  <c r="H44" i="21"/>
  <c r="G44" i="21"/>
  <c r="F44" i="21"/>
  <c r="E44" i="21"/>
  <c r="J43" i="21"/>
  <c r="J41" i="21"/>
  <c r="J40" i="21"/>
  <c r="J39" i="21"/>
  <c r="J38" i="21"/>
  <c r="I37" i="21"/>
  <c r="H37" i="21"/>
  <c r="G37" i="21"/>
  <c r="F37" i="21"/>
  <c r="F30" i="21" s="1"/>
  <c r="F15" i="21" s="1"/>
  <c r="E37" i="21"/>
  <c r="J36" i="21"/>
  <c r="J35" i="21"/>
  <c r="J32" i="21" s="1"/>
  <c r="J34" i="21"/>
  <c r="J33" i="21"/>
  <c r="I32" i="21"/>
  <c r="H32" i="21"/>
  <c r="G32" i="21"/>
  <c r="F32" i="21"/>
  <c r="E32" i="21"/>
  <c r="J31" i="21"/>
  <c r="H30" i="21"/>
  <c r="G30" i="21"/>
  <c r="E30" i="21"/>
  <c r="G29" i="21"/>
  <c r="G14" i="21" s="1"/>
  <c r="F29" i="21"/>
  <c r="F27" i="21" s="1"/>
  <c r="E29" i="21"/>
  <c r="J28" i="21"/>
  <c r="H27" i="21"/>
  <c r="J26" i="21"/>
  <c r="J25" i="21"/>
  <c r="J24" i="21"/>
  <c r="J23" i="21"/>
  <c r="I22" i="21"/>
  <c r="H22" i="21"/>
  <c r="G22" i="21"/>
  <c r="F22" i="21"/>
  <c r="E22" i="21"/>
  <c r="J21" i="21"/>
  <c r="J20" i="21"/>
  <c r="J19" i="21"/>
  <c r="J18" i="21"/>
  <c r="I17" i="21"/>
  <c r="H17" i="21"/>
  <c r="G17" i="21"/>
  <c r="F17" i="21"/>
  <c r="E17" i="21"/>
  <c r="J16" i="21"/>
  <c r="I15" i="21"/>
  <c r="H15" i="21"/>
  <c r="G15" i="21"/>
  <c r="E15" i="21"/>
  <c r="H14" i="21"/>
  <c r="F14" i="21"/>
  <c r="E14" i="21"/>
  <c r="J13" i="21"/>
  <c r="J11" i="21"/>
  <c r="J8" i="21"/>
  <c r="H10" i="21" l="1"/>
  <c r="E10" i="21"/>
  <c r="J17" i="21"/>
  <c r="J30" i="21"/>
  <c r="F42" i="21"/>
  <c r="J72" i="21"/>
  <c r="J82" i="21"/>
  <c r="E97" i="21"/>
  <c r="G10" i="21"/>
  <c r="I27" i="21"/>
  <c r="H42" i="21"/>
  <c r="I57" i="21"/>
  <c r="I10" i="21"/>
  <c r="J47" i="21"/>
  <c r="J62" i="21"/>
  <c r="J77" i="21"/>
  <c r="J92" i="21"/>
  <c r="H9" i="21"/>
  <c r="H7" i="21" s="1"/>
  <c r="H12" i="21"/>
  <c r="J45" i="21"/>
  <c r="J67" i="21"/>
  <c r="J97" i="21"/>
  <c r="J44" i="21"/>
  <c r="E27" i="21"/>
  <c r="J37" i="21"/>
  <c r="G42" i="21"/>
  <c r="J110" i="21"/>
  <c r="J107" i="21" s="1"/>
  <c r="J87" i="21"/>
  <c r="J60" i="21"/>
  <c r="J57" i="21" s="1"/>
  <c r="F10" i="21"/>
  <c r="I9" i="21"/>
  <c r="J52" i="21"/>
  <c r="F12" i="21"/>
  <c r="J22" i="21"/>
  <c r="I12" i="21"/>
  <c r="G9" i="21"/>
  <c r="G12" i="21"/>
  <c r="J15" i="21"/>
  <c r="G27" i="21"/>
  <c r="F9" i="21"/>
  <c r="E9" i="21"/>
  <c r="E7" i="21" s="1"/>
  <c r="J14" i="21"/>
  <c r="J29" i="21"/>
  <c r="E12" i="21"/>
  <c r="E42" i="21"/>
  <c r="J116" i="20"/>
  <c r="J115" i="20"/>
  <c r="J114" i="20"/>
  <c r="J113" i="20"/>
  <c r="I112" i="20"/>
  <c r="H112" i="20"/>
  <c r="G112" i="20"/>
  <c r="F112" i="20"/>
  <c r="E112" i="20"/>
  <c r="J111" i="20"/>
  <c r="F110" i="20"/>
  <c r="F107" i="20" s="1"/>
  <c r="E110" i="20"/>
  <c r="E107" i="20" s="1"/>
  <c r="J109" i="20"/>
  <c r="J108" i="20"/>
  <c r="I107" i="20"/>
  <c r="H107" i="20"/>
  <c r="G107" i="20"/>
  <c r="H30" i="20"/>
  <c r="H27" i="20" s="1"/>
  <c r="J106" i="20"/>
  <c r="J102" i="20" s="1"/>
  <c r="J105" i="20"/>
  <c r="J104" i="20"/>
  <c r="J103" i="20"/>
  <c r="I102" i="20"/>
  <c r="H102" i="20"/>
  <c r="G102" i="20"/>
  <c r="F102" i="20"/>
  <c r="E102" i="20"/>
  <c r="J101" i="20"/>
  <c r="F100" i="20"/>
  <c r="F97" i="20" s="1"/>
  <c r="E100" i="20"/>
  <c r="E97" i="20" s="1"/>
  <c r="J99" i="20"/>
  <c r="J98" i="20"/>
  <c r="I97" i="20"/>
  <c r="H97" i="20"/>
  <c r="G97" i="20"/>
  <c r="J96" i="20"/>
  <c r="J95" i="20"/>
  <c r="J94" i="20"/>
  <c r="J93" i="20"/>
  <c r="I92" i="20"/>
  <c r="H92" i="20"/>
  <c r="G92" i="20"/>
  <c r="F92" i="20"/>
  <c r="E92" i="20"/>
  <c r="J91" i="20"/>
  <c r="J90" i="20"/>
  <c r="J89" i="20"/>
  <c r="J88" i="20"/>
  <c r="I87" i="20"/>
  <c r="H87" i="20"/>
  <c r="G87" i="20"/>
  <c r="F87" i="20"/>
  <c r="E87" i="20"/>
  <c r="J86" i="20"/>
  <c r="J85" i="20"/>
  <c r="J84" i="20"/>
  <c r="J83" i="20"/>
  <c r="I82" i="20"/>
  <c r="H82" i="20"/>
  <c r="G82" i="20"/>
  <c r="F82" i="20"/>
  <c r="E82" i="20"/>
  <c r="J81" i="20"/>
  <c r="J80" i="20"/>
  <c r="J79" i="20"/>
  <c r="J78" i="20"/>
  <c r="I77" i="20"/>
  <c r="H77" i="20"/>
  <c r="G77" i="20"/>
  <c r="F77" i="20"/>
  <c r="E77" i="20"/>
  <c r="J76" i="20"/>
  <c r="J75" i="20"/>
  <c r="J74" i="20"/>
  <c r="J73" i="20"/>
  <c r="I72" i="20"/>
  <c r="H72" i="20"/>
  <c r="G72" i="20"/>
  <c r="F72" i="20"/>
  <c r="E72" i="20"/>
  <c r="J71" i="20"/>
  <c r="J70" i="20"/>
  <c r="J69" i="20"/>
  <c r="J68" i="20"/>
  <c r="I67" i="20"/>
  <c r="H67" i="20"/>
  <c r="G67" i="20"/>
  <c r="F67" i="20"/>
  <c r="F60" i="20" s="1"/>
  <c r="E67" i="20"/>
  <c r="J66" i="20"/>
  <c r="J65" i="20"/>
  <c r="J64" i="20"/>
  <c r="J63" i="20"/>
  <c r="I62" i="20"/>
  <c r="H62" i="20"/>
  <c r="G62" i="20"/>
  <c r="F62" i="20"/>
  <c r="E62" i="20"/>
  <c r="J61" i="20"/>
  <c r="I60" i="20"/>
  <c r="I57" i="20" s="1"/>
  <c r="H60" i="20"/>
  <c r="G60" i="20"/>
  <c r="E60" i="20"/>
  <c r="E57" i="20" s="1"/>
  <c r="J59" i="20"/>
  <c r="J58" i="20"/>
  <c r="H57" i="20"/>
  <c r="G57" i="20"/>
  <c r="J56" i="20"/>
  <c r="J55" i="20"/>
  <c r="J54" i="20"/>
  <c r="J53" i="20"/>
  <c r="J52" i="20" s="1"/>
  <c r="I52" i="20"/>
  <c r="H52" i="20"/>
  <c r="G52" i="20"/>
  <c r="F52" i="20"/>
  <c r="E52" i="20"/>
  <c r="J51" i="20"/>
  <c r="J50" i="20"/>
  <c r="J49" i="20"/>
  <c r="J48" i="20"/>
  <c r="I47" i="20"/>
  <c r="H47" i="20"/>
  <c r="G47" i="20"/>
  <c r="F47" i="20"/>
  <c r="E47" i="20"/>
  <c r="J46" i="20"/>
  <c r="I45" i="20"/>
  <c r="I10" i="20" s="1"/>
  <c r="H45" i="20"/>
  <c r="G45" i="20"/>
  <c r="F45" i="20"/>
  <c r="E45" i="20"/>
  <c r="I44" i="20"/>
  <c r="H44" i="20"/>
  <c r="G44" i="20"/>
  <c r="G42" i="20" s="1"/>
  <c r="F44" i="20"/>
  <c r="E44" i="20"/>
  <c r="J43" i="20"/>
  <c r="J41" i="20"/>
  <c r="J40" i="20"/>
  <c r="J39" i="20"/>
  <c r="J38" i="20"/>
  <c r="I37" i="20"/>
  <c r="H37" i="20"/>
  <c r="G37" i="20"/>
  <c r="F37" i="20"/>
  <c r="E37" i="20"/>
  <c r="J36" i="20"/>
  <c r="J35" i="20"/>
  <c r="J34" i="20"/>
  <c r="J33" i="20"/>
  <c r="I32" i="20"/>
  <c r="H32" i="20"/>
  <c r="G32" i="20"/>
  <c r="F32" i="20"/>
  <c r="E32" i="20"/>
  <c r="J31" i="20"/>
  <c r="G30" i="20"/>
  <c r="F30" i="20"/>
  <c r="F15" i="20" s="1"/>
  <c r="E30" i="20"/>
  <c r="G29" i="20"/>
  <c r="F29" i="20"/>
  <c r="F14" i="20" s="1"/>
  <c r="E29" i="20"/>
  <c r="J29" i="20" s="1"/>
  <c r="J28" i="20"/>
  <c r="I27" i="20"/>
  <c r="J26" i="20"/>
  <c r="J25" i="20"/>
  <c r="J24" i="20"/>
  <c r="J23" i="20"/>
  <c r="I22" i="20"/>
  <c r="H22" i="20"/>
  <c r="G22" i="20"/>
  <c r="F22" i="20"/>
  <c r="E22" i="20"/>
  <c r="J21" i="20"/>
  <c r="J20" i="20"/>
  <c r="J19" i="20"/>
  <c r="J18" i="20"/>
  <c r="I17" i="20"/>
  <c r="H17" i="20"/>
  <c r="G17" i="20"/>
  <c r="F17" i="20"/>
  <c r="E17" i="20"/>
  <c r="J16" i="20"/>
  <c r="I15" i="20"/>
  <c r="G15" i="20"/>
  <c r="I14" i="20"/>
  <c r="I9" i="20" s="1"/>
  <c r="H14" i="20"/>
  <c r="G14" i="20"/>
  <c r="J13" i="20"/>
  <c r="I12" i="20"/>
  <c r="J11" i="20"/>
  <c r="J8" i="20"/>
  <c r="J32" i="20" l="1"/>
  <c r="F42" i="20"/>
  <c r="J27" i="21"/>
  <c r="J42" i="21"/>
  <c r="F10" i="20"/>
  <c r="G27" i="20"/>
  <c r="J82" i="20"/>
  <c r="I7" i="20"/>
  <c r="E42" i="20"/>
  <c r="I42" i="20"/>
  <c r="J67" i="20"/>
  <c r="G10" i="20"/>
  <c r="J22" i="20"/>
  <c r="F7" i="21"/>
  <c r="G12" i="20"/>
  <c r="J17" i="20"/>
  <c r="J72" i="20"/>
  <c r="J87" i="20"/>
  <c r="J77" i="20"/>
  <c r="J92" i="20"/>
  <c r="H9" i="20"/>
  <c r="E27" i="20"/>
  <c r="J37" i="20"/>
  <c r="J47" i="20"/>
  <c r="J112" i="20"/>
  <c r="J9" i="21"/>
  <c r="G7" i="21"/>
  <c r="I7" i="21"/>
  <c r="J10" i="21"/>
  <c r="J7" i="21"/>
  <c r="J12" i="21"/>
  <c r="J110" i="20"/>
  <c r="J107" i="20" s="1"/>
  <c r="H15" i="20"/>
  <c r="H12" i="20" s="1"/>
  <c r="H10" i="20"/>
  <c r="H7" i="20" s="1"/>
  <c r="J62" i="20"/>
  <c r="H42" i="20"/>
  <c r="J100" i="20"/>
  <c r="J97" i="20" s="1"/>
  <c r="J45" i="20"/>
  <c r="F57" i="20"/>
  <c r="J60" i="20"/>
  <c r="J57" i="20" s="1"/>
  <c r="F12" i="20"/>
  <c r="F9" i="20"/>
  <c r="F27" i="20"/>
  <c r="J44" i="20"/>
  <c r="E14" i="20"/>
  <c r="J30" i="20"/>
  <c r="J27" i="20" s="1"/>
  <c r="G9" i="20"/>
  <c r="E15" i="20"/>
  <c r="J71" i="19"/>
  <c r="J70" i="19"/>
  <c r="J69" i="19"/>
  <c r="J68" i="19"/>
  <c r="I67" i="19"/>
  <c r="H67" i="19"/>
  <c r="G67" i="19"/>
  <c r="F67" i="19"/>
  <c r="F60" i="19" s="1"/>
  <c r="E67" i="19"/>
  <c r="J106" i="19"/>
  <c r="J105" i="19"/>
  <c r="J104" i="19"/>
  <c r="J103" i="19"/>
  <c r="I102" i="19"/>
  <c r="H102" i="19"/>
  <c r="G102" i="19"/>
  <c r="F102" i="19"/>
  <c r="E102" i="19"/>
  <c r="J101" i="19"/>
  <c r="F100" i="19"/>
  <c r="F97" i="19" s="1"/>
  <c r="E100" i="19"/>
  <c r="E97" i="19" s="1"/>
  <c r="J99" i="19"/>
  <c r="J98" i="19"/>
  <c r="I97" i="19"/>
  <c r="H97" i="19"/>
  <c r="G97" i="19"/>
  <c r="J96" i="19"/>
  <c r="J95" i="19"/>
  <c r="J94" i="19"/>
  <c r="J93" i="19"/>
  <c r="I92" i="19"/>
  <c r="H92" i="19"/>
  <c r="G92" i="19"/>
  <c r="F92" i="19"/>
  <c r="E92" i="19"/>
  <c r="J91" i="19"/>
  <c r="J90" i="19"/>
  <c r="J89" i="19"/>
  <c r="J88" i="19"/>
  <c r="I87" i="19"/>
  <c r="H87" i="19"/>
  <c r="G87" i="19"/>
  <c r="F87" i="19"/>
  <c r="E87" i="19"/>
  <c r="J86" i="19"/>
  <c r="J85" i="19"/>
  <c r="J84" i="19"/>
  <c r="J83" i="19"/>
  <c r="I82" i="19"/>
  <c r="H82" i="19"/>
  <c r="G82" i="19"/>
  <c r="F82" i="19"/>
  <c r="E82" i="19"/>
  <c r="J81" i="19"/>
  <c r="J80" i="19"/>
  <c r="J79" i="19"/>
  <c r="J78" i="19"/>
  <c r="I77" i="19"/>
  <c r="H77" i="19"/>
  <c r="G77" i="19"/>
  <c r="F77" i="19"/>
  <c r="E77" i="19"/>
  <c r="J76" i="19"/>
  <c r="J75" i="19"/>
  <c r="J74" i="19"/>
  <c r="J73" i="19"/>
  <c r="I72" i="19"/>
  <c r="H72" i="19"/>
  <c r="G72" i="19"/>
  <c r="F72" i="19"/>
  <c r="E72" i="19"/>
  <c r="J66" i="19"/>
  <c r="J65" i="19"/>
  <c r="J64" i="19"/>
  <c r="J63" i="19"/>
  <c r="I62" i="19"/>
  <c r="H62" i="19"/>
  <c r="G62" i="19"/>
  <c r="F62" i="19"/>
  <c r="E62" i="19"/>
  <c r="J61" i="19"/>
  <c r="I60" i="19"/>
  <c r="I57" i="19" s="1"/>
  <c r="H60" i="19"/>
  <c r="G60" i="19"/>
  <c r="G57" i="19" s="1"/>
  <c r="E60" i="19"/>
  <c r="J59" i="19"/>
  <c r="J58" i="19"/>
  <c r="H57" i="19"/>
  <c r="E57" i="19"/>
  <c r="J56" i="19"/>
  <c r="J55" i="19"/>
  <c r="J54" i="19"/>
  <c r="J53" i="19"/>
  <c r="I52" i="19"/>
  <c r="H52" i="19"/>
  <c r="G52" i="19"/>
  <c r="F52" i="19"/>
  <c r="E52" i="19"/>
  <c r="J51" i="19"/>
  <c r="J50" i="19"/>
  <c r="J49" i="19"/>
  <c r="J48" i="19"/>
  <c r="I47" i="19"/>
  <c r="H47" i="19"/>
  <c r="G47" i="19"/>
  <c r="F47" i="19"/>
  <c r="E47" i="19"/>
  <c r="J46" i="19"/>
  <c r="I45" i="19"/>
  <c r="H45" i="19"/>
  <c r="G45" i="19"/>
  <c r="F45" i="19"/>
  <c r="E45" i="19"/>
  <c r="I44" i="19"/>
  <c r="H44" i="19"/>
  <c r="G44" i="19"/>
  <c r="F44" i="19"/>
  <c r="E44" i="19"/>
  <c r="J43" i="19"/>
  <c r="J41" i="19"/>
  <c r="J40" i="19"/>
  <c r="J39" i="19"/>
  <c r="J38" i="19"/>
  <c r="I37" i="19"/>
  <c r="H37" i="19"/>
  <c r="G37" i="19"/>
  <c r="F37" i="19"/>
  <c r="F30" i="19" s="1"/>
  <c r="F15" i="19" s="1"/>
  <c r="E37" i="19"/>
  <c r="J36" i="19"/>
  <c r="J35" i="19"/>
  <c r="J34" i="19"/>
  <c r="J33" i="19"/>
  <c r="I32" i="19"/>
  <c r="H32" i="19"/>
  <c r="G32" i="19"/>
  <c r="F32" i="19"/>
  <c r="E32" i="19"/>
  <c r="J31" i="19"/>
  <c r="H30" i="19"/>
  <c r="H27" i="19" s="1"/>
  <c r="G30" i="19"/>
  <c r="G15" i="19" s="1"/>
  <c r="E30" i="19"/>
  <c r="E15" i="19" s="1"/>
  <c r="G29" i="19"/>
  <c r="G14" i="19" s="1"/>
  <c r="F29" i="19"/>
  <c r="F14" i="19" s="1"/>
  <c r="E29" i="19"/>
  <c r="E14" i="19" s="1"/>
  <c r="J28" i="19"/>
  <c r="I27" i="19"/>
  <c r="J26" i="19"/>
  <c r="J25" i="19"/>
  <c r="J24" i="19"/>
  <c r="J23" i="19"/>
  <c r="I22" i="19"/>
  <c r="H22" i="19"/>
  <c r="G22" i="19"/>
  <c r="F22" i="19"/>
  <c r="E22" i="19"/>
  <c r="J21" i="19"/>
  <c r="J20" i="19"/>
  <c r="J19" i="19"/>
  <c r="J18" i="19"/>
  <c r="I17" i="19"/>
  <c r="H17" i="19"/>
  <c r="G17" i="19"/>
  <c r="F17" i="19"/>
  <c r="E17" i="19"/>
  <c r="J16" i="19"/>
  <c r="I15" i="19"/>
  <c r="I14" i="19"/>
  <c r="H14" i="19"/>
  <c r="J13" i="19"/>
  <c r="J11" i="19"/>
  <c r="J8" i="19"/>
  <c r="G7" i="20" l="1"/>
  <c r="J67" i="19"/>
  <c r="J77" i="19"/>
  <c r="J82" i="19"/>
  <c r="J42" i="20"/>
  <c r="J15" i="20"/>
  <c r="E10" i="20"/>
  <c r="J10" i="20" s="1"/>
  <c r="F7" i="20"/>
  <c r="E12" i="20"/>
  <c r="J14" i="20"/>
  <c r="E9" i="20"/>
  <c r="G10" i="19"/>
  <c r="H42" i="19"/>
  <c r="J14" i="19"/>
  <c r="J22" i="19"/>
  <c r="J100" i="19"/>
  <c r="J97" i="19" s="1"/>
  <c r="I42" i="19"/>
  <c r="J72" i="19"/>
  <c r="J92" i="19"/>
  <c r="H15" i="19"/>
  <c r="H10" i="19" s="1"/>
  <c r="E27" i="19"/>
  <c r="J32" i="19"/>
  <c r="J62" i="19"/>
  <c r="J87" i="19"/>
  <c r="F27" i="19"/>
  <c r="J60" i="19"/>
  <c r="J57" i="19" s="1"/>
  <c r="J102" i="19"/>
  <c r="I9" i="19"/>
  <c r="J17" i="19"/>
  <c r="J52" i="19"/>
  <c r="G42" i="19"/>
  <c r="J44" i="19"/>
  <c r="F9" i="19"/>
  <c r="I12" i="19"/>
  <c r="J37" i="19"/>
  <c r="J45" i="19"/>
  <c r="F57" i="19"/>
  <c r="F10" i="19"/>
  <c r="F42" i="19"/>
  <c r="J47" i="19"/>
  <c r="J30" i="19"/>
  <c r="F12" i="19"/>
  <c r="G9" i="19"/>
  <c r="G12" i="19"/>
  <c r="E9" i="19"/>
  <c r="E12" i="19"/>
  <c r="H9" i="19"/>
  <c r="J29" i="19"/>
  <c r="E10" i="19"/>
  <c r="E42" i="19"/>
  <c r="G27" i="19"/>
  <c r="I10" i="19"/>
  <c r="F45" i="18"/>
  <c r="F95" i="18"/>
  <c r="F92" i="18" s="1"/>
  <c r="J101" i="18"/>
  <c r="J100" i="18"/>
  <c r="J99" i="18"/>
  <c r="J98" i="18"/>
  <c r="I97" i="18"/>
  <c r="H97" i="18"/>
  <c r="G97" i="18"/>
  <c r="F97" i="18"/>
  <c r="E97" i="18"/>
  <c r="J96" i="18"/>
  <c r="E95" i="18"/>
  <c r="J95" i="18" s="1"/>
  <c r="J94" i="18"/>
  <c r="J93" i="18"/>
  <c r="I92" i="18"/>
  <c r="H92" i="18"/>
  <c r="G92" i="18"/>
  <c r="J91" i="18"/>
  <c r="J90" i="18"/>
  <c r="J89" i="18"/>
  <c r="J88" i="18"/>
  <c r="I87" i="18"/>
  <c r="H87" i="18"/>
  <c r="G87" i="18"/>
  <c r="F87" i="18"/>
  <c r="E87" i="18"/>
  <c r="J86" i="18"/>
  <c r="J85" i="18"/>
  <c r="J84" i="18"/>
  <c r="J83" i="18"/>
  <c r="I82" i="18"/>
  <c r="H82" i="18"/>
  <c r="G82" i="18"/>
  <c r="F82" i="18"/>
  <c r="E82" i="18"/>
  <c r="J81" i="18"/>
  <c r="J80" i="18"/>
  <c r="J79" i="18"/>
  <c r="J78" i="18"/>
  <c r="I77" i="18"/>
  <c r="H77" i="18"/>
  <c r="G77" i="18"/>
  <c r="F77" i="18"/>
  <c r="E77" i="18"/>
  <c r="J76" i="18"/>
  <c r="J75" i="18"/>
  <c r="J74" i="18"/>
  <c r="J73" i="18"/>
  <c r="I72" i="18"/>
  <c r="H72" i="18"/>
  <c r="G72" i="18"/>
  <c r="F72" i="18"/>
  <c r="E72" i="18"/>
  <c r="J71" i="18"/>
  <c r="J70" i="18"/>
  <c r="J69" i="18"/>
  <c r="J68" i="18"/>
  <c r="I67" i="18"/>
  <c r="H67" i="18"/>
  <c r="G67" i="18"/>
  <c r="F67" i="18"/>
  <c r="E67" i="18"/>
  <c r="J66" i="18"/>
  <c r="J65" i="18"/>
  <c r="J64" i="18"/>
  <c r="J63" i="18"/>
  <c r="I62" i="18"/>
  <c r="H62" i="18"/>
  <c r="G62" i="18"/>
  <c r="F62" i="18"/>
  <c r="E62" i="18"/>
  <c r="J61" i="18"/>
  <c r="I60" i="18"/>
  <c r="H60" i="18"/>
  <c r="H57" i="18" s="1"/>
  <c r="G60" i="18"/>
  <c r="F60" i="18"/>
  <c r="F57" i="18" s="1"/>
  <c r="E60" i="18"/>
  <c r="E57" i="18" s="1"/>
  <c r="J59" i="18"/>
  <c r="J58" i="18"/>
  <c r="I57" i="18"/>
  <c r="J56" i="18"/>
  <c r="J55" i="18"/>
  <c r="J52" i="18" s="1"/>
  <c r="J54" i="18"/>
  <c r="J53" i="18"/>
  <c r="I52" i="18"/>
  <c r="H52" i="18"/>
  <c r="G52" i="18"/>
  <c r="F52" i="18"/>
  <c r="E52" i="18"/>
  <c r="J51" i="18"/>
  <c r="J50" i="18"/>
  <c r="J49" i="18"/>
  <c r="J48" i="18"/>
  <c r="I47" i="18"/>
  <c r="H47" i="18"/>
  <c r="G47" i="18"/>
  <c r="F47" i="18"/>
  <c r="E47" i="18"/>
  <c r="J46" i="18"/>
  <c r="I45" i="18"/>
  <c r="H45" i="18"/>
  <c r="G45" i="18"/>
  <c r="E45" i="18"/>
  <c r="I44" i="18"/>
  <c r="I42" i="18" s="1"/>
  <c r="H44" i="18"/>
  <c r="H42" i="18" s="1"/>
  <c r="G44" i="18"/>
  <c r="G42" i="18" s="1"/>
  <c r="F44" i="18"/>
  <c r="E44" i="18"/>
  <c r="J43" i="18"/>
  <c r="J41" i="18"/>
  <c r="J40" i="18"/>
  <c r="J39" i="18"/>
  <c r="J38" i="18"/>
  <c r="I37" i="18"/>
  <c r="H37" i="18"/>
  <c r="G37" i="18"/>
  <c r="F37" i="18"/>
  <c r="E37" i="18"/>
  <c r="J36" i="18"/>
  <c r="J35" i="18"/>
  <c r="J34" i="18"/>
  <c r="J33" i="18"/>
  <c r="I32" i="18"/>
  <c r="H32" i="18"/>
  <c r="G32" i="18"/>
  <c r="F32" i="18"/>
  <c r="E32" i="18"/>
  <c r="J31" i="18"/>
  <c r="H30" i="18"/>
  <c r="H27" i="18" s="1"/>
  <c r="G30" i="18"/>
  <c r="F30" i="18"/>
  <c r="E30" i="18"/>
  <c r="G29" i="18"/>
  <c r="G27" i="18" s="1"/>
  <c r="F29" i="18"/>
  <c r="F14" i="18" s="1"/>
  <c r="E29" i="18"/>
  <c r="E14" i="18" s="1"/>
  <c r="J28" i="18"/>
  <c r="I27" i="18"/>
  <c r="J26" i="18"/>
  <c r="J25" i="18"/>
  <c r="J24" i="18"/>
  <c r="J23" i="18"/>
  <c r="J22" i="18" s="1"/>
  <c r="I22" i="18"/>
  <c r="H22" i="18"/>
  <c r="G22" i="18"/>
  <c r="F22" i="18"/>
  <c r="E22" i="18"/>
  <c r="J21" i="18"/>
  <c r="J20" i="18"/>
  <c r="J19" i="18"/>
  <c r="J17" i="18" s="1"/>
  <c r="J18" i="18"/>
  <c r="I17" i="18"/>
  <c r="H17" i="18"/>
  <c r="G17" i="18"/>
  <c r="F17" i="18"/>
  <c r="E17" i="18"/>
  <c r="J16" i="18"/>
  <c r="I15" i="18"/>
  <c r="G15" i="18"/>
  <c r="F15" i="18"/>
  <c r="F10" i="18" s="1"/>
  <c r="E15" i="18"/>
  <c r="I14" i="18"/>
  <c r="I12" i="18" s="1"/>
  <c r="H14" i="18"/>
  <c r="J13" i="18"/>
  <c r="J11" i="18"/>
  <c r="J8" i="18"/>
  <c r="J62" i="18" l="1"/>
  <c r="J67" i="18"/>
  <c r="J82" i="18"/>
  <c r="G7" i="19"/>
  <c r="J37" i="18"/>
  <c r="J45" i="18"/>
  <c r="G10" i="18"/>
  <c r="J32" i="18"/>
  <c r="H15" i="18"/>
  <c r="H10" i="18" s="1"/>
  <c r="J30" i="18"/>
  <c r="J60" i="18"/>
  <c r="J57" i="18" s="1"/>
  <c r="J87" i="18"/>
  <c r="E92" i="18"/>
  <c r="H9" i="18"/>
  <c r="I10" i="18"/>
  <c r="J47" i="18"/>
  <c r="G57" i="18"/>
  <c r="J72" i="18"/>
  <c r="J97" i="18"/>
  <c r="J44" i="18"/>
  <c r="J77" i="18"/>
  <c r="J92" i="18"/>
  <c r="E7" i="20"/>
  <c r="J12" i="20"/>
  <c r="J9" i="20"/>
  <c r="J7" i="20" s="1"/>
  <c r="H7" i="19"/>
  <c r="J15" i="19"/>
  <c r="J12" i="19" s="1"/>
  <c r="J9" i="19"/>
  <c r="E7" i="19"/>
  <c r="H12" i="19"/>
  <c r="I7" i="19"/>
  <c r="J42" i="19"/>
  <c r="F7" i="19"/>
  <c r="J27" i="19"/>
  <c r="J10" i="19"/>
  <c r="H7" i="18"/>
  <c r="F42" i="18"/>
  <c r="J15" i="18"/>
  <c r="J42" i="18"/>
  <c r="E12" i="18"/>
  <c r="E9" i="18"/>
  <c r="E7" i="18" s="1"/>
  <c r="F9" i="18"/>
  <c r="F7" i="18" s="1"/>
  <c r="F12" i="18"/>
  <c r="F27" i="18"/>
  <c r="G14" i="18"/>
  <c r="J14" i="18" s="1"/>
  <c r="J29" i="18"/>
  <c r="J27" i="18" s="1"/>
  <c r="E27" i="18"/>
  <c r="E10" i="18"/>
  <c r="E42" i="18"/>
  <c r="I9" i="18"/>
  <c r="J101" i="17"/>
  <c r="J100" i="17"/>
  <c r="J99" i="17"/>
  <c r="J98" i="17"/>
  <c r="I97" i="17"/>
  <c r="H97" i="17"/>
  <c r="G97" i="17"/>
  <c r="F97" i="17"/>
  <c r="E97" i="17"/>
  <c r="J96" i="17"/>
  <c r="E95" i="17"/>
  <c r="J95" i="17" s="1"/>
  <c r="J94" i="17"/>
  <c r="J93" i="17"/>
  <c r="I92" i="17"/>
  <c r="H92" i="17"/>
  <c r="G92" i="17"/>
  <c r="F92" i="17"/>
  <c r="J91" i="17"/>
  <c r="J90" i="17"/>
  <c r="J89" i="17"/>
  <c r="J88" i="17"/>
  <c r="I87" i="17"/>
  <c r="H87" i="17"/>
  <c r="G87" i="17"/>
  <c r="F87" i="17"/>
  <c r="E87" i="17"/>
  <c r="J86" i="17"/>
  <c r="J85" i="17"/>
  <c r="J84" i="17"/>
  <c r="J83" i="17"/>
  <c r="I82" i="17"/>
  <c r="H82" i="17"/>
  <c r="G82" i="17"/>
  <c r="F82" i="17"/>
  <c r="E82" i="17"/>
  <c r="J81" i="17"/>
  <c r="J80" i="17"/>
  <c r="J79" i="17"/>
  <c r="J78" i="17"/>
  <c r="I77" i="17"/>
  <c r="H77" i="17"/>
  <c r="G77" i="17"/>
  <c r="F77" i="17"/>
  <c r="E77" i="17"/>
  <c r="J76" i="17"/>
  <c r="J75" i="17"/>
  <c r="J74" i="17"/>
  <c r="J73" i="17"/>
  <c r="I72" i="17"/>
  <c r="H72" i="17"/>
  <c r="G72" i="17"/>
  <c r="F72" i="17"/>
  <c r="E72" i="17"/>
  <c r="J71" i="17"/>
  <c r="J70" i="17"/>
  <c r="J69" i="17"/>
  <c r="J68" i="17"/>
  <c r="J67" i="17" s="1"/>
  <c r="I67" i="17"/>
  <c r="H67" i="17"/>
  <c r="G67" i="17"/>
  <c r="F67" i="17"/>
  <c r="E67" i="17"/>
  <c r="J66" i="17"/>
  <c r="J65" i="17"/>
  <c r="J64" i="17"/>
  <c r="J63" i="17"/>
  <c r="I62" i="17"/>
  <c r="H62" i="17"/>
  <c r="G62" i="17"/>
  <c r="F62" i="17"/>
  <c r="E62" i="17"/>
  <c r="J61" i="17"/>
  <c r="I60" i="17"/>
  <c r="I57" i="17" s="1"/>
  <c r="H60" i="17"/>
  <c r="G60" i="17"/>
  <c r="G57" i="17" s="1"/>
  <c r="F60" i="17"/>
  <c r="F57" i="17" s="1"/>
  <c r="E60" i="17"/>
  <c r="J59" i="17"/>
  <c r="J58" i="17"/>
  <c r="H57" i="17"/>
  <c r="J56" i="17"/>
  <c r="J55" i="17"/>
  <c r="J54" i="17"/>
  <c r="J53" i="17"/>
  <c r="I52" i="17"/>
  <c r="H52" i="17"/>
  <c r="G52" i="17"/>
  <c r="F52" i="17"/>
  <c r="E52" i="17"/>
  <c r="J51" i="17"/>
  <c r="J50" i="17"/>
  <c r="J49" i="17"/>
  <c r="J48" i="17"/>
  <c r="I47" i="17"/>
  <c r="H47" i="17"/>
  <c r="G47" i="17"/>
  <c r="F47" i="17"/>
  <c r="E47" i="17"/>
  <c r="J46" i="17"/>
  <c r="I45" i="17"/>
  <c r="H45" i="17"/>
  <c r="G45" i="17"/>
  <c r="F45" i="17"/>
  <c r="E45" i="17"/>
  <c r="E42" i="17" s="1"/>
  <c r="I44" i="17"/>
  <c r="H44" i="17"/>
  <c r="G44" i="17"/>
  <c r="F44" i="17"/>
  <c r="J44" i="17" s="1"/>
  <c r="E44" i="17"/>
  <c r="J43" i="17"/>
  <c r="J41" i="17"/>
  <c r="J40" i="17"/>
  <c r="J39" i="17"/>
  <c r="J38" i="17"/>
  <c r="I37" i="17"/>
  <c r="H37" i="17"/>
  <c r="G37" i="17"/>
  <c r="F37" i="17"/>
  <c r="E37" i="17"/>
  <c r="J36" i="17"/>
  <c r="J35" i="17"/>
  <c r="J34" i="17"/>
  <c r="J33" i="17"/>
  <c r="I32" i="17"/>
  <c r="H32" i="17"/>
  <c r="G32" i="17"/>
  <c r="F32" i="17"/>
  <c r="E32" i="17"/>
  <c r="J31" i="17"/>
  <c r="H30" i="17"/>
  <c r="H27" i="17" s="1"/>
  <c r="G30" i="17"/>
  <c r="F30" i="17"/>
  <c r="E30" i="17"/>
  <c r="E27" i="17" s="1"/>
  <c r="G29" i="17"/>
  <c r="G14" i="17" s="1"/>
  <c r="F29" i="17"/>
  <c r="F14" i="17" s="1"/>
  <c r="E29" i="17"/>
  <c r="J28" i="17"/>
  <c r="I27" i="17"/>
  <c r="J26" i="17"/>
  <c r="J25" i="17"/>
  <c r="J24" i="17"/>
  <c r="J23" i="17"/>
  <c r="I22" i="17"/>
  <c r="H22" i="17"/>
  <c r="G22" i="17"/>
  <c r="F22" i="17"/>
  <c r="E22" i="17"/>
  <c r="J21" i="17"/>
  <c r="J20" i="17"/>
  <c r="J19" i="17"/>
  <c r="J18" i="17"/>
  <c r="I17" i="17"/>
  <c r="H17" i="17"/>
  <c r="G17" i="17"/>
  <c r="F17" i="17"/>
  <c r="E17" i="17"/>
  <c r="J16" i="17"/>
  <c r="I15" i="17"/>
  <c r="H15" i="17"/>
  <c r="I14" i="17"/>
  <c r="H14" i="17"/>
  <c r="J13" i="17"/>
  <c r="J11" i="17"/>
  <c r="J8" i="17"/>
  <c r="I12" i="17" l="1"/>
  <c r="J22" i="17"/>
  <c r="G42" i="17"/>
  <c r="J77" i="17"/>
  <c r="J92" i="17"/>
  <c r="E15" i="17"/>
  <c r="E10" i="17" s="1"/>
  <c r="I42" i="17"/>
  <c r="H42" i="17"/>
  <c r="J62" i="17"/>
  <c r="J82" i="17"/>
  <c r="F42" i="17"/>
  <c r="H12" i="17"/>
  <c r="I10" i="17"/>
  <c r="J29" i="17"/>
  <c r="J30" i="17"/>
  <c r="J27" i="17" s="1"/>
  <c r="E92" i="17"/>
  <c r="J10" i="18"/>
  <c r="J17" i="17"/>
  <c r="G27" i="17"/>
  <c r="J37" i="17"/>
  <c r="H12" i="18"/>
  <c r="J32" i="17"/>
  <c r="J60" i="17"/>
  <c r="J57" i="17" s="1"/>
  <c r="J72" i="17"/>
  <c r="J87" i="17"/>
  <c r="J97" i="17"/>
  <c r="I7" i="18"/>
  <c r="J7" i="19"/>
  <c r="G12" i="18"/>
  <c r="G9" i="18"/>
  <c r="G7" i="18" s="1"/>
  <c r="J9" i="18"/>
  <c r="J7" i="18" s="1"/>
  <c r="J12" i="18"/>
  <c r="J47" i="17"/>
  <c r="J45" i="17"/>
  <c r="J42" i="17" s="1"/>
  <c r="H10" i="17"/>
  <c r="J52" i="17"/>
  <c r="F9" i="17"/>
  <c r="G9" i="17"/>
  <c r="F27" i="17"/>
  <c r="E14" i="17"/>
  <c r="E57" i="17"/>
  <c r="H9" i="17"/>
  <c r="F15" i="17"/>
  <c r="F12" i="17" s="1"/>
  <c r="I9" i="17"/>
  <c r="I7" i="17" s="1"/>
  <c r="G15" i="17"/>
  <c r="G10" i="17" s="1"/>
  <c r="G7" i="17" l="1"/>
  <c r="G12" i="17"/>
  <c r="H7" i="17"/>
  <c r="J14" i="17"/>
  <c r="E9" i="17"/>
  <c r="E7" i="17" s="1"/>
  <c r="E12" i="17"/>
  <c r="F10" i="17"/>
  <c r="J10" i="17" s="1"/>
  <c r="J15" i="17"/>
  <c r="F7" i="17" l="1"/>
  <c r="J12" i="17"/>
  <c r="J9" i="17"/>
  <c r="J7" i="17" s="1"/>
</calcChain>
</file>

<file path=xl/sharedStrings.xml><?xml version="1.0" encoding="utf-8"?>
<sst xmlns="http://schemas.openxmlformats.org/spreadsheetml/2006/main" count="792" uniqueCount="57">
  <si>
    <t>Наименование муниципальной программы, подпрограммы, основного мероприятия</t>
  </si>
  <si>
    <t>Итого</t>
  </si>
  <si>
    <t>Руководство и управление в сфере реализации подпрограммы</t>
  </si>
  <si>
    <t>Руководство и управление в сфере финансов</t>
  </si>
  <si>
    <t>Выравнивание бюджетной обеспеченности муниципальных районов и поселений из регионального фонда финансовой поддержки</t>
  </si>
  <si>
    <t>Выравнивание бюджетной обеспеченности поселений из районного фонда финансовой поддержки</t>
  </si>
  <si>
    <t>Всего</t>
  </si>
  <si>
    <t>Руководство и управление в сфере установленных функций органов местного самоуправления</t>
  </si>
  <si>
    <t>1.1</t>
  </si>
  <si>
    <t>1.2</t>
  </si>
  <si>
    <t>2.1</t>
  </si>
  <si>
    <t>2.2</t>
  </si>
  <si>
    <t>3.1</t>
  </si>
  <si>
    <t>4.1</t>
  </si>
  <si>
    <t>5.1</t>
  </si>
  <si>
    <t>7.1</t>
  </si>
  <si>
    <t>Осуществление полномочий по формированию, исполнению и контролю за исполнением бюджета поселений</t>
  </si>
  <si>
    <t xml:space="preserve">Приложение № 2
к Методическим указаниям по разработке и реализации муниципальных программ муниципального района «Княжпогостский»
</t>
  </si>
  <si>
    <t>Муниципальная программа "Развитие муниципального управления"</t>
  </si>
  <si>
    <t>1.3</t>
  </si>
  <si>
    <t>1.3.1</t>
  </si>
  <si>
    <t>Ответственные исполнители</t>
  </si>
  <si>
    <t>Ресурсное обеспечение и прогнозная (справочная) оценка расходов средств на реализацию целей муниципальной программы "Развитие муниципального управления»</t>
  </si>
  <si>
    <t>Таблица 3</t>
  </si>
  <si>
    <t>№ п/п</t>
  </si>
  <si>
    <t>Расходы (тыс. руб.)</t>
  </si>
  <si>
    <t>Источник финансирования</t>
  </si>
  <si>
    <t>Федеральный бюджет</t>
  </si>
  <si>
    <t>Бюджет муниципального района «Княжпогостский»</t>
  </si>
  <si>
    <t>Бюджет РК</t>
  </si>
  <si>
    <t>Средства от приносящей доход деятельности</t>
  </si>
  <si>
    <t>Подпрограмма 1 "Управление муниципальными финансами"</t>
  </si>
  <si>
    <t>1.3.2</t>
  </si>
  <si>
    <t>Реализация государственных полномочий по расчету и предоставлению дотаций на выравнивание бюджетной обеспеченности поселений</t>
  </si>
  <si>
    <t>Подпрограмма 2 "Управление муниципальным имуществом"</t>
  </si>
  <si>
    <t>Поддержание работоспособности инфраструктуры связи, созданной в рамках реализации инвестиционных проектов, связанных с развитием инфраструктуры связи на территориях труднодоступных и малонаселенных пунктов</t>
  </si>
  <si>
    <t>Подпрограмма 3  "Муниципальное управление"</t>
  </si>
  <si>
    <t>Подпрограмма 4  "Электронный муниципалитет"</t>
  </si>
  <si>
    <t>Подпрограмма 5  "Противодействие коррупции"</t>
  </si>
  <si>
    <t>Популяризация возможностей информационного общества, обеспечение открытости информации о деятельности органов местного самоуправления, привлечение граждан к электронному взаимодействию.</t>
  </si>
  <si>
    <t>4.2</t>
  </si>
  <si>
    <t>Создание условий для обеспечения предоставления государственных и муниципальных услуг на территории МО</t>
  </si>
  <si>
    <t>Противодействие коррупции в муниципальных образованиях, расположенных в границах муниципального образования муниципального района «Княжпогостский»</t>
  </si>
  <si>
    <t xml:space="preserve">Администрация муниципального района "Княжпогостский", администрации ГП (СП) </t>
  </si>
  <si>
    <t>Финансовое управление админитсрации МР "Княжпогостский", МО городских (сельских) поселений</t>
  </si>
  <si>
    <t>Финансовое управление админитсрации МР "Княжпогостский"</t>
  </si>
  <si>
    <t>Администрация муниципального района "Княжпогостский", Финансовое управление администрации МР "Княжпогостский", Управление МХ АМР</t>
  </si>
  <si>
    <t>Подпрограмма 6  "Организация и проведение выборов, референдумов"</t>
  </si>
  <si>
    <t>6.1</t>
  </si>
  <si>
    <t>Мероприятия на подготовку и проведение местных выборов и референдумов</t>
  </si>
  <si>
    <t>Управление муниципального хозяйства администрации муниципального района "Княжпогостский"</t>
  </si>
  <si>
    <t>Администрация муниципального района "Княжпогостский"</t>
  </si>
  <si>
    <t>3.2</t>
  </si>
  <si>
    <t>Выполнение расходных обязательств, отнесенных к полномочиям соответствующих органов местного самоуправления</t>
  </si>
  <si>
    <t>Подпрограмма 7  "Реализация прочих функций, связанных с городским муниципальным управлением"</t>
  </si>
  <si>
    <t xml:space="preserve"> МКУ "Городское хозяйство</t>
  </si>
  <si>
    <t>Повышение эффективности противодействия коррупции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</si>
</sst>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1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/>
    <xf numFmtId="0" fontId="3" fillId="2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64" fontId="7" fillId="0" borderId="1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164" fontId="7" fillId="0" borderId="20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164" fontId="7" fillId="2" borderId="25" xfId="0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64" fontId="7" fillId="0" borderId="18" xfId="0" applyNumberFormat="1" applyFont="1" applyBorder="1" applyAlignment="1">
      <alignment horizontal="center" vertical="center" wrapText="1"/>
    </xf>
    <xf numFmtId="164" fontId="7" fillId="2" borderId="24" xfId="0" applyNumberFormat="1" applyFont="1" applyFill="1" applyBorder="1" applyAlignment="1">
      <alignment horizontal="center" vertical="center" wrapText="1"/>
    </xf>
    <xf numFmtId="164" fontId="7" fillId="2" borderId="26" xfId="0" applyNumberFormat="1" applyFont="1" applyFill="1" applyBorder="1" applyAlignment="1">
      <alignment horizontal="center" vertical="center" wrapText="1"/>
    </xf>
    <xf numFmtId="164" fontId="7" fillId="0" borderId="27" xfId="0" applyNumberFormat="1" applyFont="1" applyBorder="1" applyAlignment="1">
      <alignment horizontal="center" vertical="center" wrapText="1"/>
    </xf>
    <xf numFmtId="164" fontId="7" fillId="0" borderId="28" xfId="0" applyNumberFormat="1" applyFont="1" applyBorder="1" applyAlignment="1">
      <alignment horizontal="center" vertical="center" wrapText="1"/>
    </xf>
    <xf numFmtId="164" fontId="7" fillId="2" borderId="29" xfId="0" applyNumberFormat="1" applyFont="1" applyFill="1" applyBorder="1" applyAlignment="1">
      <alignment horizontal="center" vertical="center" wrapText="1"/>
    </xf>
    <xf numFmtId="164" fontId="7" fillId="2" borderId="23" xfId="0" applyNumberFormat="1" applyFont="1" applyFill="1" applyBorder="1" applyAlignment="1">
      <alignment horizontal="center" vertical="center" wrapText="1"/>
    </xf>
    <xf numFmtId="164" fontId="7" fillId="2" borderId="16" xfId="0" applyNumberFormat="1" applyFont="1" applyFill="1" applyBorder="1" applyAlignment="1">
      <alignment horizontal="center" vertical="center" wrapText="1"/>
    </xf>
    <xf numFmtId="164" fontId="3" fillId="0" borderId="27" xfId="0" applyNumberFormat="1" applyFont="1" applyBorder="1" applyAlignment="1">
      <alignment horizontal="center" vertical="center" wrapText="1"/>
    </xf>
    <xf numFmtId="164" fontId="3" fillId="0" borderId="28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15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2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0" fillId="0" borderId="0" xfId="0" applyAlignment="1">
      <alignment wrapText="1"/>
    </xf>
    <xf numFmtId="0" fontId="0" fillId="0" borderId="9" xfId="0" applyBorder="1" applyAlignment="1">
      <alignment horizontal="center" vertical="center" wrapText="1"/>
    </xf>
    <xf numFmtId="49" fontId="7" fillId="0" borderId="21" xfId="0" applyNumberFormat="1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 wrapText="1"/>
    </xf>
    <xf numFmtId="49" fontId="7" fillId="0" borderId="19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7" xfId="0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101"/>
  <sheetViews>
    <sheetView topLeftCell="A77" workbookViewId="0">
      <selection activeCell="A87" sqref="A1:XFD1048576"/>
    </sheetView>
  </sheetViews>
  <sheetFormatPr defaultColWidth="17" defaultRowHeight="15" x14ac:dyDescent="0.25"/>
  <cols>
    <col min="1" max="2" width="17" style="1"/>
    <col min="3" max="3" width="18.5703125" style="1" customWidth="1"/>
    <col min="4" max="16384" width="17" style="1"/>
  </cols>
  <sheetData>
    <row r="1" spans="1:14" ht="79.5" customHeight="1" x14ac:dyDescent="0.25">
      <c r="E1" s="61" t="s">
        <v>17</v>
      </c>
      <c r="F1" s="62"/>
      <c r="G1" s="62"/>
      <c r="H1" s="62"/>
      <c r="I1" s="62"/>
      <c r="J1" s="63"/>
    </row>
    <row r="2" spans="1:14" ht="24" customHeight="1" x14ac:dyDescent="0.25">
      <c r="E2" s="12"/>
      <c r="F2" s="61" t="s">
        <v>23</v>
      </c>
      <c r="G2" s="62"/>
      <c r="H2" s="62"/>
      <c r="I2" s="62"/>
      <c r="J2" s="62"/>
    </row>
    <row r="3" spans="1:14" ht="54.75" customHeight="1" thickBot="1" x14ac:dyDescent="0.3">
      <c r="A3" s="68" t="s">
        <v>22</v>
      </c>
      <c r="B3" s="39"/>
      <c r="C3" s="39"/>
      <c r="D3" s="69"/>
      <c r="E3" s="69"/>
      <c r="F3" s="69"/>
      <c r="G3" s="69"/>
      <c r="H3" s="69"/>
      <c r="I3" s="69"/>
    </row>
    <row r="4" spans="1:14" s="4" customFormat="1" ht="15.75" customHeight="1" thickBot="1" x14ac:dyDescent="0.3">
      <c r="A4" s="27" t="s">
        <v>24</v>
      </c>
      <c r="B4" s="45" t="s">
        <v>0</v>
      </c>
      <c r="C4" s="45" t="s">
        <v>21</v>
      </c>
      <c r="D4" s="37" t="s">
        <v>25</v>
      </c>
      <c r="E4" s="38"/>
      <c r="F4" s="38"/>
      <c r="G4" s="38"/>
      <c r="H4" s="38"/>
      <c r="I4" s="38"/>
      <c r="J4" s="14"/>
      <c r="K4" s="2"/>
      <c r="L4" s="2"/>
      <c r="M4" s="2"/>
      <c r="N4" s="3"/>
    </row>
    <row r="5" spans="1:14" s="4" customFormat="1" ht="33.75" customHeight="1" thickBot="1" x14ac:dyDescent="0.3">
      <c r="A5" s="28"/>
      <c r="B5" s="46"/>
      <c r="C5" s="64"/>
      <c r="D5" s="5" t="s">
        <v>26</v>
      </c>
      <c r="E5" s="6">
        <v>2021</v>
      </c>
      <c r="F5" s="6">
        <v>2022</v>
      </c>
      <c r="G5" s="6">
        <v>2023</v>
      </c>
      <c r="H5" s="7">
        <v>2024</v>
      </c>
      <c r="I5" s="6">
        <v>2025</v>
      </c>
      <c r="J5" s="5" t="s">
        <v>1</v>
      </c>
    </row>
    <row r="6" spans="1:14" ht="15.75" thickBot="1" x14ac:dyDescent="0.3">
      <c r="A6" s="8">
        <v>1</v>
      </c>
      <c r="B6" s="8">
        <v>2</v>
      </c>
      <c r="C6" s="16">
        <v>3</v>
      </c>
      <c r="D6" s="9">
        <v>4</v>
      </c>
      <c r="E6" s="8">
        <v>5</v>
      </c>
      <c r="F6" s="8">
        <v>6</v>
      </c>
      <c r="G6" s="8">
        <v>7</v>
      </c>
      <c r="H6" s="8">
        <v>8</v>
      </c>
      <c r="I6" s="8">
        <v>9</v>
      </c>
      <c r="J6" s="9">
        <v>10</v>
      </c>
    </row>
    <row r="7" spans="1:14" ht="18" customHeight="1" thickBot="1" x14ac:dyDescent="0.3">
      <c r="A7" s="40" t="s">
        <v>18</v>
      </c>
      <c r="B7" s="41"/>
      <c r="C7" s="70" t="s">
        <v>46</v>
      </c>
      <c r="D7" s="19" t="s">
        <v>6</v>
      </c>
      <c r="E7" s="20">
        <f>E8+E9+E10+E11</f>
        <v>111219.64299999998</v>
      </c>
      <c r="F7" s="20">
        <f t="shared" ref="F7:J7" si="0">F8+F9+F10+F11</f>
        <v>120004.47099999999</v>
      </c>
      <c r="G7" s="20">
        <f t="shared" si="0"/>
        <v>76367.678</v>
      </c>
      <c r="H7" s="20">
        <f t="shared" si="0"/>
        <v>76558.678</v>
      </c>
      <c r="I7" s="20">
        <f t="shared" si="0"/>
        <v>0</v>
      </c>
      <c r="J7" s="21">
        <f t="shared" si="0"/>
        <v>384150.47</v>
      </c>
    </row>
    <row r="8" spans="1:14" ht="23.25" customHeight="1" x14ac:dyDescent="0.25">
      <c r="A8" s="42"/>
      <c r="B8" s="43"/>
      <c r="C8" s="71"/>
      <c r="D8" s="22" t="s">
        <v>27</v>
      </c>
      <c r="E8" s="17"/>
      <c r="F8" s="17"/>
      <c r="G8" s="17"/>
      <c r="H8" s="17"/>
      <c r="I8" s="17"/>
      <c r="J8" s="15">
        <f>E8+F8+G8+H8+I8</f>
        <v>0</v>
      </c>
    </row>
    <row r="9" spans="1:14" ht="24.75" customHeight="1" x14ac:dyDescent="0.25">
      <c r="A9" s="42"/>
      <c r="B9" s="43"/>
      <c r="C9" s="72"/>
      <c r="D9" s="23" t="s">
        <v>29</v>
      </c>
      <c r="E9" s="11">
        <f>E14+E44+E59+E69+E84</f>
        <v>684.77500000000009</v>
      </c>
      <c r="F9" s="11">
        <f t="shared" ref="F9:J10" si="1">F14+F44+F59+F69+F84</f>
        <v>676.375</v>
      </c>
      <c r="G9" s="11">
        <f t="shared" si="1"/>
        <v>672.17499999999995</v>
      </c>
      <c r="H9" s="11">
        <f t="shared" si="1"/>
        <v>668.17499999999995</v>
      </c>
      <c r="I9" s="11">
        <f t="shared" si="1"/>
        <v>0</v>
      </c>
      <c r="J9" s="24">
        <f t="shared" si="1"/>
        <v>2701.5</v>
      </c>
    </row>
    <row r="10" spans="1:14" ht="68.25" customHeight="1" x14ac:dyDescent="0.25">
      <c r="A10" s="42"/>
      <c r="B10" s="43"/>
      <c r="C10" s="72"/>
      <c r="D10" s="23" t="s">
        <v>28</v>
      </c>
      <c r="E10" s="11">
        <f>E15+E45+E60+E70+E85+E95</f>
        <v>110534.86799999999</v>
      </c>
      <c r="F10" s="11">
        <f t="shared" si="1"/>
        <v>119328.09599999999</v>
      </c>
      <c r="G10" s="11">
        <f t="shared" si="1"/>
        <v>75695.502999999997</v>
      </c>
      <c r="H10" s="11">
        <f t="shared" si="1"/>
        <v>75890.502999999997</v>
      </c>
      <c r="I10" s="11">
        <f t="shared" si="1"/>
        <v>0</v>
      </c>
      <c r="J10" s="15">
        <f t="shared" ref="J10:J11" si="2">E10+F10+G10+H10+I10</f>
        <v>381448.97</v>
      </c>
    </row>
    <row r="11" spans="1:14" ht="47.25" customHeight="1" thickBot="1" x14ac:dyDescent="0.3">
      <c r="A11" s="44"/>
      <c r="B11" s="43"/>
      <c r="C11" s="73"/>
      <c r="D11" s="18" t="s">
        <v>30</v>
      </c>
      <c r="E11" s="13"/>
      <c r="F11" s="13"/>
      <c r="G11" s="13"/>
      <c r="H11" s="13"/>
      <c r="I11" s="13"/>
      <c r="J11" s="15">
        <f t="shared" si="2"/>
        <v>0</v>
      </c>
    </row>
    <row r="12" spans="1:14" ht="15.75" thickBot="1" x14ac:dyDescent="0.3">
      <c r="A12" s="74" t="s">
        <v>31</v>
      </c>
      <c r="B12" s="75"/>
      <c r="C12" s="47"/>
      <c r="D12" s="19" t="s">
        <v>6</v>
      </c>
      <c r="E12" s="20">
        <f>E13+E14+E15+E16</f>
        <v>49084.511999999995</v>
      </c>
      <c r="F12" s="20">
        <f>F13+F14+F15+F16</f>
        <v>60604.592999999993</v>
      </c>
      <c r="G12" s="20">
        <f t="shared" ref="G12:J12" si="3">G13+G14+G15+G16</f>
        <v>21016.837</v>
      </c>
      <c r="H12" s="20">
        <f t="shared" si="3"/>
        <v>21207.837</v>
      </c>
      <c r="I12" s="20">
        <f t="shared" si="3"/>
        <v>0</v>
      </c>
      <c r="J12" s="21">
        <f t="shared" si="3"/>
        <v>151913.77899999998</v>
      </c>
    </row>
    <row r="13" spans="1:14" ht="25.5" x14ac:dyDescent="0.25">
      <c r="A13" s="49"/>
      <c r="B13" s="76"/>
      <c r="C13" s="48"/>
      <c r="D13" s="22" t="s">
        <v>27</v>
      </c>
      <c r="E13" s="17"/>
      <c r="F13" s="17"/>
      <c r="G13" s="17"/>
      <c r="H13" s="17"/>
      <c r="I13" s="17"/>
      <c r="J13" s="15">
        <f>E13+F13+G13+H13+I13</f>
        <v>0</v>
      </c>
    </row>
    <row r="14" spans="1:14" x14ac:dyDescent="0.25">
      <c r="A14" s="49"/>
      <c r="B14" s="76"/>
      <c r="C14" s="48"/>
      <c r="D14" s="23" t="s">
        <v>29</v>
      </c>
      <c r="E14" s="11">
        <f>E19+E24+E29</f>
        <v>505.1</v>
      </c>
      <c r="F14" s="11">
        <f t="shared" ref="F14:I15" si="4">F19+F24+F29</f>
        <v>496.7</v>
      </c>
      <c r="G14" s="11">
        <f t="shared" si="4"/>
        <v>492.5</v>
      </c>
      <c r="H14" s="11">
        <f t="shared" si="4"/>
        <v>488.5</v>
      </c>
      <c r="I14" s="11">
        <f t="shared" si="4"/>
        <v>0</v>
      </c>
      <c r="J14" s="15">
        <f t="shared" ref="J14:J16" si="5">E14+F14+G14+H14+I14</f>
        <v>1982.8</v>
      </c>
    </row>
    <row r="15" spans="1:14" ht="51" x14ac:dyDescent="0.25">
      <c r="A15" s="49"/>
      <c r="B15" s="76"/>
      <c r="C15" s="48"/>
      <c r="D15" s="23" t="s">
        <v>28</v>
      </c>
      <c r="E15" s="11">
        <f>E20+E25+E30</f>
        <v>48579.411999999997</v>
      </c>
      <c r="F15" s="11">
        <f>F20+F25+F30</f>
        <v>60107.892999999996</v>
      </c>
      <c r="G15" s="11">
        <f t="shared" si="4"/>
        <v>20524.337</v>
      </c>
      <c r="H15" s="11">
        <f t="shared" si="4"/>
        <v>20719.337</v>
      </c>
      <c r="I15" s="11">
        <f t="shared" si="4"/>
        <v>0</v>
      </c>
      <c r="J15" s="15">
        <f t="shared" si="5"/>
        <v>149930.97899999999</v>
      </c>
    </row>
    <row r="16" spans="1:14" ht="39" thickBot="1" x14ac:dyDescent="0.3">
      <c r="A16" s="49"/>
      <c r="B16" s="76"/>
      <c r="C16" s="36"/>
      <c r="D16" s="18" t="s">
        <v>30</v>
      </c>
      <c r="E16" s="13"/>
      <c r="F16" s="13"/>
      <c r="G16" s="13"/>
      <c r="H16" s="13"/>
      <c r="I16" s="13"/>
      <c r="J16" s="15">
        <f t="shared" si="5"/>
        <v>0</v>
      </c>
    </row>
    <row r="17" spans="1:15" ht="15.75" thickBot="1" x14ac:dyDescent="0.3">
      <c r="A17" s="33" t="s">
        <v>8</v>
      </c>
      <c r="B17" s="30" t="s">
        <v>3</v>
      </c>
      <c r="C17" s="47" t="s">
        <v>45</v>
      </c>
      <c r="D17" s="19" t="s">
        <v>6</v>
      </c>
      <c r="E17" s="20">
        <f>E18+E19+E20+E21</f>
        <v>18712.444</v>
      </c>
      <c r="F17" s="20">
        <f t="shared" ref="F17:J17" si="6">F18+F19+F20+F21</f>
        <v>17999.834999999999</v>
      </c>
      <c r="G17" s="20">
        <f t="shared" si="6"/>
        <v>17566.879000000001</v>
      </c>
      <c r="H17" s="20">
        <f t="shared" si="6"/>
        <v>17566.879000000001</v>
      </c>
      <c r="I17" s="20">
        <f t="shared" si="6"/>
        <v>0</v>
      </c>
      <c r="J17" s="21">
        <f t="shared" si="6"/>
        <v>71846.036999999997</v>
      </c>
    </row>
    <row r="18" spans="1:15" ht="25.5" x14ac:dyDescent="0.25">
      <c r="A18" s="29"/>
      <c r="B18" s="31"/>
      <c r="C18" s="48"/>
      <c r="D18" s="22" t="s">
        <v>27</v>
      </c>
      <c r="E18" s="17"/>
      <c r="F18" s="17"/>
      <c r="G18" s="17"/>
      <c r="H18" s="17"/>
      <c r="I18" s="17"/>
      <c r="J18" s="15">
        <f>E18+F18+G18+H18+I18</f>
        <v>0</v>
      </c>
    </row>
    <row r="19" spans="1:15" x14ac:dyDescent="0.25">
      <c r="A19" s="29"/>
      <c r="B19" s="31"/>
      <c r="C19" s="48"/>
      <c r="D19" s="23" t="s">
        <v>29</v>
      </c>
      <c r="E19" s="11"/>
      <c r="F19" s="11"/>
      <c r="G19" s="11"/>
      <c r="H19" s="11"/>
      <c r="I19" s="11"/>
      <c r="J19" s="15">
        <f t="shared" ref="J19:J21" si="7">E19+F19+G19+H19+I19</f>
        <v>0</v>
      </c>
    </row>
    <row r="20" spans="1:15" ht="51" x14ac:dyDescent="0.25">
      <c r="A20" s="29"/>
      <c r="B20" s="31"/>
      <c r="C20" s="48"/>
      <c r="D20" s="23" t="s">
        <v>28</v>
      </c>
      <c r="E20" s="11">
        <v>18712.444</v>
      </c>
      <c r="F20" s="11">
        <v>17999.834999999999</v>
      </c>
      <c r="G20" s="11">
        <v>17566.879000000001</v>
      </c>
      <c r="H20" s="11">
        <v>17566.879000000001</v>
      </c>
      <c r="I20" s="11"/>
      <c r="J20" s="15">
        <f t="shared" si="7"/>
        <v>71846.036999999997</v>
      </c>
    </row>
    <row r="21" spans="1:15" ht="39" thickBot="1" x14ac:dyDescent="0.3">
      <c r="A21" s="32"/>
      <c r="B21" s="35"/>
      <c r="C21" s="36"/>
      <c r="D21" s="18" t="s">
        <v>30</v>
      </c>
      <c r="E21" s="13"/>
      <c r="F21" s="13"/>
      <c r="G21" s="13"/>
      <c r="H21" s="13"/>
      <c r="I21" s="13"/>
      <c r="J21" s="15">
        <f t="shared" si="7"/>
        <v>0</v>
      </c>
    </row>
    <row r="22" spans="1:15" ht="15.75" thickBot="1" x14ac:dyDescent="0.3">
      <c r="A22" s="65" t="s">
        <v>9</v>
      </c>
      <c r="B22" s="57" t="s">
        <v>16</v>
      </c>
      <c r="C22" s="47" t="s">
        <v>44</v>
      </c>
      <c r="D22" s="19" t="s">
        <v>6</v>
      </c>
      <c r="E22" s="20">
        <f>E23+E24+E25+E26</f>
        <v>18.539000000000001</v>
      </c>
      <c r="F22" s="20">
        <f t="shared" ref="F22:J22" si="8">F23+F24+F25+F26</f>
        <v>18.457999999999998</v>
      </c>
      <c r="G22" s="20">
        <f t="shared" si="8"/>
        <v>18.457999999999998</v>
      </c>
      <c r="H22" s="20">
        <f t="shared" si="8"/>
        <v>18.457999999999998</v>
      </c>
      <c r="I22" s="20">
        <f t="shared" si="8"/>
        <v>0</v>
      </c>
      <c r="J22" s="21">
        <f t="shared" si="8"/>
        <v>73.912999999999997</v>
      </c>
      <c r="O22" s="10"/>
    </row>
    <row r="23" spans="1:15" ht="25.5" x14ac:dyDescent="0.25">
      <c r="A23" s="66"/>
      <c r="B23" s="58"/>
      <c r="C23" s="48"/>
      <c r="D23" s="22" t="s">
        <v>27</v>
      </c>
      <c r="E23" s="17"/>
      <c r="F23" s="17"/>
      <c r="G23" s="17"/>
      <c r="H23" s="17"/>
      <c r="I23" s="17"/>
      <c r="J23" s="15">
        <f>E23+F23+G23+H23+I23</f>
        <v>0</v>
      </c>
    </row>
    <row r="24" spans="1:15" x14ac:dyDescent="0.25">
      <c r="A24" s="66"/>
      <c r="B24" s="59"/>
      <c r="C24" s="48"/>
      <c r="D24" s="23" t="s">
        <v>29</v>
      </c>
      <c r="E24" s="11"/>
      <c r="F24" s="11"/>
      <c r="G24" s="11"/>
      <c r="H24" s="11"/>
      <c r="I24" s="11"/>
      <c r="J24" s="15">
        <f t="shared" ref="J24:J26" si="9">E24+F24+G24+H24+I24</f>
        <v>0</v>
      </c>
    </row>
    <row r="25" spans="1:15" ht="51" x14ac:dyDescent="0.25">
      <c r="A25" s="66"/>
      <c r="B25" s="59"/>
      <c r="C25" s="48"/>
      <c r="D25" s="23" t="s">
        <v>28</v>
      </c>
      <c r="E25" s="11">
        <v>18.539000000000001</v>
      </c>
      <c r="F25" s="11">
        <v>18.457999999999998</v>
      </c>
      <c r="G25" s="11">
        <v>18.457999999999998</v>
      </c>
      <c r="H25" s="11">
        <v>18.457999999999998</v>
      </c>
      <c r="I25" s="11"/>
      <c r="J25" s="15">
        <f t="shared" si="9"/>
        <v>73.912999999999997</v>
      </c>
    </row>
    <row r="26" spans="1:15" ht="33.75" customHeight="1" thickBot="1" x14ac:dyDescent="0.3">
      <c r="A26" s="67"/>
      <c r="B26" s="60"/>
      <c r="C26" s="36"/>
      <c r="D26" s="18" t="s">
        <v>30</v>
      </c>
      <c r="E26" s="13"/>
      <c r="F26" s="13"/>
      <c r="G26" s="13"/>
      <c r="H26" s="13"/>
      <c r="I26" s="13"/>
      <c r="J26" s="15">
        <f t="shared" si="9"/>
        <v>0</v>
      </c>
    </row>
    <row r="27" spans="1:15" ht="15" customHeight="1" thickBot="1" x14ac:dyDescent="0.3">
      <c r="A27" s="33" t="s">
        <v>19</v>
      </c>
      <c r="B27" s="55" t="s">
        <v>4</v>
      </c>
      <c r="C27" s="47" t="s">
        <v>44</v>
      </c>
      <c r="D27" s="19" t="s">
        <v>6</v>
      </c>
      <c r="E27" s="20">
        <f>E28+E29+E30+E31</f>
        <v>30353.528999999999</v>
      </c>
      <c r="F27" s="20">
        <f t="shared" ref="F27:J27" si="10">F28+F29+F30+F31</f>
        <v>42586.299999999996</v>
      </c>
      <c r="G27" s="20">
        <f t="shared" si="10"/>
        <v>3431.5</v>
      </c>
      <c r="H27" s="20">
        <f t="shared" si="10"/>
        <v>3622.5</v>
      </c>
      <c r="I27" s="20">
        <f t="shared" si="10"/>
        <v>0</v>
      </c>
      <c r="J27" s="21">
        <f t="shared" si="10"/>
        <v>79993.828999999998</v>
      </c>
    </row>
    <row r="28" spans="1:15" ht="24.75" customHeight="1" x14ac:dyDescent="0.25">
      <c r="A28" s="29"/>
      <c r="B28" s="55"/>
      <c r="C28" s="48"/>
      <c r="D28" s="22" t="s">
        <v>27</v>
      </c>
      <c r="E28" s="17"/>
      <c r="F28" s="17"/>
      <c r="G28" s="17"/>
      <c r="H28" s="17"/>
      <c r="I28" s="17"/>
      <c r="J28" s="15">
        <f>E28+F28+G28+H28+I28</f>
        <v>0</v>
      </c>
    </row>
    <row r="29" spans="1:15" ht="24.75" customHeight="1" x14ac:dyDescent="0.25">
      <c r="A29" s="29"/>
      <c r="B29" s="55"/>
      <c r="C29" s="48"/>
      <c r="D29" s="23" t="s">
        <v>29</v>
      </c>
      <c r="E29" s="11">
        <f>E35</f>
        <v>505.1</v>
      </c>
      <c r="F29" s="11">
        <f>F35</f>
        <v>496.7</v>
      </c>
      <c r="G29" s="11">
        <f>G35</f>
        <v>492.5</v>
      </c>
      <c r="H29" s="11">
        <v>488.5</v>
      </c>
      <c r="I29" s="11"/>
      <c r="J29" s="15">
        <f t="shared" ref="J29:J31" si="11">E29+F29+G29+H29+I29</f>
        <v>1982.8</v>
      </c>
    </row>
    <row r="30" spans="1:15" ht="51.75" customHeight="1" x14ac:dyDescent="0.25">
      <c r="A30" s="53"/>
      <c r="B30" s="34"/>
      <c r="C30" s="48"/>
      <c r="D30" s="23" t="s">
        <v>28</v>
      </c>
      <c r="E30" s="11">
        <f>E40</f>
        <v>29848.429</v>
      </c>
      <c r="F30" s="11">
        <f>F40</f>
        <v>42089.599999999999</v>
      </c>
      <c r="G30" s="11">
        <f>G40</f>
        <v>2939</v>
      </c>
      <c r="H30" s="11">
        <f>H40</f>
        <v>3134</v>
      </c>
      <c r="I30" s="11"/>
      <c r="J30" s="15">
        <f t="shared" si="11"/>
        <v>78011.028999999995</v>
      </c>
    </row>
    <row r="31" spans="1:15" ht="39.75" customHeight="1" thickBot="1" x14ac:dyDescent="0.3">
      <c r="A31" s="54"/>
      <c r="B31" s="56"/>
      <c r="C31" s="36"/>
      <c r="D31" s="18" t="s">
        <v>30</v>
      </c>
      <c r="E31" s="13"/>
      <c r="F31" s="13"/>
      <c r="G31" s="13"/>
      <c r="H31" s="13"/>
      <c r="I31" s="13"/>
      <c r="J31" s="15">
        <f t="shared" si="11"/>
        <v>0</v>
      </c>
    </row>
    <row r="32" spans="1:15" ht="15.75" customHeight="1" thickBot="1" x14ac:dyDescent="0.3">
      <c r="A32" s="33" t="s">
        <v>20</v>
      </c>
      <c r="B32" s="55" t="s">
        <v>33</v>
      </c>
      <c r="C32" s="47" t="s">
        <v>44</v>
      </c>
      <c r="D32" s="19" t="s">
        <v>6</v>
      </c>
      <c r="E32" s="20">
        <f>E33+E34+E35+E36</f>
        <v>505.1</v>
      </c>
      <c r="F32" s="20">
        <f t="shared" ref="F32:J32" si="12">F33+F34+F35+F36</f>
        <v>496.7</v>
      </c>
      <c r="G32" s="20">
        <f t="shared" si="12"/>
        <v>492.5</v>
      </c>
      <c r="H32" s="20">
        <f t="shared" si="12"/>
        <v>488.5</v>
      </c>
      <c r="I32" s="20">
        <f t="shared" si="12"/>
        <v>0</v>
      </c>
      <c r="J32" s="21">
        <f t="shared" si="12"/>
        <v>1982.8</v>
      </c>
    </row>
    <row r="33" spans="1:10" ht="25.5" x14ac:dyDescent="0.25">
      <c r="A33" s="29"/>
      <c r="B33" s="55"/>
      <c r="C33" s="48"/>
      <c r="D33" s="22" t="s">
        <v>27</v>
      </c>
      <c r="E33" s="17"/>
      <c r="F33" s="17"/>
      <c r="G33" s="17"/>
      <c r="H33" s="17"/>
      <c r="I33" s="17"/>
      <c r="J33" s="15">
        <f>E33+F33+G33+H33+I33</f>
        <v>0</v>
      </c>
    </row>
    <row r="34" spans="1:10" x14ac:dyDescent="0.25">
      <c r="A34" s="29"/>
      <c r="B34" s="55"/>
      <c r="C34" s="48"/>
      <c r="D34" s="23" t="s">
        <v>29</v>
      </c>
      <c r="E34" s="11"/>
      <c r="F34" s="11"/>
      <c r="G34" s="11"/>
      <c r="H34" s="11"/>
      <c r="I34" s="11"/>
      <c r="J34" s="15">
        <f t="shared" ref="J34:J36" si="13">E34+F34+G34+H34+I34</f>
        <v>0</v>
      </c>
    </row>
    <row r="35" spans="1:10" ht="51" x14ac:dyDescent="0.25">
      <c r="A35" s="53"/>
      <c r="B35" s="34"/>
      <c r="C35" s="48"/>
      <c r="D35" s="23" t="s">
        <v>28</v>
      </c>
      <c r="E35" s="11">
        <v>505.1</v>
      </c>
      <c r="F35" s="11">
        <v>496.7</v>
      </c>
      <c r="G35" s="11">
        <v>492.5</v>
      </c>
      <c r="H35" s="11">
        <v>488.5</v>
      </c>
      <c r="I35" s="11"/>
      <c r="J35" s="15">
        <f t="shared" si="13"/>
        <v>1982.8</v>
      </c>
    </row>
    <row r="36" spans="1:10" ht="39" thickBot="1" x14ac:dyDescent="0.3">
      <c r="A36" s="54"/>
      <c r="B36" s="56"/>
      <c r="C36" s="36"/>
      <c r="D36" s="18" t="s">
        <v>30</v>
      </c>
      <c r="E36" s="13"/>
      <c r="F36" s="13"/>
      <c r="G36" s="13"/>
      <c r="H36" s="13"/>
      <c r="I36" s="13"/>
      <c r="J36" s="15">
        <f t="shared" si="13"/>
        <v>0</v>
      </c>
    </row>
    <row r="37" spans="1:10" ht="15.75" customHeight="1" thickBot="1" x14ac:dyDescent="0.3">
      <c r="A37" s="33" t="s">
        <v>32</v>
      </c>
      <c r="B37" s="55" t="s">
        <v>5</v>
      </c>
      <c r="C37" s="47" t="s">
        <v>44</v>
      </c>
      <c r="D37" s="19" t="s">
        <v>6</v>
      </c>
      <c r="E37" s="20">
        <f>E38+E39+E40+E41</f>
        <v>29848.429</v>
      </c>
      <c r="F37" s="20">
        <f t="shared" ref="F37:J37" si="14">F38+F39+F40+F41</f>
        <v>42089.599999999999</v>
      </c>
      <c r="G37" s="20">
        <f t="shared" si="14"/>
        <v>2939</v>
      </c>
      <c r="H37" s="20">
        <f t="shared" si="14"/>
        <v>3134</v>
      </c>
      <c r="I37" s="20">
        <f t="shared" si="14"/>
        <v>0</v>
      </c>
      <c r="J37" s="21">
        <f t="shared" si="14"/>
        <v>78011.028999999995</v>
      </c>
    </row>
    <row r="38" spans="1:10" ht="25.5" x14ac:dyDescent="0.25">
      <c r="A38" s="29"/>
      <c r="B38" s="55"/>
      <c r="C38" s="48"/>
      <c r="D38" s="22" t="s">
        <v>27</v>
      </c>
      <c r="E38" s="17"/>
      <c r="F38" s="17"/>
      <c r="G38" s="17"/>
      <c r="H38" s="17"/>
      <c r="I38" s="17"/>
      <c r="J38" s="15">
        <f>E38+F38+G38+H38+I38</f>
        <v>0</v>
      </c>
    </row>
    <row r="39" spans="1:10" x14ac:dyDescent="0.25">
      <c r="A39" s="29"/>
      <c r="B39" s="55"/>
      <c r="C39" s="48"/>
      <c r="D39" s="23" t="s">
        <v>29</v>
      </c>
      <c r="E39" s="11"/>
      <c r="F39" s="11"/>
      <c r="G39" s="11"/>
      <c r="H39" s="11"/>
      <c r="I39" s="11"/>
      <c r="J39" s="15">
        <f t="shared" ref="J39:J41" si="15">E39+F39+G39+H39+I39</f>
        <v>0</v>
      </c>
    </row>
    <row r="40" spans="1:10" ht="51" x14ac:dyDescent="0.25">
      <c r="A40" s="53"/>
      <c r="B40" s="34"/>
      <c r="C40" s="48"/>
      <c r="D40" s="23" t="s">
        <v>28</v>
      </c>
      <c r="E40" s="11">
        <v>29848.429</v>
      </c>
      <c r="F40" s="11">
        <v>42089.599999999999</v>
      </c>
      <c r="G40" s="11">
        <v>2939</v>
      </c>
      <c r="H40" s="11">
        <v>3134</v>
      </c>
      <c r="I40" s="11"/>
      <c r="J40" s="15">
        <f t="shared" si="15"/>
        <v>78011.028999999995</v>
      </c>
    </row>
    <row r="41" spans="1:10" ht="39" thickBot="1" x14ac:dyDescent="0.3">
      <c r="A41" s="54"/>
      <c r="B41" s="56"/>
      <c r="C41" s="36"/>
      <c r="D41" s="18" t="s">
        <v>30</v>
      </c>
      <c r="E41" s="13"/>
      <c r="F41" s="13"/>
      <c r="G41" s="13"/>
      <c r="H41" s="13"/>
      <c r="I41" s="13"/>
      <c r="J41" s="15">
        <f t="shared" si="15"/>
        <v>0</v>
      </c>
    </row>
    <row r="42" spans="1:10" ht="15.75" thickBot="1" x14ac:dyDescent="0.3">
      <c r="A42" s="49" t="s">
        <v>34</v>
      </c>
      <c r="B42" s="50"/>
      <c r="C42" s="47"/>
      <c r="D42" s="19" t="s">
        <v>6</v>
      </c>
      <c r="E42" s="20">
        <f>E43+E44+E45+E46</f>
        <v>14509.516999999998</v>
      </c>
      <c r="F42" s="20">
        <f t="shared" ref="F42:J42" si="16">F43+F44+F45+F46</f>
        <v>14443.938999999998</v>
      </c>
      <c r="G42" s="20">
        <f t="shared" si="16"/>
        <v>14120.482999999998</v>
      </c>
      <c r="H42" s="20">
        <f t="shared" si="16"/>
        <v>14120.482999999998</v>
      </c>
      <c r="I42" s="20">
        <f t="shared" si="16"/>
        <v>0</v>
      </c>
      <c r="J42" s="21">
        <f t="shared" si="16"/>
        <v>57194.421999999991</v>
      </c>
    </row>
    <row r="43" spans="1:10" ht="25.5" x14ac:dyDescent="0.25">
      <c r="A43" s="49"/>
      <c r="B43" s="50"/>
      <c r="C43" s="48"/>
      <c r="D43" s="22" t="s">
        <v>27</v>
      </c>
      <c r="E43" s="17"/>
      <c r="F43" s="17"/>
      <c r="G43" s="17"/>
      <c r="H43" s="17"/>
      <c r="I43" s="17"/>
      <c r="J43" s="15">
        <f>E43+F43+G43+H43+I43</f>
        <v>0</v>
      </c>
    </row>
    <row r="44" spans="1:10" x14ac:dyDescent="0.25">
      <c r="A44" s="49"/>
      <c r="B44" s="50"/>
      <c r="C44" s="48"/>
      <c r="D44" s="23" t="s">
        <v>29</v>
      </c>
      <c r="E44" s="11">
        <f>E49+E54</f>
        <v>179.67500000000001</v>
      </c>
      <c r="F44" s="11">
        <f t="shared" ref="F44:I45" si="17">F49+F54</f>
        <v>179.67500000000001</v>
      </c>
      <c r="G44" s="11">
        <f t="shared" si="17"/>
        <v>179.67500000000001</v>
      </c>
      <c r="H44" s="11">
        <f t="shared" si="17"/>
        <v>179.67500000000001</v>
      </c>
      <c r="I44" s="11">
        <f t="shared" si="17"/>
        <v>0</v>
      </c>
      <c r="J44" s="15">
        <f t="shared" ref="J44:J46" si="18">E44+F44+G44+H44+I44</f>
        <v>718.7</v>
      </c>
    </row>
    <row r="45" spans="1:10" ht="51" x14ac:dyDescent="0.25">
      <c r="A45" s="49"/>
      <c r="B45" s="50"/>
      <c r="C45" s="48"/>
      <c r="D45" s="23" t="s">
        <v>28</v>
      </c>
      <c r="E45" s="11">
        <f>E50+E55</f>
        <v>14329.841999999999</v>
      </c>
      <c r="F45" s="11">
        <f>F50+F55</f>
        <v>14264.263999999999</v>
      </c>
      <c r="G45" s="11">
        <f t="shared" si="17"/>
        <v>13940.807999999999</v>
      </c>
      <c r="H45" s="11">
        <f t="shared" si="17"/>
        <v>13940.807999999999</v>
      </c>
      <c r="I45" s="11">
        <f t="shared" si="17"/>
        <v>0</v>
      </c>
      <c r="J45" s="15">
        <f t="shared" si="18"/>
        <v>56475.721999999994</v>
      </c>
    </row>
    <row r="46" spans="1:10" ht="39" thickBot="1" x14ac:dyDescent="0.3">
      <c r="A46" s="51"/>
      <c r="B46" s="52"/>
      <c r="C46" s="36"/>
      <c r="D46" s="18" t="s">
        <v>30</v>
      </c>
      <c r="E46" s="13"/>
      <c r="F46" s="13"/>
      <c r="G46" s="13"/>
      <c r="H46" s="13"/>
      <c r="I46" s="13"/>
      <c r="J46" s="15">
        <f t="shared" si="18"/>
        <v>0</v>
      </c>
    </row>
    <row r="47" spans="1:10" ht="15.75" thickBot="1" x14ac:dyDescent="0.3">
      <c r="A47" s="33" t="s">
        <v>10</v>
      </c>
      <c r="B47" s="30" t="s">
        <v>2</v>
      </c>
      <c r="C47" s="47" t="s">
        <v>50</v>
      </c>
      <c r="D47" s="19" t="s">
        <v>6</v>
      </c>
      <c r="E47" s="20">
        <f>E48+E49+E50+E51</f>
        <v>14326.174999999999</v>
      </c>
      <c r="F47" s="20">
        <f t="shared" ref="F47:J47" si="19">F48+F49+F50+F51</f>
        <v>14260.597</v>
      </c>
      <c r="G47" s="20">
        <f t="shared" si="19"/>
        <v>13937.141</v>
      </c>
      <c r="H47" s="20">
        <f t="shared" si="19"/>
        <v>13937.141</v>
      </c>
      <c r="I47" s="20">
        <f t="shared" si="19"/>
        <v>0</v>
      </c>
      <c r="J47" s="21">
        <f t="shared" si="19"/>
        <v>56461.054000000004</v>
      </c>
    </row>
    <row r="48" spans="1:10" ht="25.5" x14ac:dyDescent="0.25">
      <c r="A48" s="29"/>
      <c r="B48" s="31"/>
      <c r="C48" s="48"/>
      <c r="D48" s="22" t="s">
        <v>27</v>
      </c>
      <c r="E48" s="17"/>
      <c r="F48" s="17"/>
      <c r="G48" s="17"/>
      <c r="H48" s="17"/>
      <c r="I48" s="17"/>
      <c r="J48" s="15">
        <f>E48+F48+G48+H48+I48</f>
        <v>0</v>
      </c>
    </row>
    <row r="49" spans="1:10" ht="15" customHeight="1" x14ac:dyDescent="0.25">
      <c r="A49" s="29"/>
      <c r="B49" s="31"/>
      <c r="C49" s="48"/>
      <c r="D49" s="23" t="s">
        <v>29</v>
      </c>
      <c r="E49" s="11"/>
      <c r="F49" s="11"/>
      <c r="G49" s="11"/>
      <c r="H49" s="11"/>
      <c r="I49" s="11"/>
      <c r="J49" s="15">
        <f t="shared" ref="J49:J51" si="20">E49+F49+G49+H49+I49</f>
        <v>0</v>
      </c>
    </row>
    <row r="50" spans="1:10" ht="51" x14ac:dyDescent="0.25">
      <c r="A50" s="29"/>
      <c r="B50" s="31"/>
      <c r="C50" s="48"/>
      <c r="D50" s="23" t="s">
        <v>28</v>
      </c>
      <c r="E50" s="11">
        <v>14326.174999999999</v>
      </c>
      <c r="F50" s="11">
        <v>14260.597</v>
      </c>
      <c r="G50" s="11">
        <v>13937.141</v>
      </c>
      <c r="H50" s="11">
        <v>13937.141</v>
      </c>
      <c r="I50" s="11"/>
      <c r="J50" s="15">
        <f t="shared" si="20"/>
        <v>56461.054000000004</v>
      </c>
    </row>
    <row r="51" spans="1:10" ht="39" thickBot="1" x14ac:dyDescent="0.3">
      <c r="A51" s="32"/>
      <c r="B51" s="35"/>
      <c r="C51" s="36"/>
      <c r="D51" s="18" t="s">
        <v>30</v>
      </c>
      <c r="E51" s="13"/>
      <c r="F51" s="13"/>
      <c r="G51" s="13"/>
      <c r="H51" s="13"/>
      <c r="I51" s="13"/>
      <c r="J51" s="15">
        <f t="shared" si="20"/>
        <v>0</v>
      </c>
    </row>
    <row r="52" spans="1:10" ht="15.75" customHeight="1" thickBot="1" x14ac:dyDescent="0.3">
      <c r="A52" s="65" t="s">
        <v>11</v>
      </c>
      <c r="B52" s="57" t="s">
        <v>35</v>
      </c>
      <c r="C52" s="47" t="s">
        <v>50</v>
      </c>
      <c r="D52" s="19" t="s">
        <v>6</v>
      </c>
      <c r="E52" s="20">
        <f>E53+E54+E55+E56</f>
        <v>183.34200000000001</v>
      </c>
      <c r="F52" s="20">
        <f t="shared" ref="F52:J52" si="21">F53+F54+F55+F56</f>
        <v>183.34200000000001</v>
      </c>
      <c r="G52" s="20">
        <f t="shared" si="21"/>
        <v>183.34200000000001</v>
      </c>
      <c r="H52" s="20">
        <f t="shared" si="21"/>
        <v>183.34200000000001</v>
      </c>
      <c r="I52" s="20">
        <f t="shared" si="21"/>
        <v>0</v>
      </c>
      <c r="J52" s="21">
        <f t="shared" si="21"/>
        <v>733.36800000000005</v>
      </c>
    </row>
    <row r="53" spans="1:10" ht="26.25" customHeight="1" x14ac:dyDescent="0.25">
      <c r="A53" s="66"/>
      <c r="B53" s="58"/>
      <c r="C53" s="48"/>
      <c r="D53" s="22" t="s">
        <v>27</v>
      </c>
      <c r="E53" s="17"/>
      <c r="F53" s="17"/>
      <c r="G53" s="17"/>
      <c r="H53" s="17"/>
      <c r="I53" s="17"/>
      <c r="J53" s="15">
        <f>E53+F53+G53+H53+I53</f>
        <v>0</v>
      </c>
    </row>
    <row r="54" spans="1:10" x14ac:dyDescent="0.25">
      <c r="A54" s="66"/>
      <c r="B54" s="59"/>
      <c r="C54" s="48"/>
      <c r="D54" s="23" t="s">
        <v>29</v>
      </c>
      <c r="E54" s="11">
        <v>179.67500000000001</v>
      </c>
      <c r="F54" s="11">
        <v>179.67500000000001</v>
      </c>
      <c r="G54" s="11">
        <v>179.67500000000001</v>
      </c>
      <c r="H54" s="11">
        <v>179.67500000000001</v>
      </c>
      <c r="I54" s="11"/>
      <c r="J54" s="15">
        <f t="shared" ref="J54:J56" si="22">E54+F54+G54+H54+I54</f>
        <v>718.7</v>
      </c>
    </row>
    <row r="55" spans="1:10" ht="51" x14ac:dyDescent="0.25">
      <c r="A55" s="66"/>
      <c r="B55" s="59"/>
      <c r="C55" s="48"/>
      <c r="D55" s="23" t="s">
        <v>28</v>
      </c>
      <c r="E55" s="11">
        <v>3.6669999999999998</v>
      </c>
      <c r="F55" s="11">
        <v>3.6669999999999998</v>
      </c>
      <c r="G55" s="11">
        <v>3.6669999999999998</v>
      </c>
      <c r="H55" s="11">
        <v>3.6669999999999998</v>
      </c>
      <c r="I55" s="11"/>
      <c r="J55" s="15">
        <f t="shared" si="22"/>
        <v>14.667999999999999</v>
      </c>
    </row>
    <row r="56" spans="1:10" ht="72" customHeight="1" thickBot="1" x14ac:dyDescent="0.3">
      <c r="A56" s="67"/>
      <c r="B56" s="60"/>
      <c r="C56" s="36"/>
      <c r="D56" s="18" t="s">
        <v>30</v>
      </c>
      <c r="E56" s="13"/>
      <c r="F56" s="13"/>
      <c r="G56" s="13"/>
      <c r="H56" s="13"/>
      <c r="I56" s="13"/>
      <c r="J56" s="15">
        <f t="shared" si="22"/>
        <v>0</v>
      </c>
    </row>
    <row r="57" spans="1:10" ht="15.75" customHeight="1" thickBot="1" x14ac:dyDescent="0.3">
      <c r="A57" s="49" t="s">
        <v>36</v>
      </c>
      <c r="B57" s="50"/>
      <c r="C57" s="47"/>
      <c r="D57" s="19" t="s">
        <v>6</v>
      </c>
      <c r="E57" s="20">
        <f>E58+E59+E60+E61</f>
        <v>46283.962</v>
      </c>
      <c r="F57" s="20">
        <f t="shared" ref="F57:J57" si="23">F58+F59+F60+F61</f>
        <v>44955.938999999998</v>
      </c>
      <c r="G57" s="20">
        <f t="shared" si="23"/>
        <v>41230.358</v>
      </c>
      <c r="H57" s="20">
        <f t="shared" si="23"/>
        <v>41230.358</v>
      </c>
      <c r="I57" s="20">
        <f t="shared" si="23"/>
        <v>0</v>
      </c>
      <c r="J57" s="21">
        <f t="shared" si="23"/>
        <v>173700.617</v>
      </c>
    </row>
    <row r="58" spans="1:10" ht="25.5" x14ac:dyDescent="0.25">
      <c r="A58" s="49"/>
      <c r="B58" s="50"/>
      <c r="C58" s="48"/>
      <c r="D58" s="22" t="s">
        <v>27</v>
      </c>
      <c r="E58" s="17"/>
      <c r="F58" s="17"/>
      <c r="G58" s="17"/>
      <c r="H58" s="17"/>
      <c r="I58" s="17"/>
      <c r="J58" s="15">
        <f>E58+F58+G58+H58+I58</f>
        <v>0</v>
      </c>
    </row>
    <row r="59" spans="1:10" x14ac:dyDescent="0.25">
      <c r="A59" s="49"/>
      <c r="B59" s="50"/>
      <c r="C59" s="48"/>
      <c r="D59" s="23" t="s">
        <v>29</v>
      </c>
      <c r="E59" s="11"/>
      <c r="F59" s="11"/>
      <c r="G59" s="11"/>
      <c r="H59" s="11"/>
      <c r="I59" s="11"/>
      <c r="J59" s="15">
        <f t="shared" ref="J59:J61" si="24">E59+F59+G59+H59+I59</f>
        <v>0</v>
      </c>
    </row>
    <row r="60" spans="1:10" ht="51" x14ac:dyDescent="0.25">
      <c r="A60" s="49"/>
      <c r="B60" s="50"/>
      <c r="C60" s="48"/>
      <c r="D60" s="23" t="s">
        <v>28</v>
      </c>
      <c r="E60" s="11">
        <f>E65</f>
        <v>46283.962</v>
      </c>
      <c r="F60" s="11">
        <f t="shared" ref="F60:I60" si="25">F65</f>
        <v>44955.938999999998</v>
      </c>
      <c r="G60" s="11">
        <f t="shared" si="25"/>
        <v>41230.358</v>
      </c>
      <c r="H60" s="11">
        <f t="shared" si="25"/>
        <v>41230.358</v>
      </c>
      <c r="I60" s="11">
        <f t="shared" si="25"/>
        <v>0</v>
      </c>
      <c r="J60" s="15">
        <f t="shared" si="24"/>
        <v>173700.617</v>
      </c>
    </row>
    <row r="61" spans="1:10" ht="39" thickBot="1" x14ac:dyDescent="0.3">
      <c r="A61" s="51"/>
      <c r="B61" s="52"/>
      <c r="C61" s="36"/>
      <c r="D61" s="18" t="s">
        <v>30</v>
      </c>
      <c r="E61" s="13"/>
      <c r="F61" s="13"/>
      <c r="G61" s="13"/>
      <c r="H61" s="13"/>
      <c r="I61" s="13"/>
      <c r="J61" s="15">
        <f t="shared" si="24"/>
        <v>0</v>
      </c>
    </row>
    <row r="62" spans="1:10" ht="15.75" customHeight="1" thickBot="1" x14ac:dyDescent="0.3">
      <c r="A62" s="33" t="s">
        <v>12</v>
      </c>
      <c r="B62" s="30" t="s">
        <v>7</v>
      </c>
      <c r="C62" s="47" t="s">
        <v>51</v>
      </c>
      <c r="D62" s="19" t="s">
        <v>6</v>
      </c>
      <c r="E62" s="20">
        <f>E63+E64+E65+E66</f>
        <v>46283.962</v>
      </c>
      <c r="F62" s="20">
        <f t="shared" ref="F62:J62" si="26">F63+F64+F65+F66</f>
        <v>44955.938999999998</v>
      </c>
      <c r="G62" s="20">
        <f t="shared" si="26"/>
        <v>41230.358</v>
      </c>
      <c r="H62" s="20">
        <f t="shared" si="26"/>
        <v>41230.358</v>
      </c>
      <c r="I62" s="20">
        <f t="shared" si="26"/>
        <v>0</v>
      </c>
      <c r="J62" s="21">
        <f t="shared" si="26"/>
        <v>173700.617</v>
      </c>
    </row>
    <row r="63" spans="1:10" ht="25.5" x14ac:dyDescent="0.25">
      <c r="A63" s="29"/>
      <c r="B63" s="31"/>
      <c r="C63" s="48"/>
      <c r="D63" s="22" t="s">
        <v>27</v>
      </c>
      <c r="E63" s="17"/>
      <c r="F63" s="17"/>
      <c r="G63" s="17"/>
      <c r="H63" s="17"/>
      <c r="I63" s="17"/>
      <c r="J63" s="15">
        <f>E63+F63+G63+H63+I63</f>
        <v>0</v>
      </c>
    </row>
    <row r="64" spans="1:10" x14ac:dyDescent="0.25">
      <c r="A64" s="29"/>
      <c r="B64" s="31"/>
      <c r="C64" s="48"/>
      <c r="D64" s="23" t="s">
        <v>29</v>
      </c>
      <c r="E64" s="11"/>
      <c r="F64" s="11"/>
      <c r="G64" s="11"/>
      <c r="H64" s="11"/>
      <c r="I64" s="11"/>
      <c r="J64" s="15">
        <f t="shared" ref="J64:J66" si="27">E64+F64+G64+H64+I64</f>
        <v>0</v>
      </c>
    </row>
    <row r="65" spans="1:10" ht="51" x14ac:dyDescent="0.25">
      <c r="A65" s="29"/>
      <c r="B65" s="31"/>
      <c r="C65" s="48"/>
      <c r="D65" s="23" t="s">
        <v>28</v>
      </c>
      <c r="E65" s="11">
        <v>46283.962</v>
      </c>
      <c r="F65" s="11">
        <v>44955.938999999998</v>
      </c>
      <c r="G65" s="11">
        <v>41230.358</v>
      </c>
      <c r="H65" s="11">
        <v>41230.358</v>
      </c>
      <c r="I65" s="11"/>
      <c r="J65" s="15">
        <f t="shared" si="27"/>
        <v>173700.617</v>
      </c>
    </row>
    <row r="66" spans="1:10" ht="39" thickBot="1" x14ac:dyDescent="0.3">
      <c r="A66" s="32"/>
      <c r="B66" s="35"/>
      <c r="C66" s="36"/>
      <c r="D66" s="18" t="s">
        <v>30</v>
      </c>
      <c r="E66" s="13"/>
      <c r="F66" s="13"/>
      <c r="G66" s="13"/>
      <c r="H66" s="13"/>
      <c r="I66" s="13"/>
      <c r="J66" s="15">
        <f t="shared" si="27"/>
        <v>0</v>
      </c>
    </row>
    <row r="67" spans="1:10" ht="15.75" customHeight="1" thickBot="1" x14ac:dyDescent="0.3">
      <c r="A67" s="49" t="s">
        <v>37</v>
      </c>
      <c r="B67" s="50"/>
      <c r="C67" s="47"/>
      <c r="D67" s="19" t="s">
        <v>6</v>
      </c>
      <c r="E67" s="20">
        <f>E68+E69+E70+E71</f>
        <v>0</v>
      </c>
      <c r="F67" s="20">
        <f t="shared" ref="F67:J67" si="28">F68+F69+F70+F71</f>
        <v>0</v>
      </c>
      <c r="G67" s="20">
        <f t="shared" si="28"/>
        <v>0</v>
      </c>
      <c r="H67" s="20">
        <f t="shared" si="28"/>
        <v>0</v>
      </c>
      <c r="I67" s="20">
        <f t="shared" si="28"/>
        <v>0</v>
      </c>
      <c r="J67" s="21">
        <f t="shared" si="28"/>
        <v>0</v>
      </c>
    </row>
    <row r="68" spans="1:10" ht="25.5" x14ac:dyDescent="0.25">
      <c r="A68" s="49"/>
      <c r="B68" s="50"/>
      <c r="C68" s="48"/>
      <c r="D68" s="22" t="s">
        <v>27</v>
      </c>
      <c r="E68" s="17"/>
      <c r="F68" s="17"/>
      <c r="G68" s="17"/>
      <c r="H68" s="17"/>
      <c r="I68" s="17"/>
      <c r="J68" s="15">
        <f>E68+F68+G68+H68+I68</f>
        <v>0</v>
      </c>
    </row>
    <row r="69" spans="1:10" x14ac:dyDescent="0.25">
      <c r="A69" s="49"/>
      <c r="B69" s="50"/>
      <c r="C69" s="48"/>
      <c r="D69" s="23" t="s">
        <v>29</v>
      </c>
      <c r="E69" s="11"/>
      <c r="F69" s="11"/>
      <c r="G69" s="11"/>
      <c r="H69" s="11"/>
      <c r="I69" s="11"/>
      <c r="J69" s="15">
        <f t="shared" ref="J69:J71" si="29">E69+F69+G69+H69+I69</f>
        <v>0</v>
      </c>
    </row>
    <row r="70" spans="1:10" ht="51" x14ac:dyDescent="0.25">
      <c r="A70" s="49"/>
      <c r="B70" s="50"/>
      <c r="C70" s="48"/>
      <c r="D70" s="23" t="s">
        <v>28</v>
      </c>
      <c r="E70" s="11"/>
      <c r="F70" s="11"/>
      <c r="G70" s="11"/>
      <c r="H70" s="11"/>
      <c r="I70" s="11"/>
      <c r="J70" s="15">
        <f t="shared" si="29"/>
        <v>0</v>
      </c>
    </row>
    <row r="71" spans="1:10" ht="39" thickBot="1" x14ac:dyDescent="0.3">
      <c r="A71" s="51"/>
      <c r="B71" s="52"/>
      <c r="C71" s="36"/>
      <c r="D71" s="18" t="s">
        <v>30</v>
      </c>
      <c r="E71" s="13"/>
      <c r="F71" s="13"/>
      <c r="G71" s="13"/>
      <c r="H71" s="13"/>
      <c r="I71" s="13"/>
      <c r="J71" s="15">
        <f t="shared" si="29"/>
        <v>0</v>
      </c>
    </row>
    <row r="72" spans="1:10" ht="15.75" customHeight="1" thickBot="1" x14ac:dyDescent="0.3">
      <c r="A72" s="33" t="s">
        <v>13</v>
      </c>
      <c r="B72" s="30" t="s">
        <v>39</v>
      </c>
      <c r="C72" s="47" t="s">
        <v>51</v>
      </c>
      <c r="D72" s="19" t="s">
        <v>6</v>
      </c>
      <c r="E72" s="20">
        <f>E73+E74+E75+E76</f>
        <v>0</v>
      </c>
      <c r="F72" s="20">
        <f t="shared" ref="F72:J72" si="30">F73+F74+F75+F76</f>
        <v>0</v>
      </c>
      <c r="G72" s="20">
        <f t="shared" si="30"/>
        <v>0</v>
      </c>
      <c r="H72" s="20">
        <f t="shared" si="30"/>
        <v>0</v>
      </c>
      <c r="I72" s="20">
        <f t="shared" si="30"/>
        <v>0</v>
      </c>
      <c r="J72" s="21">
        <f t="shared" si="30"/>
        <v>0</v>
      </c>
    </row>
    <row r="73" spans="1:10" ht="25.5" x14ac:dyDescent="0.25">
      <c r="A73" s="29"/>
      <c r="B73" s="31"/>
      <c r="C73" s="48"/>
      <c r="D73" s="22" t="s">
        <v>27</v>
      </c>
      <c r="E73" s="17"/>
      <c r="F73" s="17"/>
      <c r="G73" s="17"/>
      <c r="H73" s="17"/>
      <c r="I73" s="17"/>
      <c r="J73" s="15">
        <f>E73+F73+G73+H73+I73</f>
        <v>0</v>
      </c>
    </row>
    <row r="74" spans="1:10" x14ac:dyDescent="0.25">
      <c r="A74" s="29"/>
      <c r="B74" s="31"/>
      <c r="C74" s="48"/>
      <c r="D74" s="23" t="s">
        <v>29</v>
      </c>
      <c r="E74" s="11"/>
      <c r="F74" s="11"/>
      <c r="G74" s="11"/>
      <c r="H74" s="11"/>
      <c r="I74" s="11"/>
      <c r="J74" s="15">
        <f t="shared" ref="J74:J76" si="31">E74+F74+G74+H74+I74</f>
        <v>0</v>
      </c>
    </row>
    <row r="75" spans="1:10" ht="51" x14ac:dyDescent="0.25">
      <c r="A75" s="29"/>
      <c r="B75" s="31"/>
      <c r="C75" s="48"/>
      <c r="D75" s="23" t="s">
        <v>28</v>
      </c>
      <c r="E75" s="11"/>
      <c r="F75" s="11"/>
      <c r="G75" s="11"/>
      <c r="H75" s="11"/>
      <c r="I75" s="11"/>
      <c r="J75" s="15">
        <f t="shared" si="31"/>
        <v>0</v>
      </c>
    </row>
    <row r="76" spans="1:10" ht="81" customHeight="1" thickBot="1" x14ac:dyDescent="0.3">
      <c r="A76" s="32"/>
      <c r="B76" s="35"/>
      <c r="C76" s="36"/>
      <c r="D76" s="18" t="s">
        <v>30</v>
      </c>
      <c r="E76" s="13"/>
      <c r="F76" s="13"/>
      <c r="G76" s="13"/>
      <c r="H76" s="13"/>
      <c r="I76" s="13"/>
      <c r="J76" s="15">
        <f t="shared" si="31"/>
        <v>0</v>
      </c>
    </row>
    <row r="77" spans="1:10" ht="15.75" customHeight="1" thickBot="1" x14ac:dyDescent="0.3">
      <c r="A77" s="33" t="s">
        <v>40</v>
      </c>
      <c r="B77" s="30" t="s">
        <v>41</v>
      </c>
      <c r="C77" s="47" t="s">
        <v>51</v>
      </c>
      <c r="D77" s="19" t="s">
        <v>6</v>
      </c>
      <c r="E77" s="20">
        <f>E78+E79+E80+E81</f>
        <v>0</v>
      </c>
      <c r="F77" s="20">
        <f t="shared" ref="F77:J77" si="32">F78+F79+F80+F81</f>
        <v>0</v>
      </c>
      <c r="G77" s="20">
        <f t="shared" si="32"/>
        <v>0</v>
      </c>
      <c r="H77" s="20">
        <f t="shared" si="32"/>
        <v>0</v>
      </c>
      <c r="I77" s="20">
        <f t="shared" si="32"/>
        <v>0</v>
      </c>
      <c r="J77" s="21">
        <f t="shared" si="32"/>
        <v>0</v>
      </c>
    </row>
    <row r="78" spans="1:10" ht="25.5" x14ac:dyDescent="0.25">
      <c r="A78" s="29"/>
      <c r="B78" s="31"/>
      <c r="C78" s="48"/>
      <c r="D78" s="22" t="s">
        <v>27</v>
      </c>
      <c r="E78" s="17"/>
      <c r="F78" s="17"/>
      <c r="G78" s="17"/>
      <c r="H78" s="17"/>
      <c r="I78" s="17"/>
      <c r="J78" s="15">
        <f>E78+F78+G78+H78+I78</f>
        <v>0</v>
      </c>
    </row>
    <row r="79" spans="1:10" x14ac:dyDescent="0.25">
      <c r="A79" s="29"/>
      <c r="B79" s="31"/>
      <c r="C79" s="48"/>
      <c r="D79" s="23" t="s">
        <v>29</v>
      </c>
      <c r="E79" s="11"/>
      <c r="F79" s="11"/>
      <c r="G79" s="11"/>
      <c r="H79" s="11"/>
      <c r="I79" s="11"/>
      <c r="J79" s="15">
        <f t="shared" ref="J79:J81" si="33">E79+F79+G79+H79+I79</f>
        <v>0</v>
      </c>
    </row>
    <row r="80" spans="1:10" ht="51" x14ac:dyDescent="0.25">
      <c r="A80" s="29"/>
      <c r="B80" s="31"/>
      <c r="C80" s="48"/>
      <c r="D80" s="23" t="s">
        <v>28</v>
      </c>
      <c r="E80" s="11"/>
      <c r="F80" s="11"/>
      <c r="G80" s="11"/>
      <c r="H80" s="11"/>
      <c r="I80" s="11"/>
      <c r="J80" s="15">
        <f t="shared" si="33"/>
        <v>0</v>
      </c>
    </row>
    <row r="81" spans="1:10" ht="39" thickBot="1" x14ac:dyDescent="0.3">
      <c r="A81" s="32"/>
      <c r="B81" s="35"/>
      <c r="C81" s="36"/>
      <c r="D81" s="18" t="s">
        <v>30</v>
      </c>
      <c r="E81" s="13"/>
      <c r="F81" s="13"/>
      <c r="G81" s="13"/>
      <c r="H81" s="13"/>
      <c r="I81" s="13"/>
      <c r="J81" s="15">
        <f t="shared" si="33"/>
        <v>0</v>
      </c>
    </row>
    <row r="82" spans="1:10" ht="15.75" customHeight="1" thickBot="1" x14ac:dyDescent="0.3">
      <c r="A82" s="49" t="s">
        <v>38</v>
      </c>
      <c r="B82" s="50"/>
      <c r="C82" s="47"/>
      <c r="D82" s="19" t="s">
        <v>6</v>
      </c>
      <c r="E82" s="20">
        <f>E83+E84+E85+E86</f>
        <v>0</v>
      </c>
      <c r="F82" s="20">
        <f t="shared" ref="F82:J82" si="34">F83+F84+F85+F86</f>
        <v>0</v>
      </c>
      <c r="G82" s="20">
        <f t="shared" si="34"/>
        <v>0</v>
      </c>
      <c r="H82" s="20">
        <f t="shared" si="34"/>
        <v>0</v>
      </c>
      <c r="I82" s="20">
        <f t="shared" si="34"/>
        <v>0</v>
      </c>
      <c r="J82" s="21">
        <f t="shared" si="34"/>
        <v>0</v>
      </c>
    </row>
    <row r="83" spans="1:10" ht="25.5" x14ac:dyDescent="0.25">
      <c r="A83" s="49"/>
      <c r="B83" s="50"/>
      <c r="C83" s="48"/>
      <c r="D83" s="22" t="s">
        <v>27</v>
      </c>
      <c r="E83" s="17"/>
      <c r="F83" s="17"/>
      <c r="G83" s="17"/>
      <c r="H83" s="17"/>
      <c r="I83" s="17"/>
      <c r="J83" s="15">
        <f>E83+F83+G83+H83+I83</f>
        <v>0</v>
      </c>
    </row>
    <row r="84" spans="1:10" x14ac:dyDescent="0.25">
      <c r="A84" s="49"/>
      <c r="B84" s="50"/>
      <c r="C84" s="48"/>
      <c r="D84" s="23" t="s">
        <v>29</v>
      </c>
      <c r="E84" s="11"/>
      <c r="F84" s="11"/>
      <c r="G84" s="11"/>
      <c r="H84" s="11"/>
      <c r="I84" s="11"/>
      <c r="J84" s="15">
        <f t="shared" ref="J84:J86" si="35">E84+F84+G84+H84+I84</f>
        <v>0</v>
      </c>
    </row>
    <row r="85" spans="1:10" ht="51" x14ac:dyDescent="0.25">
      <c r="A85" s="49"/>
      <c r="B85" s="50"/>
      <c r="C85" s="48"/>
      <c r="D85" s="23" t="s">
        <v>28</v>
      </c>
      <c r="E85" s="11"/>
      <c r="F85" s="11"/>
      <c r="G85" s="11"/>
      <c r="H85" s="11"/>
      <c r="I85" s="11"/>
      <c r="J85" s="15">
        <f t="shared" si="35"/>
        <v>0</v>
      </c>
    </row>
    <row r="86" spans="1:10" ht="39" thickBot="1" x14ac:dyDescent="0.3">
      <c r="A86" s="51"/>
      <c r="B86" s="52"/>
      <c r="C86" s="36"/>
      <c r="D86" s="18" t="s">
        <v>30</v>
      </c>
      <c r="E86" s="13"/>
      <c r="F86" s="13"/>
      <c r="G86" s="13"/>
      <c r="H86" s="13"/>
      <c r="I86" s="13"/>
      <c r="J86" s="15">
        <f t="shared" si="35"/>
        <v>0</v>
      </c>
    </row>
    <row r="87" spans="1:10" ht="15.75" customHeight="1" thickBot="1" x14ac:dyDescent="0.3">
      <c r="A87" s="33" t="s">
        <v>14</v>
      </c>
      <c r="B87" s="30" t="s">
        <v>42</v>
      </c>
      <c r="C87" s="47" t="s">
        <v>43</v>
      </c>
      <c r="D87" s="19" t="s">
        <v>6</v>
      </c>
      <c r="E87" s="20">
        <f>E88+E89+E90+E91</f>
        <v>0</v>
      </c>
      <c r="F87" s="20">
        <f t="shared" ref="F87:J87" si="36">F88+F89+F90+F91</f>
        <v>0</v>
      </c>
      <c r="G87" s="20">
        <f t="shared" si="36"/>
        <v>0</v>
      </c>
      <c r="H87" s="20">
        <f t="shared" si="36"/>
        <v>0</v>
      </c>
      <c r="I87" s="20">
        <f t="shared" si="36"/>
        <v>0</v>
      </c>
      <c r="J87" s="21">
        <f t="shared" si="36"/>
        <v>0</v>
      </c>
    </row>
    <row r="88" spans="1:10" ht="25.5" x14ac:dyDescent="0.25">
      <c r="A88" s="29"/>
      <c r="B88" s="31"/>
      <c r="C88" s="48"/>
      <c r="D88" s="22" t="s">
        <v>27</v>
      </c>
      <c r="E88" s="17"/>
      <c r="F88" s="17"/>
      <c r="G88" s="17"/>
      <c r="H88" s="17"/>
      <c r="I88" s="17"/>
      <c r="J88" s="15">
        <f>E88+F88+G88+H88+I88</f>
        <v>0</v>
      </c>
    </row>
    <row r="89" spans="1:10" x14ac:dyDescent="0.25">
      <c r="A89" s="29"/>
      <c r="B89" s="31"/>
      <c r="C89" s="48"/>
      <c r="D89" s="23" t="s">
        <v>29</v>
      </c>
      <c r="E89" s="11"/>
      <c r="F89" s="11"/>
      <c r="G89" s="11"/>
      <c r="H89" s="11"/>
      <c r="I89" s="11"/>
      <c r="J89" s="15">
        <f t="shared" ref="J89:J91" si="37">E89+F89+G89+H89+I89</f>
        <v>0</v>
      </c>
    </row>
    <row r="90" spans="1:10" ht="51" x14ac:dyDescent="0.25">
      <c r="A90" s="29"/>
      <c r="B90" s="31"/>
      <c r="C90" s="48"/>
      <c r="D90" s="23" t="s">
        <v>28</v>
      </c>
      <c r="E90" s="11"/>
      <c r="F90" s="11"/>
      <c r="G90" s="11"/>
      <c r="H90" s="11"/>
      <c r="I90" s="11"/>
      <c r="J90" s="15">
        <f t="shared" si="37"/>
        <v>0</v>
      </c>
    </row>
    <row r="91" spans="1:10" ht="39" thickBot="1" x14ac:dyDescent="0.3">
      <c r="A91" s="32"/>
      <c r="B91" s="35"/>
      <c r="C91" s="36"/>
      <c r="D91" s="18" t="s">
        <v>30</v>
      </c>
      <c r="E91" s="13"/>
      <c r="F91" s="13"/>
      <c r="G91" s="13"/>
      <c r="H91" s="13"/>
      <c r="I91" s="13"/>
      <c r="J91" s="15">
        <f t="shared" si="37"/>
        <v>0</v>
      </c>
    </row>
    <row r="92" spans="1:10" ht="15.75" customHeight="1" thickBot="1" x14ac:dyDescent="0.3">
      <c r="A92" s="49" t="s">
        <v>47</v>
      </c>
      <c r="B92" s="50"/>
      <c r="C92" s="47"/>
      <c r="D92" s="19" t="s">
        <v>6</v>
      </c>
      <c r="E92" s="20">
        <f>E93+E94+E95+E96</f>
        <v>1341.652</v>
      </c>
      <c r="F92" s="20">
        <f t="shared" ref="F92:J92" si="38">F93+F94+F95+F96</f>
        <v>0</v>
      </c>
      <c r="G92" s="20">
        <f t="shared" si="38"/>
        <v>0</v>
      </c>
      <c r="H92" s="20">
        <f t="shared" si="38"/>
        <v>0</v>
      </c>
      <c r="I92" s="20">
        <f t="shared" si="38"/>
        <v>0</v>
      </c>
      <c r="J92" s="21">
        <f t="shared" si="38"/>
        <v>1341.652</v>
      </c>
    </row>
    <row r="93" spans="1:10" ht="25.5" x14ac:dyDescent="0.25">
      <c r="A93" s="49"/>
      <c r="B93" s="50"/>
      <c r="C93" s="48"/>
      <c r="D93" s="22" t="s">
        <v>27</v>
      </c>
      <c r="E93" s="17"/>
      <c r="F93" s="17"/>
      <c r="G93" s="17"/>
      <c r="H93" s="17"/>
      <c r="I93" s="17"/>
      <c r="J93" s="15">
        <f>E93+F93+G93+H93+I93</f>
        <v>0</v>
      </c>
    </row>
    <row r="94" spans="1:10" x14ac:dyDescent="0.25">
      <c r="A94" s="49"/>
      <c r="B94" s="50"/>
      <c r="C94" s="48"/>
      <c r="D94" s="23" t="s">
        <v>29</v>
      </c>
      <c r="E94" s="11"/>
      <c r="F94" s="11"/>
      <c r="G94" s="11"/>
      <c r="H94" s="11"/>
      <c r="I94" s="11"/>
      <c r="J94" s="15">
        <f t="shared" ref="J94:J96" si="39">E94+F94+G94+H94+I94</f>
        <v>0</v>
      </c>
    </row>
    <row r="95" spans="1:10" ht="51" x14ac:dyDescent="0.25">
      <c r="A95" s="49"/>
      <c r="B95" s="50"/>
      <c r="C95" s="48"/>
      <c r="D95" s="23" t="s">
        <v>28</v>
      </c>
      <c r="E95" s="11">
        <f>E100</f>
        <v>1341.652</v>
      </c>
      <c r="F95" s="11"/>
      <c r="G95" s="11"/>
      <c r="H95" s="11"/>
      <c r="I95" s="11"/>
      <c r="J95" s="15">
        <f t="shared" si="39"/>
        <v>1341.652</v>
      </c>
    </row>
    <row r="96" spans="1:10" ht="39" thickBot="1" x14ac:dyDescent="0.3">
      <c r="A96" s="51"/>
      <c r="B96" s="52"/>
      <c r="C96" s="36"/>
      <c r="D96" s="18" t="s">
        <v>30</v>
      </c>
      <c r="E96" s="13"/>
      <c r="F96" s="13"/>
      <c r="G96" s="13"/>
      <c r="H96" s="13"/>
      <c r="I96" s="13"/>
      <c r="J96" s="15">
        <f t="shared" si="39"/>
        <v>0</v>
      </c>
    </row>
    <row r="97" spans="1:10" ht="15.75" customHeight="1" thickBot="1" x14ac:dyDescent="0.3">
      <c r="A97" s="33" t="s">
        <v>48</v>
      </c>
      <c r="B97" s="30" t="s">
        <v>49</v>
      </c>
      <c r="C97" s="47" t="s">
        <v>43</v>
      </c>
      <c r="D97" s="19" t="s">
        <v>6</v>
      </c>
      <c r="E97" s="20">
        <f>E98+E99+E100+E101</f>
        <v>1341.652</v>
      </c>
      <c r="F97" s="20">
        <f t="shared" ref="F97:J97" si="40">F98+F99+F100+F101</f>
        <v>0</v>
      </c>
      <c r="G97" s="20">
        <f t="shared" si="40"/>
        <v>0</v>
      </c>
      <c r="H97" s="20">
        <f t="shared" si="40"/>
        <v>0</v>
      </c>
      <c r="I97" s="20">
        <f t="shared" si="40"/>
        <v>0</v>
      </c>
      <c r="J97" s="21">
        <f t="shared" si="40"/>
        <v>1341.652</v>
      </c>
    </row>
    <row r="98" spans="1:10" ht="25.5" x14ac:dyDescent="0.25">
      <c r="A98" s="29"/>
      <c r="B98" s="31"/>
      <c r="C98" s="48"/>
      <c r="D98" s="22" t="s">
        <v>27</v>
      </c>
      <c r="E98" s="17"/>
      <c r="F98" s="17"/>
      <c r="G98" s="17"/>
      <c r="H98" s="17"/>
      <c r="I98" s="17"/>
      <c r="J98" s="15">
        <f>E98+F98+G98+H98+I98</f>
        <v>0</v>
      </c>
    </row>
    <row r="99" spans="1:10" x14ac:dyDescent="0.25">
      <c r="A99" s="29"/>
      <c r="B99" s="31"/>
      <c r="C99" s="48"/>
      <c r="D99" s="23" t="s">
        <v>29</v>
      </c>
      <c r="E99" s="11"/>
      <c r="F99" s="11"/>
      <c r="G99" s="11"/>
      <c r="H99" s="11"/>
      <c r="I99" s="11"/>
      <c r="J99" s="15">
        <f t="shared" ref="J99:J101" si="41">E99+F99+G99+H99+I99</f>
        <v>0</v>
      </c>
    </row>
    <row r="100" spans="1:10" ht="51" x14ac:dyDescent="0.25">
      <c r="A100" s="29"/>
      <c r="B100" s="31"/>
      <c r="C100" s="48"/>
      <c r="D100" s="23" t="s">
        <v>28</v>
      </c>
      <c r="E100" s="11">
        <v>1341.652</v>
      </c>
      <c r="F100" s="11"/>
      <c r="G100" s="11"/>
      <c r="H100" s="11"/>
      <c r="I100" s="11"/>
      <c r="J100" s="15">
        <f t="shared" si="41"/>
        <v>1341.652</v>
      </c>
    </row>
    <row r="101" spans="1:10" ht="39" thickBot="1" x14ac:dyDescent="0.3">
      <c r="A101" s="32"/>
      <c r="B101" s="35"/>
      <c r="C101" s="36"/>
      <c r="D101" s="18" t="s">
        <v>30</v>
      </c>
      <c r="E101" s="13"/>
      <c r="F101" s="13"/>
      <c r="G101" s="13"/>
      <c r="H101" s="13"/>
      <c r="I101" s="13"/>
      <c r="J101" s="15">
        <f t="shared" si="41"/>
        <v>0</v>
      </c>
    </row>
  </sheetData>
  <mergeCells count="57">
    <mergeCell ref="A97:A101"/>
    <mergeCell ref="B97:B101"/>
    <mergeCell ref="C97:C101"/>
    <mergeCell ref="A82:B86"/>
    <mergeCell ref="C82:C86"/>
    <mergeCell ref="A87:A91"/>
    <mergeCell ref="B87:B91"/>
    <mergeCell ref="C87:C91"/>
    <mergeCell ref="A92:B96"/>
    <mergeCell ref="C92:C96"/>
    <mergeCell ref="A72:A76"/>
    <mergeCell ref="B72:B76"/>
    <mergeCell ref="C72:C76"/>
    <mergeCell ref="A77:A81"/>
    <mergeCell ref="B77:B81"/>
    <mergeCell ref="C77:C81"/>
    <mergeCell ref="A67:B71"/>
    <mergeCell ref="C67:C71"/>
    <mergeCell ref="A42:B46"/>
    <mergeCell ref="C42:C46"/>
    <mergeCell ref="A47:A51"/>
    <mergeCell ref="B47:B51"/>
    <mergeCell ref="C47:C51"/>
    <mergeCell ref="A52:A56"/>
    <mergeCell ref="B52:B56"/>
    <mergeCell ref="C52:C56"/>
    <mergeCell ref="A57:B61"/>
    <mergeCell ref="C57:C61"/>
    <mergeCell ref="A62:A66"/>
    <mergeCell ref="B62:B66"/>
    <mergeCell ref="C62:C66"/>
    <mergeCell ref="A32:A36"/>
    <mergeCell ref="B32:B36"/>
    <mergeCell ref="C32:C36"/>
    <mergeCell ref="A37:A41"/>
    <mergeCell ref="B37:B41"/>
    <mergeCell ref="C37:C41"/>
    <mergeCell ref="A22:A26"/>
    <mergeCell ref="B22:B26"/>
    <mergeCell ref="C22:C26"/>
    <mergeCell ref="A27:A31"/>
    <mergeCell ref="B27:B31"/>
    <mergeCell ref="C27:C31"/>
    <mergeCell ref="A7:B11"/>
    <mergeCell ref="C7:C11"/>
    <mergeCell ref="A12:B16"/>
    <mergeCell ref="C12:C16"/>
    <mergeCell ref="A17:A21"/>
    <mergeCell ref="B17:B21"/>
    <mergeCell ref="C17:C21"/>
    <mergeCell ref="E1:J1"/>
    <mergeCell ref="F2:J2"/>
    <mergeCell ref="A3:I3"/>
    <mergeCell ref="A4:A5"/>
    <mergeCell ref="B4:B5"/>
    <mergeCell ref="C4:C5"/>
    <mergeCell ref="D4:I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101"/>
  <sheetViews>
    <sheetView workbookViewId="0">
      <selection sqref="A1:XFD1048576"/>
    </sheetView>
  </sheetViews>
  <sheetFormatPr defaultColWidth="17" defaultRowHeight="15" x14ac:dyDescent="0.25"/>
  <cols>
    <col min="1" max="2" width="17" style="1"/>
    <col min="3" max="3" width="18.5703125" style="1" customWidth="1"/>
    <col min="4" max="16384" width="17" style="1"/>
  </cols>
  <sheetData>
    <row r="1" spans="1:14" ht="79.5" customHeight="1" x14ac:dyDescent="0.25">
      <c r="E1" s="61" t="s">
        <v>17</v>
      </c>
      <c r="F1" s="62"/>
      <c r="G1" s="62"/>
      <c r="H1" s="62"/>
      <c r="I1" s="62"/>
      <c r="J1" s="63"/>
    </row>
    <row r="2" spans="1:14" ht="24" customHeight="1" x14ac:dyDescent="0.25">
      <c r="E2" s="12"/>
      <c r="F2" s="61" t="s">
        <v>23</v>
      </c>
      <c r="G2" s="62"/>
      <c r="H2" s="62"/>
      <c r="I2" s="62"/>
      <c r="J2" s="62"/>
    </row>
    <row r="3" spans="1:14" ht="54.75" customHeight="1" thickBot="1" x14ac:dyDescent="0.3">
      <c r="A3" s="68" t="s">
        <v>22</v>
      </c>
      <c r="B3" s="39"/>
      <c r="C3" s="39"/>
      <c r="D3" s="69"/>
      <c r="E3" s="69"/>
      <c r="F3" s="69"/>
      <c r="G3" s="69"/>
      <c r="H3" s="69"/>
      <c r="I3" s="69"/>
    </row>
    <row r="4" spans="1:14" s="4" customFormat="1" ht="15.75" customHeight="1" thickBot="1" x14ac:dyDescent="0.3">
      <c r="A4" s="27" t="s">
        <v>24</v>
      </c>
      <c r="B4" s="45" t="s">
        <v>0</v>
      </c>
      <c r="C4" s="45" t="s">
        <v>21</v>
      </c>
      <c r="D4" s="37" t="s">
        <v>25</v>
      </c>
      <c r="E4" s="38"/>
      <c r="F4" s="38"/>
      <c r="G4" s="38"/>
      <c r="H4" s="38"/>
      <c r="I4" s="38"/>
      <c r="J4" s="14"/>
      <c r="K4" s="2"/>
      <c r="L4" s="2"/>
      <c r="M4" s="2"/>
      <c r="N4" s="3"/>
    </row>
    <row r="5" spans="1:14" s="4" customFormat="1" ht="33.75" customHeight="1" thickBot="1" x14ac:dyDescent="0.3">
      <c r="A5" s="28"/>
      <c r="B5" s="46"/>
      <c r="C5" s="64"/>
      <c r="D5" s="5" t="s">
        <v>26</v>
      </c>
      <c r="E5" s="6">
        <v>2021</v>
      </c>
      <c r="F5" s="6">
        <v>2022</v>
      </c>
      <c r="G5" s="6">
        <v>2023</v>
      </c>
      <c r="H5" s="7">
        <v>2024</v>
      </c>
      <c r="I5" s="6">
        <v>2025</v>
      </c>
      <c r="J5" s="5" t="s">
        <v>1</v>
      </c>
    </row>
    <row r="6" spans="1:14" ht="15.75" thickBot="1" x14ac:dyDescent="0.3">
      <c r="A6" s="8">
        <v>1</v>
      </c>
      <c r="B6" s="8">
        <v>2</v>
      </c>
      <c r="C6" s="16">
        <v>3</v>
      </c>
      <c r="D6" s="9">
        <v>4</v>
      </c>
      <c r="E6" s="8">
        <v>5</v>
      </c>
      <c r="F6" s="8">
        <v>6</v>
      </c>
      <c r="G6" s="8">
        <v>7</v>
      </c>
      <c r="H6" s="8">
        <v>8</v>
      </c>
      <c r="I6" s="8">
        <v>9</v>
      </c>
      <c r="J6" s="9">
        <v>10</v>
      </c>
    </row>
    <row r="7" spans="1:14" ht="18" customHeight="1" thickBot="1" x14ac:dyDescent="0.3">
      <c r="A7" s="40" t="s">
        <v>18</v>
      </c>
      <c r="B7" s="41"/>
      <c r="C7" s="70" t="s">
        <v>46</v>
      </c>
      <c r="D7" s="19" t="s">
        <v>6</v>
      </c>
      <c r="E7" s="20">
        <f>E8+E9+E10+E11</f>
        <v>111219.64299999998</v>
      </c>
      <c r="F7" s="20">
        <f t="shared" ref="F7:J7" si="0">F8+F9+F10+F11</f>
        <v>120784.45399999998</v>
      </c>
      <c r="G7" s="20">
        <f>G8+G9+G10+G11</f>
        <v>74324.145960000009</v>
      </c>
      <c r="H7" s="20">
        <f t="shared" si="0"/>
        <v>74515.145960000009</v>
      </c>
      <c r="I7" s="20">
        <f t="shared" si="0"/>
        <v>0</v>
      </c>
      <c r="J7" s="21">
        <f t="shared" si="0"/>
        <v>380843.38892</v>
      </c>
    </row>
    <row r="8" spans="1:14" ht="23.25" customHeight="1" x14ac:dyDescent="0.25">
      <c r="A8" s="42"/>
      <c r="B8" s="43"/>
      <c r="C8" s="71"/>
      <c r="D8" s="22" t="s">
        <v>27</v>
      </c>
      <c r="E8" s="17"/>
      <c r="F8" s="17"/>
      <c r="G8" s="17"/>
      <c r="H8" s="17"/>
      <c r="I8" s="17"/>
      <c r="J8" s="15">
        <f>E8+F8+G8+H8+I8</f>
        <v>0</v>
      </c>
    </row>
    <row r="9" spans="1:14" ht="24.75" customHeight="1" x14ac:dyDescent="0.25">
      <c r="A9" s="42"/>
      <c r="B9" s="43"/>
      <c r="C9" s="72"/>
      <c r="D9" s="23" t="s">
        <v>29</v>
      </c>
      <c r="E9" s="11">
        <f>E14+E44+E59+E69+E84</f>
        <v>684.77500000000009</v>
      </c>
      <c r="F9" s="11">
        <f t="shared" ref="F9:J10" si="1">F14+F44+F59+F69+F84</f>
        <v>676.375</v>
      </c>
      <c r="G9" s="11">
        <f t="shared" si="1"/>
        <v>672.17499999999995</v>
      </c>
      <c r="H9" s="11">
        <f t="shared" si="1"/>
        <v>668.17499999999995</v>
      </c>
      <c r="I9" s="11">
        <f t="shared" si="1"/>
        <v>0</v>
      </c>
      <c r="J9" s="24">
        <f t="shared" si="1"/>
        <v>2701.5</v>
      </c>
    </row>
    <row r="10" spans="1:14" ht="68.25" customHeight="1" x14ac:dyDescent="0.25">
      <c r="A10" s="42"/>
      <c r="B10" s="43"/>
      <c r="C10" s="72"/>
      <c r="D10" s="23" t="s">
        <v>28</v>
      </c>
      <c r="E10" s="11">
        <f>E15+E45+E60+E70+E85+E95</f>
        <v>110534.86799999999</v>
      </c>
      <c r="F10" s="11">
        <f>F15+F45+F60+F70+F85+F95</f>
        <v>120108.07899999998</v>
      </c>
      <c r="G10" s="11">
        <f>G15+G45+G60+G70+G85</f>
        <v>73651.970960000006</v>
      </c>
      <c r="H10" s="11">
        <f t="shared" si="1"/>
        <v>73846.970960000006</v>
      </c>
      <c r="I10" s="11">
        <f t="shared" si="1"/>
        <v>0</v>
      </c>
      <c r="J10" s="15">
        <f t="shared" ref="J10:J11" si="2">E10+F10+G10+H10+I10</f>
        <v>378141.88892</v>
      </c>
    </row>
    <row r="11" spans="1:14" ht="47.25" customHeight="1" thickBot="1" x14ac:dyDescent="0.3">
      <c r="A11" s="44"/>
      <c r="B11" s="43"/>
      <c r="C11" s="73"/>
      <c r="D11" s="18" t="s">
        <v>30</v>
      </c>
      <c r="E11" s="13"/>
      <c r="F11" s="13"/>
      <c r="G11" s="13"/>
      <c r="H11" s="13"/>
      <c r="I11" s="13"/>
      <c r="J11" s="15">
        <f t="shared" si="2"/>
        <v>0</v>
      </c>
    </row>
    <row r="12" spans="1:14" ht="15.75" thickBot="1" x14ac:dyDescent="0.3">
      <c r="A12" s="74" t="s">
        <v>31</v>
      </c>
      <c r="B12" s="75"/>
      <c r="C12" s="47"/>
      <c r="D12" s="19" t="s">
        <v>6</v>
      </c>
      <c r="E12" s="20">
        <f>E13+E14+E15+E16</f>
        <v>49084.511999999995</v>
      </c>
      <c r="F12" s="20">
        <f>F13+F14+F15+F16</f>
        <v>60609.792999999991</v>
      </c>
      <c r="G12" s="20">
        <f t="shared" ref="G12:J12" si="3">G13+G14+G15+G16</f>
        <v>21016.837</v>
      </c>
      <c r="H12" s="20">
        <f t="shared" si="3"/>
        <v>21207.837</v>
      </c>
      <c r="I12" s="20">
        <f t="shared" si="3"/>
        <v>0</v>
      </c>
      <c r="J12" s="21">
        <f t="shared" si="3"/>
        <v>151918.97899999999</v>
      </c>
    </row>
    <row r="13" spans="1:14" ht="25.5" x14ac:dyDescent="0.25">
      <c r="A13" s="49"/>
      <c r="B13" s="76"/>
      <c r="C13" s="48"/>
      <c r="D13" s="22" t="s">
        <v>27</v>
      </c>
      <c r="E13" s="17"/>
      <c r="F13" s="17"/>
      <c r="G13" s="17"/>
      <c r="H13" s="17"/>
      <c r="I13" s="17"/>
      <c r="J13" s="15">
        <f>E13+F13+G13+H13+I13</f>
        <v>0</v>
      </c>
    </row>
    <row r="14" spans="1:14" x14ac:dyDescent="0.25">
      <c r="A14" s="49"/>
      <c r="B14" s="76"/>
      <c r="C14" s="48"/>
      <c r="D14" s="23" t="s">
        <v>29</v>
      </c>
      <c r="E14" s="11">
        <f>E19+E24+E29</f>
        <v>505.1</v>
      </c>
      <c r="F14" s="11">
        <f t="shared" ref="F14:I15" si="4">F19+F24+F29</f>
        <v>496.7</v>
      </c>
      <c r="G14" s="11">
        <f t="shared" si="4"/>
        <v>492.5</v>
      </c>
      <c r="H14" s="11">
        <f t="shared" si="4"/>
        <v>488.5</v>
      </c>
      <c r="I14" s="11">
        <f t="shared" si="4"/>
        <v>0</v>
      </c>
      <c r="J14" s="15">
        <f t="shared" ref="J14:J16" si="5">E14+F14+G14+H14+I14</f>
        <v>1982.8</v>
      </c>
    </row>
    <row r="15" spans="1:14" ht="51" x14ac:dyDescent="0.25">
      <c r="A15" s="49"/>
      <c r="B15" s="76"/>
      <c r="C15" s="48"/>
      <c r="D15" s="23" t="s">
        <v>28</v>
      </c>
      <c r="E15" s="11">
        <f>E20+E25+E30</f>
        <v>48579.411999999997</v>
      </c>
      <c r="F15" s="11">
        <f>F20+F25+F30</f>
        <v>60113.092999999993</v>
      </c>
      <c r="G15" s="11">
        <f t="shared" si="4"/>
        <v>20524.337</v>
      </c>
      <c r="H15" s="11">
        <f t="shared" si="4"/>
        <v>20719.337</v>
      </c>
      <c r="I15" s="11">
        <f t="shared" si="4"/>
        <v>0</v>
      </c>
      <c r="J15" s="15">
        <f t="shared" si="5"/>
        <v>149936.179</v>
      </c>
    </row>
    <row r="16" spans="1:14" ht="39" thickBot="1" x14ac:dyDescent="0.3">
      <c r="A16" s="49"/>
      <c r="B16" s="76"/>
      <c r="C16" s="36"/>
      <c r="D16" s="18" t="s">
        <v>30</v>
      </c>
      <c r="E16" s="13"/>
      <c r="F16" s="13"/>
      <c r="G16" s="13"/>
      <c r="H16" s="13"/>
      <c r="I16" s="13"/>
      <c r="J16" s="15">
        <f t="shared" si="5"/>
        <v>0</v>
      </c>
    </row>
    <row r="17" spans="1:15" ht="15.75" thickBot="1" x14ac:dyDescent="0.3">
      <c r="A17" s="33" t="s">
        <v>8</v>
      </c>
      <c r="B17" s="30" t="s">
        <v>3</v>
      </c>
      <c r="C17" s="47" t="s">
        <v>45</v>
      </c>
      <c r="D17" s="19" t="s">
        <v>6</v>
      </c>
      <c r="E17" s="20">
        <f>E18+E19+E20+E21</f>
        <v>18712.444</v>
      </c>
      <c r="F17" s="20">
        <f t="shared" ref="F17:J17" si="6">F18+F19+F20+F21</f>
        <v>18005.035</v>
      </c>
      <c r="G17" s="20">
        <f t="shared" si="6"/>
        <v>17566.879000000001</v>
      </c>
      <c r="H17" s="20">
        <f t="shared" si="6"/>
        <v>17566.879000000001</v>
      </c>
      <c r="I17" s="20">
        <f t="shared" si="6"/>
        <v>0</v>
      </c>
      <c r="J17" s="21">
        <f t="shared" si="6"/>
        <v>71851.236999999994</v>
      </c>
    </row>
    <row r="18" spans="1:15" ht="25.5" x14ac:dyDescent="0.25">
      <c r="A18" s="29"/>
      <c r="B18" s="31"/>
      <c r="C18" s="48"/>
      <c r="D18" s="22" t="s">
        <v>27</v>
      </c>
      <c r="E18" s="17"/>
      <c r="F18" s="17"/>
      <c r="G18" s="17"/>
      <c r="H18" s="17"/>
      <c r="I18" s="17"/>
      <c r="J18" s="15">
        <f>E18+F18+G18+H18+I18</f>
        <v>0</v>
      </c>
    </row>
    <row r="19" spans="1:15" x14ac:dyDescent="0.25">
      <c r="A19" s="29"/>
      <c r="B19" s="31"/>
      <c r="C19" s="48"/>
      <c r="D19" s="23" t="s">
        <v>29</v>
      </c>
      <c r="E19" s="11"/>
      <c r="F19" s="11"/>
      <c r="G19" s="11"/>
      <c r="H19" s="11"/>
      <c r="I19" s="11"/>
      <c r="J19" s="15">
        <f t="shared" ref="J19:J21" si="7">E19+F19+G19+H19+I19</f>
        <v>0</v>
      </c>
    </row>
    <row r="20" spans="1:15" ht="51" x14ac:dyDescent="0.25">
      <c r="A20" s="29"/>
      <c r="B20" s="31"/>
      <c r="C20" s="48"/>
      <c r="D20" s="23" t="s">
        <v>28</v>
      </c>
      <c r="E20" s="11">
        <v>18712.444</v>
      </c>
      <c r="F20" s="11">
        <v>18005.035</v>
      </c>
      <c r="G20" s="11">
        <v>17566.879000000001</v>
      </c>
      <c r="H20" s="11">
        <v>17566.879000000001</v>
      </c>
      <c r="I20" s="11"/>
      <c r="J20" s="15">
        <f t="shared" si="7"/>
        <v>71851.236999999994</v>
      </c>
    </row>
    <row r="21" spans="1:15" ht="39" thickBot="1" x14ac:dyDescent="0.3">
      <c r="A21" s="32"/>
      <c r="B21" s="35"/>
      <c r="C21" s="36"/>
      <c r="D21" s="18" t="s">
        <v>30</v>
      </c>
      <c r="E21" s="13"/>
      <c r="F21" s="13"/>
      <c r="G21" s="13"/>
      <c r="H21" s="13"/>
      <c r="I21" s="13"/>
      <c r="J21" s="15">
        <f t="shared" si="7"/>
        <v>0</v>
      </c>
    </row>
    <row r="22" spans="1:15" ht="15.75" thickBot="1" x14ac:dyDescent="0.3">
      <c r="A22" s="65" t="s">
        <v>9</v>
      </c>
      <c r="B22" s="57" t="s">
        <v>16</v>
      </c>
      <c r="C22" s="47" t="s">
        <v>44</v>
      </c>
      <c r="D22" s="19" t="s">
        <v>6</v>
      </c>
      <c r="E22" s="20">
        <f>E23+E24+E25+E26</f>
        <v>18.539000000000001</v>
      </c>
      <c r="F22" s="20">
        <f t="shared" ref="F22:J22" si="8">F23+F24+F25+F26</f>
        <v>18.457999999999998</v>
      </c>
      <c r="G22" s="20">
        <f t="shared" si="8"/>
        <v>18.457999999999998</v>
      </c>
      <c r="H22" s="20">
        <f t="shared" si="8"/>
        <v>18.457999999999998</v>
      </c>
      <c r="I22" s="20">
        <f t="shared" si="8"/>
        <v>0</v>
      </c>
      <c r="J22" s="21">
        <f t="shared" si="8"/>
        <v>73.912999999999997</v>
      </c>
      <c r="O22" s="10"/>
    </row>
    <row r="23" spans="1:15" ht="25.5" x14ac:dyDescent="0.25">
      <c r="A23" s="66"/>
      <c r="B23" s="58"/>
      <c r="C23" s="48"/>
      <c r="D23" s="22" t="s">
        <v>27</v>
      </c>
      <c r="E23" s="17"/>
      <c r="F23" s="17"/>
      <c r="G23" s="17"/>
      <c r="H23" s="17"/>
      <c r="I23" s="17"/>
      <c r="J23" s="15">
        <f>E23+F23+G23+H23+I23</f>
        <v>0</v>
      </c>
    </row>
    <row r="24" spans="1:15" x14ac:dyDescent="0.25">
      <c r="A24" s="66"/>
      <c r="B24" s="59"/>
      <c r="C24" s="48"/>
      <c r="D24" s="23" t="s">
        <v>29</v>
      </c>
      <c r="E24" s="11"/>
      <c r="F24" s="11"/>
      <c r="G24" s="11"/>
      <c r="H24" s="11"/>
      <c r="I24" s="11"/>
      <c r="J24" s="15">
        <f t="shared" ref="J24:J26" si="9">E24+F24+G24+H24+I24</f>
        <v>0</v>
      </c>
    </row>
    <row r="25" spans="1:15" ht="51" x14ac:dyDescent="0.25">
      <c r="A25" s="66"/>
      <c r="B25" s="59"/>
      <c r="C25" s="48"/>
      <c r="D25" s="23" t="s">
        <v>28</v>
      </c>
      <c r="E25" s="11">
        <v>18.539000000000001</v>
      </c>
      <c r="F25" s="11">
        <v>18.457999999999998</v>
      </c>
      <c r="G25" s="11">
        <v>18.457999999999998</v>
      </c>
      <c r="H25" s="11">
        <v>18.457999999999998</v>
      </c>
      <c r="I25" s="11"/>
      <c r="J25" s="15">
        <f t="shared" si="9"/>
        <v>73.912999999999997</v>
      </c>
    </row>
    <row r="26" spans="1:15" ht="33.75" customHeight="1" thickBot="1" x14ac:dyDescent="0.3">
      <c r="A26" s="67"/>
      <c r="B26" s="60"/>
      <c r="C26" s="36"/>
      <c r="D26" s="18" t="s">
        <v>30</v>
      </c>
      <c r="E26" s="13"/>
      <c r="F26" s="13"/>
      <c r="G26" s="13"/>
      <c r="H26" s="13"/>
      <c r="I26" s="13"/>
      <c r="J26" s="15">
        <f t="shared" si="9"/>
        <v>0</v>
      </c>
    </row>
    <row r="27" spans="1:15" ht="15" customHeight="1" thickBot="1" x14ac:dyDescent="0.3">
      <c r="A27" s="33" t="s">
        <v>19</v>
      </c>
      <c r="B27" s="55" t="s">
        <v>4</v>
      </c>
      <c r="C27" s="47" t="s">
        <v>44</v>
      </c>
      <c r="D27" s="19" t="s">
        <v>6</v>
      </c>
      <c r="E27" s="20">
        <f>E28+E29+E30+E31</f>
        <v>30353.528999999999</v>
      </c>
      <c r="F27" s="20">
        <f t="shared" ref="F27:J27" si="10">F28+F29+F30+F31</f>
        <v>42586.299999999996</v>
      </c>
      <c r="G27" s="20">
        <f t="shared" si="10"/>
        <v>3431.5</v>
      </c>
      <c r="H27" s="20">
        <f t="shared" si="10"/>
        <v>3622.5</v>
      </c>
      <c r="I27" s="20">
        <f t="shared" si="10"/>
        <v>0</v>
      </c>
      <c r="J27" s="21">
        <f t="shared" si="10"/>
        <v>79993.828999999998</v>
      </c>
    </row>
    <row r="28" spans="1:15" ht="24.75" customHeight="1" x14ac:dyDescent="0.25">
      <c r="A28" s="29"/>
      <c r="B28" s="55"/>
      <c r="C28" s="48"/>
      <c r="D28" s="22" t="s">
        <v>27</v>
      </c>
      <c r="E28" s="17"/>
      <c r="F28" s="17"/>
      <c r="G28" s="17"/>
      <c r="H28" s="17"/>
      <c r="I28" s="17"/>
      <c r="J28" s="15">
        <f>E28+F28+G28+H28+I28</f>
        <v>0</v>
      </c>
    </row>
    <row r="29" spans="1:15" ht="24.75" customHeight="1" x14ac:dyDescent="0.25">
      <c r="A29" s="29"/>
      <c r="B29" s="55"/>
      <c r="C29" s="48"/>
      <c r="D29" s="23" t="s">
        <v>29</v>
      </c>
      <c r="E29" s="11">
        <f>E35</f>
        <v>505.1</v>
      </c>
      <c r="F29" s="11">
        <f>F35</f>
        <v>496.7</v>
      </c>
      <c r="G29" s="11">
        <f>G35</f>
        <v>492.5</v>
      </c>
      <c r="H29" s="11">
        <v>488.5</v>
      </c>
      <c r="I29" s="11"/>
      <c r="J29" s="15">
        <f t="shared" ref="J29:J31" si="11">E29+F29+G29+H29+I29</f>
        <v>1982.8</v>
      </c>
    </row>
    <row r="30" spans="1:15" ht="51.75" customHeight="1" x14ac:dyDescent="0.25">
      <c r="A30" s="53"/>
      <c r="B30" s="34"/>
      <c r="C30" s="48"/>
      <c r="D30" s="23" t="s">
        <v>28</v>
      </c>
      <c r="E30" s="11">
        <f>E40</f>
        <v>29848.429</v>
      </c>
      <c r="F30" s="11">
        <f>F40</f>
        <v>42089.599999999999</v>
      </c>
      <c r="G30" s="11">
        <f>G40</f>
        <v>2939</v>
      </c>
      <c r="H30" s="11">
        <f>H40</f>
        <v>3134</v>
      </c>
      <c r="I30" s="11"/>
      <c r="J30" s="15">
        <f t="shared" si="11"/>
        <v>78011.028999999995</v>
      </c>
    </row>
    <row r="31" spans="1:15" ht="39.75" customHeight="1" thickBot="1" x14ac:dyDescent="0.3">
      <c r="A31" s="54"/>
      <c r="B31" s="56"/>
      <c r="C31" s="36"/>
      <c r="D31" s="18" t="s">
        <v>30</v>
      </c>
      <c r="E31" s="13"/>
      <c r="F31" s="13"/>
      <c r="G31" s="13"/>
      <c r="H31" s="13"/>
      <c r="I31" s="13"/>
      <c r="J31" s="15">
        <f t="shared" si="11"/>
        <v>0</v>
      </c>
    </row>
    <row r="32" spans="1:15" ht="15.75" customHeight="1" thickBot="1" x14ac:dyDescent="0.3">
      <c r="A32" s="33" t="s">
        <v>20</v>
      </c>
      <c r="B32" s="55" t="s">
        <v>33</v>
      </c>
      <c r="C32" s="47" t="s">
        <v>44</v>
      </c>
      <c r="D32" s="19" t="s">
        <v>6</v>
      </c>
      <c r="E32" s="20">
        <f>E33+E34+E35+E36</f>
        <v>505.1</v>
      </c>
      <c r="F32" s="20">
        <f t="shared" ref="F32:J32" si="12">F33+F34+F35+F36</f>
        <v>496.7</v>
      </c>
      <c r="G32" s="20">
        <f t="shared" si="12"/>
        <v>492.5</v>
      </c>
      <c r="H32" s="20">
        <f t="shared" si="12"/>
        <v>488.5</v>
      </c>
      <c r="I32" s="20">
        <f t="shared" si="12"/>
        <v>0</v>
      </c>
      <c r="J32" s="21">
        <f t="shared" si="12"/>
        <v>1982.8</v>
      </c>
    </row>
    <row r="33" spans="1:10" ht="25.5" x14ac:dyDescent="0.25">
      <c r="A33" s="29"/>
      <c r="B33" s="55"/>
      <c r="C33" s="48"/>
      <c r="D33" s="22" t="s">
        <v>27</v>
      </c>
      <c r="E33" s="17"/>
      <c r="F33" s="17"/>
      <c r="G33" s="17"/>
      <c r="H33" s="17"/>
      <c r="I33" s="17"/>
      <c r="J33" s="15">
        <f>E33+F33+G33+H33+I33</f>
        <v>0</v>
      </c>
    </row>
    <row r="34" spans="1:10" x14ac:dyDescent="0.25">
      <c r="A34" s="29"/>
      <c r="B34" s="55"/>
      <c r="C34" s="48"/>
      <c r="D34" s="23" t="s">
        <v>29</v>
      </c>
      <c r="E34" s="11"/>
      <c r="F34" s="11"/>
      <c r="G34" s="11"/>
      <c r="H34" s="11"/>
      <c r="I34" s="11"/>
      <c r="J34" s="15">
        <f t="shared" ref="J34:J36" si="13">E34+F34+G34+H34+I34</f>
        <v>0</v>
      </c>
    </row>
    <row r="35" spans="1:10" ht="51" x14ac:dyDescent="0.25">
      <c r="A35" s="53"/>
      <c r="B35" s="34"/>
      <c r="C35" s="48"/>
      <c r="D35" s="23" t="s">
        <v>28</v>
      </c>
      <c r="E35" s="11">
        <v>505.1</v>
      </c>
      <c r="F35" s="11">
        <v>496.7</v>
      </c>
      <c r="G35" s="11">
        <v>492.5</v>
      </c>
      <c r="H35" s="11">
        <v>488.5</v>
      </c>
      <c r="I35" s="11"/>
      <c r="J35" s="15">
        <f t="shared" si="13"/>
        <v>1982.8</v>
      </c>
    </row>
    <row r="36" spans="1:10" ht="39" thickBot="1" x14ac:dyDescent="0.3">
      <c r="A36" s="54"/>
      <c r="B36" s="56"/>
      <c r="C36" s="36"/>
      <c r="D36" s="18" t="s">
        <v>30</v>
      </c>
      <c r="E36" s="13"/>
      <c r="F36" s="13"/>
      <c r="G36" s="13"/>
      <c r="H36" s="13"/>
      <c r="I36" s="13"/>
      <c r="J36" s="15">
        <f t="shared" si="13"/>
        <v>0</v>
      </c>
    </row>
    <row r="37" spans="1:10" ht="15.75" customHeight="1" thickBot="1" x14ac:dyDescent="0.3">
      <c r="A37" s="33" t="s">
        <v>32</v>
      </c>
      <c r="B37" s="55" t="s">
        <v>5</v>
      </c>
      <c r="C37" s="47" t="s">
        <v>44</v>
      </c>
      <c r="D37" s="19" t="s">
        <v>6</v>
      </c>
      <c r="E37" s="20">
        <f>E38+E39+E40+E41</f>
        <v>29848.429</v>
      </c>
      <c r="F37" s="20">
        <f t="shared" ref="F37:J37" si="14">F38+F39+F40+F41</f>
        <v>42089.599999999999</v>
      </c>
      <c r="G37" s="20">
        <f t="shared" si="14"/>
        <v>2939</v>
      </c>
      <c r="H37" s="20">
        <f t="shared" si="14"/>
        <v>3134</v>
      </c>
      <c r="I37" s="20">
        <f t="shared" si="14"/>
        <v>0</v>
      </c>
      <c r="J37" s="21">
        <f t="shared" si="14"/>
        <v>78011.028999999995</v>
      </c>
    </row>
    <row r="38" spans="1:10" ht="25.5" x14ac:dyDescent="0.25">
      <c r="A38" s="29"/>
      <c r="B38" s="55"/>
      <c r="C38" s="48"/>
      <c r="D38" s="22" t="s">
        <v>27</v>
      </c>
      <c r="E38" s="17"/>
      <c r="F38" s="17"/>
      <c r="G38" s="17"/>
      <c r="H38" s="17"/>
      <c r="I38" s="17"/>
      <c r="J38" s="15">
        <f>E38+F38+G38+H38+I38</f>
        <v>0</v>
      </c>
    </row>
    <row r="39" spans="1:10" x14ac:dyDescent="0.25">
      <c r="A39" s="29"/>
      <c r="B39" s="55"/>
      <c r="C39" s="48"/>
      <c r="D39" s="23" t="s">
        <v>29</v>
      </c>
      <c r="E39" s="11"/>
      <c r="F39" s="11"/>
      <c r="G39" s="11"/>
      <c r="H39" s="11"/>
      <c r="I39" s="11"/>
      <c r="J39" s="15">
        <f t="shared" ref="J39:J41" si="15">E39+F39+G39+H39+I39</f>
        <v>0</v>
      </c>
    </row>
    <row r="40" spans="1:10" ht="51" x14ac:dyDescent="0.25">
      <c r="A40" s="53"/>
      <c r="B40" s="34"/>
      <c r="C40" s="48"/>
      <c r="D40" s="23" t="s">
        <v>28</v>
      </c>
      <c r="E40" s="11">
        <v>29848.429</v>
      </c>
      <c r="F40" s="11">
        <v>42089.599999999999</v>
      </c>
      <c r="G40" s="11">
        <v>2939</v>
      </c>
      <c r="H40" s="11">
        <v>3134</v>
      </c>
      <c r="I40" s="11"/>
      <c r="J40" s="15">
        <f t="shared" si="15"/>
        <v>78011.028999999995</v>
      </c>
    </row>
    <row r="41" spans="1:10" ht="39" thickBot="1" x14ac:dyDescent="0.3">
      <c r="A41" s="54"/>
      <c r="B41" s="56"/>
      <c r="C41" s="36"/>
      <c r="D41" s="18" t="s">
        <v>30</v>
      </c>
      <c r="E41" s="13"/>
      <c r="F41" s="13"/>
      <c r="G41" s="13"/>
      <c r="H41" s="13"/>
      <c r="I41" s="13"/>
      <c r="J41" s="15">
        <f t="shared" si="15"/>
        <v>0</v>
      </c>
    </row>
    <row r="42" spans="1:10" ht="15.75" thickBot="1" x14ac:dyDescent="0.3">
      <c r="A42" s="49" t="s">
        <v>34</v>
      </c>
      <c r="B42" s="50"/>
      <c r="C42" s="47"/>
      <c r="D42" s="19" t="s">
        <v>6</v>
      </c>
      <c r="E42" s="20">
        <f>E43+E44+E45+E46</f>
        <v>14509.516999999998</v>
      </c>
      <c r="F42" s="20">
        <f t="shared" ref="F42:J42" si="16">F43+F44+F45+F46</f>
        <v>14443.938999999998</v>
      </c>
      <c r="G42" s="20">
        <f t="shared" si="16"/>
        <v>14120.482999999998</v>
      </c>
      <c r="H42" s="20">
        <f t="shared" si="16"/>
        <v>14120.482999999998</v>
      </c>
      <c r="I42" s="20">
        <f t="shared" si="16"/>
        <v>0</v>
      </c>
      <c r="J42" s="21">
        <f t="shared" si="16"/>
        <v>57194.421999999991</v>
      </c>
    </row>
    <row r="43" spans="1:10" ht="25.5" x14ac:dyDescent="0.25">
      <c r="A43" s="49"/>
      <c r="B43" s="50"/>
      <c r="C43" s="48"/>
      <c r="D43" s="22" t="s">
        <v>27</v>
      </c>
      <c r="E43" s="17"/>
      <c r="F43" s="17"/>
      <c r="G43" s="17"/>
      <c r="H43" s="17"/>
      <c r="I43" s="17"/>
      <c r="J43" s="15">
        <f>E43+F43+G43+H43+I43</f>
        <v>0</v>
      </c>
    </row>
    <row r="44" spans="1:10" x14ac:dyDescent="0.25">
      <c r="A44" s="49"/>
      <c r="B44" s="50"/>
      <c r="C44" s="48"/>
      <c r="D44" s="23" t="s">
        <v>29</v>
      </c>
      <c r="E44" s="11">
        <f>E49+E54</f>
        <v>179.67500000000001</v>
      </c>
      <c r="F44" s="11">
        <f t="shared" ref="F44:I45" si="17">F49+F54</f>
        <v>179.67500000000001</v>
      </c>
      <c r="G44" s="11">
        <f t="shared" si="17"/>
        <v>179.67500000000001</v>
      </c>
      <c r="H44" s="11">
        <f t="shared" si="17"/>
        <v>179.67500000000001</v>
      </c>
      <c r="I44" s="11">
        <f t="shared" si="17"/>
        <v>0</v>
      </c>
      <c r="J44" s="15">
        <f t="shared" ref="J44:J46" si="18">E44+F44+G44+H44+I44</f>
        <v>718.7</v>
      </c>
    </row>
    <row r="45" spans="1:10" ht="51" x14ac:dyDescent="0.25">
      <c r="A45" s="49"/>
      <c r="B45" s="50"/>
      <c r="C45" s="48"/>
      <c r="D45" s="23" t="s">
        <v>28</v>
      </c>
      <c r="E45" s="11">
        <f>E50+E55</f>
        <v>14329.841999999999</v>
      </c>
      <c r="F45" s="11">
        <f>F50+F55</f>
        <v>14264.263999999999</v>
      </c>
      <c r="G45" s="11">
        <f t="shared" si="17"/>
        <v>13940.807999999999</v>
      </c>
      <c r="H45" s="11">
        <f t="shared" si="17"/>
        <v>13940.807999999999</v>
      </c>
      <c r="I45" s="11">
        <f t="shared" si="17"/>
        <v>0</v>
      </c>
      <c r="J45" s="15">
        <f t="shared" si="18"/>
        <v>56475.721999999994</v>
      </c>
    </row>
    <row r="46" spans="1:10" ht="39" thickBot="1" x14ac:dyDescent="0.3">
      <c r="A46" s="51"/>
      <c r="B46" s="52"/>
      <c r="C46" s="36"/>
      <c r="D46" s="18" t="s">
        <v>30</v>
      </c>
      <c r="E46" s="13"/>
      <c r="F46" s="13"/>
      <c r="G46" s="13"/>
      <c r="H46" s="13"/>
      <c r="I46" s="13"/>
      <c r="J46" s="15">
        <f t="shared" si="18"/>
        <v>0</v>
      </c>
    </row>
    <row r="47" spans="1:10" ht="15.75" thickBot="1" x14ac:dyDescent="0.3">
      <c r="A47" s="33" t="s">
        <v>10</v>
      </c>
      <c r="B47" s="30" t="s">
        <v>2</v>
      </c>
      <c r="C47" s="47" t="s">
        <v>50</v>
      </c>
      <c r="D47" s="19" t="s">
        <v>6</v>
      </c>
      <c r="E47" s="20">
        <f>E48+E49+E50+E51</f>
        <v>14326.174999999999</v>
      </c>
      <c r="F47" s="20">
        <f t="shared" ref="F47:J47" si="19">F48+F49+F50+F51</f>
        <v>14260.597</v>
      </c>
      <c r="G47" s="20">
        <f t="shared" si="19"/>
        <v>13937.141</v>
      </c>
      <c r="H47" s="20">
        <f t="shared" si="19"/>
        <v>13937.141</v>
      </c>
      <c r="I47" s="20">
        <f t="shared" si="19"/>
        <v>0</v>
      </c>
      <c r="J47" s="21">
        <f t="shared" si="19"/>
        <v>56461.054000000004</v>
      </c>
    </row>
    <row r="48" spans="1:10" ht="25.5" x14ac:dyDescent="0.25">
      <c r="A48" s="29"/>
      <c r="B48" s="31"/>
      <c r="C48" s="48"/>
      <c r="D48" s="22" t="s">
        <v>27</v>
      </c>
      <c r="E48" s="17"/>
      <c r="F48" s="17"/>
      <c r="G48" s="17"/>
      <c r="H48" s="17"/>
      <c r="I48" s="17"/>
      <c r="J48" s="15">
        <f>E48+F48+G48+H48+I48</f>
        <v>0</v>
      </c>
    </row>
    <row r="49" spans="1:10" ht="15" customHeight="1" x14ac:dyDescent="0.25">
      <c r="A49" s="29"/>
      <c r="B49" s="31"/>
      <c r="C49" s="48"/>
      <c r="D49" s="23" t="s">
        <v>29</v>
      </c>
      <c r="E49" s="11"/>
      <c r="F49" s="11"/>
      <c r="G49" s="11"/>
      <c r="H49" s="11"/>
      <c r="I49" s="11"/>
      <c r="J49" s="15">
        <f t="shared" ref="J49:J51" si="20">E49+F49+G49+H49+I49</f>
        <v>0</v>
      </c>
    </row>
    <row r="50" spans="1:10" ht="51" x14ac:dyDescent="0.25">
      <c r="A50" s="29"/>
      <c r="B50" s="31"/>
      <c r="C50" s="48"/>
      <c r="D50" s="23" t="s">
        <v>28</v>
      </c>
      <c r="E50" s="11">
        <v>14326.174999999999</v>
      </c>
      <c r="F50" s="11">
        <v>14260.597</v>
      </c>
      <c r="G50" s="11">
        <v>13937.141</v>
      </c>
      <c r="H50" s="11">
        <v>13937.141</v>
      </c>
      <c r="I50" s="11"/>
      <c r="J50" s="15">
        <f t="shared" si="20"/>
        <v>56461.054000000004</v>
      </c>
    </row>
    <row r="51" spans="1:10" ht="39" thickBot="1" x14ac:dyDescent="0.3">
      <c r="A51" s="32"/>
      <c r="B51" s="35"/>
      <c r="C51" s="36"/>
      <c r="D51" s="18" t="s">
        <v>30</v>
      </c>
      <c r="E51" s="13"/>
      <c r="F51" s="13"/>
      <c r="G51" s="13"/>
      <c r="H51" s="13"/>
      <c r="I51" s="13"/>
      <c r="J51" s="15">
        <f t="shared" si="20"/>
        <v>0</v>
      </c>
    </row>
    <row r="52" spans="1:10" ht="15.75" customHeight="1" thickBot="1" x14ac:dyDescent="0.3">
      <c r="A52" s="65" t="s">
        <v>11</v>
      </c>
      <c r="B52" s="57" t="s">
        <v>35</v>
      </c>
      <c r="C52" s="47" t="s">
        <v>50</v>
      </c>
      <c r="D52" s="19" t="s">
        <v>6</v>
      </c>
      <c r="E52" s="20">
        <f>E53+E54+E55+E56</f>
        <v>183.34200000000001</v>
      </c>
      <c r="F52" s="20">
        <f t="shared" ref="F52:J52" si="21">F53+F54+F55+F56</f>
        <v>183.34200000000001</v>
      </c>
      <c r="G52" s="20">
        <f t="shared" si="21"/>
        <v>183.34200000000001</v>
      </c>
      <c r="H52" s="20">
        <f t="shared" si="21"/>
        <v>183.34200000000001</v>
      </c>
      <c r="I52" s="20">
        <f t="shared" si="21"/>
        <v>0</v>
      </c>
      <c r="J52" s="21">
        <f t="shared" si="21"/>
        <v>733.36800000000005</v>
      </c>
    </row>
    <row r="53" spans="1:10" ht="26.25" customHeight="1" x14ac:dyDescent="0.25">
      <c r="A53" s="66"/>
      <c r="B53" s="58"/>
      <c r="C53" s="48"/>
      <c r="D53" s="22" t="s">
        <v>27</v>
      </c>
      <c r="E53" s="17"/>
      <c r="F53" s="17"/>
      <c r="G53" s="17"/>
      <c r="H53" s="17"/>
      <c r="I53" s="17"/>
      <c r="J53" s="15">
        <f>E53+F53+G53+H53+I53</f>
        <v>0</v>
      </c>
    </row>
    <row r="54" spans="1:10" x14ac:dyDescent="0.25">
      <c r="A54" s="66"/>
      <c r="B54" s="59"/>
      <c r="C54" s="48"/>
      <c r="D54" s="23" t="s">
        <v>29</v>
      </c>
      <c r="E54" s="11">
        <v>179.67500000000001</v>
      </c>
      <c r="F54" s="11">
        <v>179.67500000000001</v>
      </c>
      <c r="G54" s="11">
        <v>179.67500000000001</v>
      </c>
      <c r="H54" s="11">
        <v>179.67500000000001</v>
      </c>
      <c r="I54" s="11"/>
      <c r="J54" s="15">
        <f t="shared" ref="J54:J56" si="22">E54+F54+G54+H54+I54</f>
        <v>718.7</v>
      </c>
    </row>
    <row r="55" spans="1:10" ht="51" x14ac:dyDescent="0.25">
      <c r="A55" s="66"/>
      <c r="B55" s="59"/>
      <c r="C55" s="48"/>
      <c r="D55" s="23" t="s">
        <v>28</v>
      </c>
      <c r="E55" s="11">
        <v>3.6669999999999998</v>
      </c>
      <c r="F55" s="11">
        <v>3.6669999999999998</v>
      </c>
      <c r="G55" s="11">
        <v>3.6669999999999998</v>
      </c>
      <c r="H55" s="11">
        <v>3.6669999999999998</v>
      </c>
      <c r="I55" s="11"/>
      <c r="J55" s="15">
        <f t="shared" si="22"/>
        <v>14.667999999999999</v>
      </c>
    </row>
    <row r="56" spans="1:10" ht="72" customHeight="1" thickBot="1" x14ac:dyDescent="0.3">
      <c r="A56" s="67"/>
      <c r="B56" s="60"/>
      <c r="C56" s="36"/>
      <c r="D56" s="18" t="s">
        <v>30</v>
      </c>
      <c r="E56" s="13"/>
      <c r="F56" s="13"/>
      <c r="G56" s="13"/>
      <c r="H56" s="13"/>
      <c r="I56" s="13"/>
      <c r="J56" s="15">
        <f t="shared" si="22"/>
        <v>0</v>
      </c>
    </row>
    <row r="57" spans="1:10" ht="15.75" customHeight="1" thickBot="1" x14ac:dyDescent="0.3">
      <c r="A57" s="49" t="s">
        <v>36</v>
      </c>
      <c r="B57" s="50"/>
      <c r="C57" s="47"/>
      <c r="D57" s="19" t="s">
        <v>6</v>
      </c>
      <c r="E57" s="20">
        <f>E58+E59+E60+E61</f>
        <v>46283.962</v>
      </c>
      <c r="F57" s="20">
        <f t="shared" ref="F57:J57" si="23">F58+F59+F60+F61</f>
        <v>45288.241999999998</v>
      </c>
      <c r="G57" s="20">
        <f t="shared" si="23"/>
        <v>39186.825960000002</v>
      </c>
      <c r="H57" s="20">
        <f t="shared" si="23"/>
        <v>39186.825960000002</v>
      </c>
      <c r="I57" s="20">
        <f t="shared" si="23"/>
        <v>0</v>
      </c>
      <c r="J57" s="21">
        <f t="shared" si="23"/>
        <v>169945.85592</v>
      </c>
    </row>
    <row r="58" spans="1:10" ht="25.5" x14ac:dyDescent="0.25">
      <c r="A58" s="49"/>
      <c r="B58" s="50"/>
      <c r="C58" s="48"/>
      <c r="D58" s="22" t="s">
        <v>27</v>
      </c>
      <c r="E58" s="17"/>
      <c r="F58" s="17"/>
      <c r="G58" s="17"/>
      <c r="H58" s="17"/>
      <c r="I58" s="17"/>
      <c r="J58" s="15">
        <f>E58+F58+G58+H58+I58</f>
        <v>0</v>
      </c>
    </row>
    <row r="59" spans="1:10" x14ac:dyDescent="0.25">
      <c r="A59" s="49"/>
      <c r="B59" s="50"/>
      <c r="C59" s="48"/>
      <c r="D59" s="23" t="s">
        <v>29</v>
      </c>
      <c r="E59" s="11"/>
      <c r="F59" s="11"/>
      <c r="G59" s="11"/>
      <c r="H59" s="11"/>
      <c r="I59" s="11"/>
      <c r="J59" s="15">
        <f t="shared" ref="J59:J61" si="24">E59+F59+G59+H59+I59</f>
        <v>0</v>
      </c>
    </row>
    <row r="60" spans="1:10" ht="51" x14ac:dyDescent="0.25">
      <c r="A60" s="49"/>
      <c r="B60" s="50"/>
      <c r="C60" s="48"/>
      <c r="D60" s="23" t="s">
        <v>28</v>
      </c>
      <c r="E60" s="11">
        <f>E65</f>
        <v>46283.962</v>
      </c>
      <c r="F60" s="11">
        <f t="shared" ref="F60:I60" si="25">F65</f>
        <v>45288.241999999998</v>
      </c>
      <c r="G60" s="11">
        <f t="shared" si="25"/>
        <v>39186.825960000002</v>
      </c>
      <c r="H60" s="11">
        <f t="shared" si="25"/>
        <v>39186.825960000002</v>
      </c>
      <c r="I60" s="11">
        <f t="shared" si="25"/>
        <v>0</v>
      </c>
      <c r="J60" s="15">
        <f t="shared" si="24"/>
        <v>169945.85592</v>
      </c>
    </row>
    <row r="61" spans="1:10" ht="39" thickBot="1" x14ac:dyDescent="0.3">
      <c r="A61" s="51"/>
      <c r="B61" s="52"/>
      <c r="C61" s="36"/>
      <c r="D61" s="18" t="s">
        <v>30</v>
      </c>
      <c r="E61" s="13"/>
      <c r="F61" s="13"/>
      <c r="G61" s="13"/>
      <c r="H61" s="13"/>
      <c r="I61" s="13"/>
      <c r="J61" s="15">
        <f t="shared" si="24"/>
        <v>0</v>
      </c>
    </row>
    <row r="62" spans="1:10" ht="15.75" customHeight="1" thickBot="1" x14ac:dyDescent="0.3">
      <c r="A62" s="33" t="s">
        <v>12</v>
      </c>
      <c r="B62" s="30" t="s">
        <v>7</v>
      </c>
      <c r="C62" s="47" t="s">
        <v>51</v>
      </c>
      <c r="D62" s="19" t="s">
        <v>6</v>
      </c>
      <c r="E62" s="20">
        <f>E63+E64+E65+E66</f>
        <v>46283.962</v>
      </c>
      <c r="F62" s="20">
        <f t="shared" ref="F62:J62" si="26">F63+F64+F65+F66</f>
        <v>45288.241999999998</v>
      </c>
      <c r="G62" s="20">
        <f t="shared" si="26"/>
        <v>39186.825960000002</v>
      </c>
      <c r="H62" s="20">
        <f t="shared" si="26"/>
        <v>39186.825960000002</v>
      </c>
      <c r="I62" s="20">
        <f t="shared" si="26"/>
        <v>0</v>
      </c>
      <c r="J62" s="21">
        <f t="shared" si="26"/>
        <v>169945.85592</v>
      </c>
    </row>
    <row r="63" spans="1:10" ht="25.5" x14ac:dyDescent="0.25">
      <c r="A63" s="29"/>
      <c r="B63" s="31"/>
      <c r="C63" s="48"/>
      <c r="D63" s="22" t="s">
        <v>27</v>
      </c>
      <c r="E63" s="17"/>
      <c r="F63" s="17"/>
      <c r="G63" s="17"/>
      <c r="H63" s="17"/>
      <c r="I63" s="17"/>
      <c r="J63" s="15">
        <f>E63+F63+G63+H63+I63</f>
        <v>0</v>
      </c>
    </row>
    <row r="64" spans="1:10" x14ac:dyDescent="0.25">
      <c r="A64" s="29"/>
      <c r="B64" s="31"/>
      <c r="C64" s="48"/>
      <c r="D64" s="23" t="s">
        <v>29</v>
      </c>
      <c r="E64" s="11"/>
      <c r="F64" s="11"/>
      <c r="G64" s="11"/>
      <c r="H64" s="11"/>
      <c r="I64" s="11"/>
      <c r="J64" s="15">
        <f t="shared" ref="J64:J66" si="27">E64+F64+G64+H64+I64</f>
        <v>0</v>
      </c>
    </row>
    <row r="65" spans="1:10" ht="51" x14ac:dyDescent="0.25">
      <c r="A65" s="29"/>
      <c r="B65" s="31"/>
      <c r="C65" s="48"/>
      <c r="D65" s="23" t="s">
        <v>28</v>
      </c>
      <c r="E65" s="11">
        <v>46283.962</v>
      </c>
      <c r="F65" s="11">
        <v>45288.241999999998</v>
      </c>
      <c r="G65" s="11">
        <v>39186.825960000002</v>
      </c>
      <c r="H65" s="11">
        <v>39186.825960000002</v>
      </c>
      <c r="I65" s="11"/>
      <c r="J65" s="15">
        <f t="shared" si="27"/>
        <v>169945.85592</v>
      </c>
    </row>
    <row r="66" spans="1:10" ht="39" thickBot="1" x14ac:dyDescent="0.3">
      <c r="A66" s="32"/>
      <c r="B66" s="35"/>
      <c r="C66" s="36"/>
      <c r="D66" s="18" t="s">
        <v>30</v>
      </c>
      <c r="E66" s="13"/>
      <c r="F66" s="13"/>
      <c r="G66" s="13"/>
      <c r="H66" s="13"/>
      <c r="I66" s="13"/>
      <c r="J66" s="15">
        <f t="shared" si="27"/>
        <v>0</v>
      </c>
    </row>
    <row r="67" spans="1:10" ht="15.75" customHeight="1" thickBot="1" x14ac:dyDescent="0.3">
      <c r="A67" s="49" t="s">
        <v>37</v>
      </c>
      <c r="B67" s="50"/>
      <c r="C67" s="47"/>
      <c r="D67" s="19" t="s">
        <v>6</v>
      </c>
      <c r="E67" s="20">
        <f>E68+E69+E70+E71</f>
        <v>0</v>
      </c>
      <c r="F67" s="20">
        <f t="shared" ref="F67:J67" si="28">F68+F69+F70+F71</f>
        <v>0</v>
      </c>
      <c r="G67" s="20">
        <f t="shared" si="28"/>
        <v>0</v>
      </c>
      <c r="H67" s="20">
        <f t="shared" si="28"/>
        <v>0</v>
      </c>
      <c r="I67" s="20">
        <f t="shared" si="28"/>
        <v>0</v>
      </c>
      <c r="J67" s="21">
        <f t="shared" si="28"/>
        <v>0</v>
      </c>
    </row>
    <row r="68" spans="1:10" ht="25.5" x14ac:dyDescent="0.25">
      <c r="A68" s="49"/>
      <c r="B68" s="50"/>
      <c r="C68" s="48"/>
      <c r="D68" s="22" t="s">
        <v>27</v>
      </c>
      <c r="E68" s="17"/>
      <c r="F68" s="17"/>
      <c r="G68" s="17"/>
      <c r="H68" s="17"/>
      <c r="I68" s="17"/>
      <c r="J68" s="15">
        <f>E68+F68+G68+H68+I68</f>
        <v>0</v>
      </c>
    </row>
    <row r="69" spans="1:10" x14ac:dyDescent="0.25">
      <c r="A69" s="49"/>
      <c r="B69" s="50"/>
      <c r="C69" s="48"/>
      <c r="D69" s="23" t="s">
        <v>29</v>
      </c>
      <c r="E69" s="11"/>
      <c r="F69" s="11"/>
      <c r="G69" s="11"/>
      <c r="H69" s="11"/>
      <c r="I69" s="11"/>
      <c r="J69" s="15">
        <f t="shared" ref="J69:J71" si="29">E69+F69+G69+H69+I69</f>
        <v>0</v>
      </c>
    </row>
    <row r="70" spans="1:10" ht="51" x14ac:dyDescent="0.25">
      <c r="A70" s="49"/>
      <c r="B70" s="50"/>
      <c r="C70" s="48"/>
      <c r="D70" s="23" t="s">
        <v>28</v>
      </c>
      <c r="E70" s="11"/>
      <c r="F70" s="11"/>
      <c r="G70" s="11"/>
      <c r="H70" s="11"/>
      <c r="I70" s="11"/>
      <c r="J70" s="15">
        <f t="shared" si="29"/>
        <v>0</v>
      </c>
    </row>
    <row r="71" spans="1:10" ht="39" thickBot="1" x14ac:dyDescent="0.3">
      <c r="A71" s="51"/>
      <c r="B71" s="52"/>
      <c r="C71" s="36"/>
      <c r="D71" s="18" t="s">
        <v>30</v>
      </c>
      <c r="E71" s="13"/>
      <c r="F71" s="13"/>
      <c r="G71" s="13"/>
      <c r="H71" s="13"/>
      <c r="I71" s="13"/>
      <c r="J71" s="15">
        <f t="shared" si="29"/>
        <v>0</v>
      </c>
    </row>
    <row r="72" spans="1:10" ht="15.75" customHeight="1" thickBot="1" x14ac:dyDescent="0.3">
      <c r="A72" s="33" t="s">
        <v>13</v>
      </c>
      <c r="B72" s="30" t="s">
        <v>39</v>
      </c>
      <c r="C72" s="47" t="s">
        <v>51</v>
      </c>
      <c r="D72" s="19" t="s">
        <v>6</v>
      </c>
      <c r="E72" s="20">
        <f>E73+E74+E75+E76</f>
        <v>0</v>
      </c>
      <c r="F72" s="20">
        <f t="shared" ref="F72:J72" si="30">F73+F74+F75+F76</f>
        <v>0</v>
      </c>
      <c r="G72" s="20">
        <f t="shared" si="30"/>
        <v>0</v>
      </c>
      <c r="H72" s="20">
        <f t="shared" si="30"/>
        <v>0</v>
      </c>
      <c r="I72" s="20">
        <f t="shared" si="30"/>
        <v>0</v>
      </c>
      <c r="J72" s="21">
        <f t="shared" si="30"/>
        <v>0</v>
      </c>
    </row>
    <row r="73" spans="1:10" ht="25.5" x14ac:dyDescent="0.25">
      <c r="A73" s="29"/>
      <c r="B73" s="31"/>
      <c r="C73" s="48"/>
      <c r="D73" s="22" t="s">
        <v>27</v>
      </c>
      <c r="E73" s="17"/>
      <c r="F73" s="17"/>
      <c r="G73" s="17"/>
      <c r="H73" s="17"/>
      <c r="I73" s="17"/>
      <c r="J73" s="15">
        <f>E73+F73+G73+H73+I73</f>
        <v>0</v>
      </c>
    </row>
    <row r="74" spans="1:10" x14ac:dyDescent="0.25">
      <c r="A74" s="29"/>
      <c r="B74" s="31"/>
      <c r="C74" s="48"/>
      <c r="D74" s="23" t="s">
        <v>29</v>
      </c>
      <c r="E74" s="11"/>
      <c r="F74" s="11"/>
      <c r="G74" s="11"/>
      <c r="H74" s="11"/>
      <c r="I74" s="11"/>
      <c r="J74" s="15">
        <f t="shared" ref="J74:J76" si="31">E74+F74+G74+H74+I74</f>
        <v>0</v>
      </c>
    </row>
    <row r="75" spans="1:10" ht="51" x14ac:dyDescent="0.25">
      <c r="A75" s="29"/>
      <c r="B75" s="31"/>
      <c r="C75" s="48"/>
      <c r="D75" s="23" t="s">
        <v>28</v>
      </c>
      <c r="E75" s="11"/>
      <c r="F75" s="11"/>
      <c r="G75" s="11"/>
      <c r="H75" s="11"/>
      <c r="I75" s="11"/>
      <c r="J75" s="15">
        <f t="shared" si="31"/>
        <v>0</v>
      </c>
    </row>
    <row r="76" spans="1:10" ht="81" customHeight="1" thickBot="1" x14ac:dyDescent="0.3">
      <c r="A76" s="32"/>
      <c r="B76" s="35"/>
      <c r="C76" s="36"/>
      <c r="D76" s="18" t="s">
        <v>30</v>
      </c>
      <c r="E76" s="13"/>
      <c r="F76" s="13"/>
      <c r="G76" s="13"/>
      <c r="H76" s="13"/>
      <c r="I76" s="13"/>
      <c r="J76" s="15">
        <f t="shared" si="31"/>
        <v>0</v>
      </c>
    </row>
    <row r="77" spans="1:10" ht="15.75" customHeight="1" thickBot="1" x14ac:dyDescent="0.3">
      <c r="A77" s="33" t="s">
        <v>40</v>
      </c>
      <c r="B77" s="30" t="s">
        <v>41</v>
      </c>
      <c r="C77" s="47" t="s">
        <v>51</v>
      </c>
      <c r="D77" s="19" t="s">
        <v>6</v>
      </c>
      <c r="E77" s="20">
        <f>E78+E79+E80+E81</f>
        <v>0</v>
      </c>
      <c r="F77" s="20">
        <f t="shared" ref="F77:J77" si="32">F78+F79+F80+F81</f>
        <v>0</v>
      </c>
      <c r="G77" s="20">
        <f t="shared" si="32"/>
        <v>0</v>
      </c>
      <c r="H77" s="20">
        <f t="shared" si="32"/>
        <v>0</v>
      </c>
      <c r="I77" s="20">
        <f t="shared" si="32"/>
        <v>0</v>
      </c>
      <c r="J77" s="21">
        <f t="shared" si="32"/>
        <v>0</v>
      </c>
    </row>
    <row r="78" spans="1:10" ht="25.5" x14ac:dyDescent="0.25">
      <c r="A78" s="29"/>
      <c r="B78" s="31"/>
      <c r="C78" s="48"/>
      <c r="D78" s="22" t="s">
        <v>27</v>
      </c>
      <c r="E78" s="17"/>
      <c r="F78" s="17"/>
      <c r="G78" s="17"/>
      <c r="H78" s="17"/>
      <c r="I78" s="17"/>
      <c r="J78" s="15">
        <f>E78+F78+G78+H78+I78</f>
        <v>0</v>
      </c>
    </row>
    <row r="79" spans="1:10" x14ac:dyDescent="0.25">
      <c r="A79" s="29"/>
      <c r="B79" s="31"/>
      <c r="C79" s="48"/>
      <c r="D79" s="23" t="s">
        <v>29</v>
      </c>
      <c r="E79" s="11"/>
      <c r="F79" s="11"/>
      <c r="G79" s="11"/>
      <c r="H79" s="11"/>
      <c r="I79" s="11"/>
      <c r="J79" s="15">
        <f t="shared" ref="J79:J81" si="33">E79+F79+G79+H79+I79</f>
        <v>0</v>
      </c>
    </row>
    <row r="80" spans="1:10" ht="51" x14ac:dyDescent="0.25">
      <c r="A80" s="29"/>
      <c r="B80" s="31"/>
      <c r="C80" s="48"/>
      <c r="D80" s="23" t="s">
        <v>28</v>
      </c>
      <c r="E80" s="11"/>
      <c r="F80" s="11"/>
      <c r="G80" s="11"/>
      <c r="H80" s="11"/>
      <c r="I80" s="11"/>
      <c r="J80" s="15">
        <f t="shared" si="33"/>
        <v>0</v>
      </c>
    </row>
    <row r="81" spans="1:10" ht="39" thickBot="1" x14ac:dyDescent="0.3">
      <c r="A81" s="32"/>
      <c r="B81" s="35"/>
      <c r="C81" s="36"/>
      <c r="D81" s="18" t="s">
        <v>30</v>
      </c>
      <c r="E81" s="13"/>
      <c r="F81" s="13"/>
      <c r="G81" s="13"/>
      <c r="H81" s="13"/>
      <c r="I81" s="13"/>
      <c r="J81" s="15">
        <f t="shared" si="33"/>
        <v>0</v>
      </c>
    </row>
    <row r="82" spans="1:10" ht="15.75" customHeight="1" thickBot="1" x14ac:dyDescent="0.3">
      <c r="A82" s="49" t="s">
        <v>38</v>
      </c>
      <c r="B82" s="50"/>
      <c r="C82" s="47"/>
      <c r="D82" s="19" t="s">
        <v>6</v>
      </c>
      <c r="E82" s="20">
        <f>E83+E84+E85+E86</f>
        <v>0</v>
      </c>
      <c r="F82" s="20">
        <f t="shared" ref="F82:J82" si="34">F83+F84+F85+F86</f>
        <v>0</v>
      </c>
      <c r="G82" s="20">
        <f t="shared" si="34"/>
        <v>0</v>
      </c>
      <c r="H82" s="20">
        <f t="shared" si="34"/>
        <v>0</v>
      </c>
      <c r="I82" s="20">
        <f t="shared" si="34"/>
        <v>0</v>
      </c>
      <c r="J82" s="21">
        <f t="shared" si="34"/>
        <v>0</v>
      </c>
    </row>
    <row r="83" spans="1:10" ht="25.5" x14ac:dyDescent="0.25">
      <c r="A83" s="49"/>
      <c r="B83" s="50"/>
      <c r="C83" s="48"/>
      <c r="D83" s="22" t="s">
        <v>27</v>
      </c>
      <c r="E83" s="17"/>
      <c r="F83" s="17"/>
      <c r="G83" s="17"/>
      <c r="H83" s="17"/>
      <c r="I83" s="17"/>
      <c r="J83" s="15">
        <f>E83+F83+G83+H83+I83</f>
        <v>0</v>
      </c>
    </row>
    <row r="84" spans="1:10" x14ac:dyDescent="0.25">
      <c r="A84" s="49"/>
      <c r="B84" s="50"/>
      <c r="C84" s="48"/>
      <c r="D84" s="23" t="s">
        <v>29</v>
      </c>
      <c r="E84" s="11"/>
      <c r="F84" s="11"/>
      <c r="G84" s="11"/>
      <c r="H84" s="11"/>
      <c r="I84" s="11"/>
      <c r="J84" s="15">
        <f t="shared" ref="J84:J86" si="35">E84+F84+G84+H84+I84</f>
        <v>0</v>
      </c>
    </row>
    <row r="85" spans="1:10" ht="51" x14ac:dyDescent="0.25">
      <c r="A85" s="49"/>
      <c r="B85" s="50"/>
      <c r="C85" s="48"/>
      <c r="D85" s="23" t="s">
        <v>28</v>
      </c>
      <c r="E85" s="11"/>
      <c r="F85" s="11"/>
      <c r="G85" s="11"/>
      <c r="H85" s="11"/>
      <c r="I85" s="11"/>
      <c r="J85" s="15">
        <f t="shared" si="35"/>
        <v>0</v>
      </c>
    </row>
    <row r="86" spans="1:10" ht="39" thickBot="1" x14ac:dyDescent="0.3">
      <c r="A86" s="51"/>
      <c r="B86" s="52"/>
      <c r="C86" s="36"/>
      <c r="D86" s="18" t="s">
        <v>30</v>
      </c>
      <c r="E86" s="13"/>
      <c r="F86" s="13"/>
      <c r="G86" s="13"/>
      <c r="H86" s="13"/>
      <c r="I86" s="13"/>
      <c r="J86" s="15">
        <f t="shared" si="35"/>
        <v>0</v>
      </c>
    </row>
    <row r="87" spans="1:10" ht="15.75" customHeight="1" thickBot="1" x14ac:dyDescent="0.3">
      <c r="A87" s="33" t="s">
        <v>14</v>
      </c>
      <c r="B87" s="30" t="s">
        <v>42</v>
      </c>
      <c r="C87" s="47" t="s">
        <v>43</v>
      </c>
      <c r="D87" s="19" t="s">
        <v>6</v>
      </c>
      <c r="E87" s="20">
        <f>E88+E89+E90+E91</f>
        <v>0</v>
      </c>
      <c r="F87" s="20">
        <f t="shared" ref="F87:J87" si="36">F88+F89+F90+F91</f>
        <v>0</v>
      </c>
      <c r="G87" s="20">
        <f t="shared" si="36"/>
        <v>0</v>
      </c>
      <c r="H87" s="20">
        <f t="shared" si="36"/>
        <v>0</v>
      </c>
      <c r="I87" s="20">
        <f t="shared" si="36"/>
        <v>0</v>
      </c>
      <c r="J87" s="21">
        <f t="shared" si="36"/>
        <v>0</v>
      </c>
    </row>
    <row r="88" spans="1:10" ht="25.5" x14ac:dyDescent="0.25">
      <c r="A88" s="29"/>
      <c r="B88" s="31"/>
      <c r="C88" s="48"/>
      <c r="D88" s="22" t="s">
        <v>27</v>
      </c>
      <c r="E88" s="17"/>
      <c r="F88" s="17"/>
      <c r="G88" s="17"/>
      <c r="H88" s="17"/>
      <c r="I88" s="17"/>
      <c r="J88" s="15">
        <f>E88+F88+G88+H88+I88</f>
        <v>0</v>
      </c>
    </row>
    <row r="89" spans="1:10" x14ac:dyDescent="0.25">
      <c r="A89" s="29"/>
      <c r="B89" s="31"/>
      <c r="C89" s="48"/>
      <c r="D89" s="23" t="s">
        <v>29</v>
      </c>
      <c r="E89" s="11"/>
      <c r="F89" s="11"/>
      <c r="G89" s="11"/>
      <c r="H89" s="11"/>
      <c r="I89" s="11"/>
      <c r="J89" s="15">
        <f t="shared" ref="J89:J91" si="37">E89+F89+G89+H89+I89</f>
        <v>0</v>
      </c>
    </row>
    <row r="90" spans="1:10" ht="51" x14ac:dyDescent="0.25">
      <c r="A90" s="29"/>
      <c r="B90" s="31"/>
      <c r="C90" s="48"/>
      <c r="D90" s="23" t="s">
        <v>28</v>
      </c>
      <c r="E90" s="11"/>
      <c r="F90" s="11"/>
      <c r="G90" s="11"/>
      <c r="H90" s="11"/>
      <c r="I90" s="11"/>
      <c r="J90" s="15">
        <f t="shared" si="37"/>
        <v>0</v>
      </c>
    </row>
    <row r="91" spans="1:10" ht="39" thickBot="1" x14ac:dyDescent="0.3">
      <c r="A91" s="32"/>
      <c r="B91" s="35"/>
      <c r="C91" s="36"/>
      <c r="D91" s="18" t="s">
        <v>30</v>
      </c>
      <c r="E91" s="13"/>
      <c r="F91" s="13"/>
      <c r="G91" s="13"/>
      <c r="H91" s="13"/>
      <c r="I91" s="13"/>
      <c r="J91" s="15">
        <f t="shared" si="37"/>
        <v>0</v>
      </c>
    </row>
    <row r="92" spans="1:10" ht="15.75" customHeight="1" thickBot="1" x14ac:dyDescent="0.3">
      <c r="A92" s="49" t="s">
        <v>47</v>
      </c>
      <c r="B92" s="50"/>
      <c r="C92" s="47"/>
      <c r="D92" s="19" t="s">
        <v>6</v>
      </c>
      <c r="E92" s="20">
        <f>E93+E94+E95+E96</f>
        <v>1341.652</v>
      </c>
      <c r="F92" s="20">
        <f t="shared" ref="F92:J92" si="38">F93+F94+F95+F96</f>
        <v>442.48</v>
      </c>
      <c r="G92" s="20">
        <f t="shared" si="38"/>
        <v>0</v>
      </c>
      <c r="H92" s="20">
        <f t="shared" si="38"/>
        <v>0</v>
      </c>
      <c r="I92" s="20">
        <f t="shared" si="38"/>
        <v>0</v>
      </c>
      <c r="J92" s="21">
        <f t="shared" si="38"/>
        <v>1784.1320000000001</v>
      </c>
    </row>
    <row r="93" spans="1:10" ht="25.5" x14ac:dyDescent="0.25">
      <c r="A93" s="49"/>
      <c r="B93" s="50"/>
      <c r="C93" s="48"/>
      <c r="D93" s="22" t="s">
        <v>27</v>
      </c>
      <c r="E93" s="17"/>
      <c r="F93" s="17"/>
      <c r="G93" s="17"/>
      <c r="H93" s="17"/>
      <c r="I93" s="17"/>
      <c r="J93" s="15">
        <f>E93+F93+G93+H93+I93</f>
        <v>0</v>
      </c>
    </row>
    <row r="94" spans="1:10" x14ac:dyDescent="0.25">
      <c r="A94" s="49"/>
      <c r="B94" s="50"/>
      <c r="C94" s="48"/>
      <c r="D94" s="23" t="s">
        <v>29</v>
      </c>
      <c r="E94" s="11"/>
      <c r="F94" s="11"/>
      <c r="G94" s="11"/>
      <c r="H94" s="11"/>
      <c r="I94" s="11"/>
      <c r="J94" s="15">
        <f t="shared" ref="J94:J96" si="39">E94+F94+G94+H94+I94</f>
        <v>0</v>
      </c>
    </row>
    <row r="95" spans="1:10" ht="51" x14ac:dyDescent="0.25">
      <c r="A95" s="49"/>
      <c r="B95" s="50"/>
      <c r="C95" s="48"/>
      <c r="D95" s="23" t="s">
        <v>28</v>
      </c>
      <c r="E95" s="11">
        <f>E100</f>
        <v>1341.652</v>
      </c>
      <c r="F95" s="11">
        <f>F100</f>
        <v>442.48</v>
      </c>
      <c r="G95" s="11"/>
      <c r="H95" s="11"/>
      <c r="I95" s="11"/>
      <c r="J95" s="15">
        <f t="shared" si="39"/>
        <v>1784.1320000000001</v>
      </c>
    </row>
    <row r="96" spans="1:10" ht="39" thickBot="1" x14ac:dyDescent="0.3">
      <c r="A96" s="51"/>
      <c r="B96" s="52"/>
      <c r="C96" s="36"/>
      <c r="D96" s="18" t="s">
        <v>30</v>
      </c>
      <c r="E96" s="13"/>
      <c r="F96" s="13"/>
      <c r="G96" s="13"/>
      <c r="H96" s="13"/>
      <c r="I96" s="13"/>
      <c r="J96" s="15">
        <f t="shared" si="39"/>
        <v>0</v>
      </c>
    </row>
    <row r="97" spans="1:10" ht="15.75" customHeight="1" thickBot="1" x14ac:dyDescent="0.3">
      <c r="A97" s="33" t="s">
        <v>48</v>
      </c>
      <c r="B97" s="30" t="s">
        <v>49</v>
      </c>
      <c r="C97" s="47" t="s">
        <v>43</v>
      </c>
      <c r="D97" s="19" t="s">
        <v>6</v>
      </c>
      <c r="E97" s="20">
        <f>E98+E99+E100+E101</f>
        <v>1341.652</v>
      </c>
      <c r="F97" s="20">
        <f t="shared" ref="F97:J97" si="40">F98+F99+F100+F101</f>
        <v>442.48</v>
      </c>
      <c r="G97" s="20">
        <f t="shared" si="40"/>
        <v>0</v>
      </c>
      <c r="H97" s="20">
        <f t="shared" si="40"/>
        <v>0</v>
      </c>
      <c r="I97" s="20">
        <f t="shared" si="40"/>
        <v>0</v>
      </c>
      <c r="J97" s="21">
        <f t="shared" si="40"/>
        <v>1784.1320000000001</v>
      </c>
    </row>
    <row r="98" spans="1:10" ht="25.5" x14ac:dyDescent="0.25">
      <c r="A98" s="29"/>
      <c r="B98" s="31"/>
      <c r="C98" s="48"/>
      <c r="D98" s="22" t="s">
        <v>27</v>
      </c>
      <c r="E98" s="17"/>
      <c r="F98" s="17"/>
      <c r="G98" s="17"/>
      <c r="H98" s="17"/>
      <c r="I98" s="17"/>
      <c r="J98" s="15">
        <f>E98+F98+G98+H98+I98</f>
        <v>0</v>
      </c>
    </row>
    <row r="99" spans="1:10" x14ac:dyDescent="0.25">
      <c r="A99" s="29"/>
      <c r="B99" s="31"/>
      <c r="C99" s="48"/>
      <c r="D99" s="23" t="s">
        <v>29</v>
      </c>
      <c r="E99" s="11"/>
      <c r="F99" s="11"/>
      <c r="G99" s="11"/>
      <c r="H99" s="11"/>
      <c r="I99" s="11"/>
      <c r="J99" s="15">
        <f t="shared" ref="J99:J101" si="41">E99+F99+G99+H99+I99</f>
        <v>0</v>
      </c>
    </row>
    <row r="100" spans="1:10" ht="51" x14ac:dyDescent="0.25">
      <c r="A100" s="29"/>
      <c r="B100" s="31"/>
      <c r="C100" s="48"/>
      <c r="D100" s="23" t="s">
        <v>28</v>
      </c>
      <c r="E100" s="11">
        <v>1341.652</v>
      </c>
      <c r="F100" s="11">
        <v>442.48</v>
      </c>
      <c r="G100" s="11"/>
      <c r="H100" s="11"/>
      <c r="I100" s="11"/>
      <c r="J100" s="15">
        <f t="shared" si="41"/>
        <v>1784.1320000000001</v>
      </c>
    </row>
    <row r="101" spans="1:10" ht="39" thickBot="1" x14ac:dyDescent="0.3">
      <c r="A101" s="32"/>
      <c r="B101" s="35"/>
      <c r="C101" s="36"/>
      <c r="D101" s="18" t="s">
        <v>30</v>
      </c>
      <c r="E101" s="13"/>
      <c r="F101" s="13"/>
      <c r="G101" s="13"/>
      <c r="H101" s="13"/>
      <c r="I101" s="13"/>
      <c r="J101" s="15">
        <f t="shared" si="41"/>
        <v>0</v>
      </c>
    </row>
  </sheetData>
  <mergeCells count="57">
    <mergeCell ref="A97:A101"/>
    <mergeCell ref="B97:B101"/>
    <mergeCell ref="C97:C101"/>
    <mergeCell ref="A82:B86"/>
    <mergeCell ref="C82:C86"/>
    <mergeCell ref="A87:A91"/>
    <mergeCell ref="B87:B91"/>
    <mergeCell ref="C87:C91"/>
    <mergeCell ref="A92:B96"/>
    <mergeCell ref="C92:C96"/>
    <mergeCell ref="A72:A76"/>
    <mergeCell ref="B72:B76"/>
    <mergeCell ref="C72:C76"/>
    <mergeCell ref="A77:A81"/>
    <mergeCell ref="B77:B81"/>
    <mergeCell ref="C77:C81"/>
    <mergeCell ref="A67:B71"/>
    <mergeCell ref="C67:C71"/>
    <mergeCell ref="A42:B46"/>
    <mergeCell ref="C42:C46"/>
    <mergeCell ref="A47:A51"/>
    <mergeCell ref="B47:B51"/>
    <mergeCell ref="C47:C51"/>
    <mergeCell ref="A52:A56"/>
    <mergeCell ref="B52:B56"/>
    <mergeCell ref="C52:C56"/>
    <mergeCell ref="A57:B61"/>
    <mergeCell ref="C57:C61"/>
    <mergeCell ref="A62:A66"/>
    <mergeCell ref="B62:B66"/>
    <mergeCell ref="C62:C66"/>
    <mergeCell ref="A32:A36"/>
    <mergeCell ref="B32:B36"/>
    <mergeCell ref="C32:C36"/>
    <mergeCell ref="A37:A41"/>
    <mergeCell ref="B37:B41"/>
    <mergeCell ref="C37:C41"/>
    <mergeCell ref="A22:A26"/>
    <mergeCell ref="B22:B26"/>
    <mergeCell ref="C22:C26"/>
    <mergeCell ref="A27:A31"/>
    <mergeCell ref="B27:B31"/>
    <mergeCell ref="C27:C31"/>
    <mergeCell ref="A7:B11"/>
    <mergeCell ref="C7:C11"/>
    <mergeCell ref="A12:B16"/>
    <mergeCell ref="C12:C16"/>
    <mergeCell ref="A17:A21"/>
    <mergeCell ref="B17:B21"/>
    <mergeCell ref="C17:C21"/>
    <mergeCell ref="E1:J1"/>
    <mergeCell ref="F2:J2"/>
    <mergeCell ref="A3:I3"/>
    <mergeCell ref="A4:A5"/>
    <mergeCell ref="B4:B5"/>
    <mergeCell ref="C4:C5"/>
    <mergeCell ref="D4:I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106"/>
  <sheetViews>
    <sheetView topLeftCell="A84" workbookViewId="0">
      <selection activeCell="A92" sqref="A1:XFD1048576"/>
    </sheetView>
  </sheetViews>
  <sheetFormatPr defaultColWidth="17" defaultRowHeight="15" x14ac:dyDescent="0.25"/>
  <cols>
    <col min="1" max="2" width="17" style="1"/>
    <col min="3" max="3" width="18.5703125" style="1" customWidth="1"/>
    <col min="4" max="16384" width="17" style="1"/>
  </cols>
  <sheetData>
    <row r="1" spans="1:14" ht="79.5" customHeight="1" x14ac:dyDescent="0.25">
      <c r="E1" s="61" t="s">
        <v>17</v>
      </c>
      <c r="F1" s="62"/>
      <c r="G1" s="62"/>
      <c r="H1" s="62"/>
      <c r="I1" s="62"/>
      <c r="J1" s="63"/>
    </row>
    <row r="2" spans="1:14" ht="24" customHeight="1" x14ac:dyDescent="0.25">
      <c r="E2" s="12"/>
      <c r="F2" s="61" t="s">
        <v>23</v>
      </c>
      <c r="G2" s="62"/>
      <c r="H2" s="62"/>
      <c r="I2" s="62"/>
      <c r="J2" s="62"/>
    </row>
    <row r="3" spans="1:14" ht="54.75" customHeight="1" thickBot="1" x14ac:dyDescent="0.3">
      <c r="A3" s="68" t="s">
        <v>22</v>
      </c>
      <c r="B3" s="39"/>
      <c r="C3" s="39"/>
      <c r="D3" s="69"/>
      <c r="E3" s="69"/>
      <c r="F3" s="69"/>
      <c r="G3" s="69"/>
      <c r="H3" s="69"/>
      <c r="I3" s="69"/>
    </row>
    <row r="4" spans="1:14" s="4" customFormat="1" ht="15.75" customHeight="1" thickBot="1" x14ac:dyDescent="0.3">
      <c r="A4" s="27" t="s">
        <v>24</v>
      </c>
      <c r="B4" s="45" t="s">
        <v>0</v>
      </c>
      <c r="C4" s="45" t="s">
        <v>21</v>
      </c>
      <c r="D4" s="37" t="s">
        <v>25</v>
      </c>
      <c r="E4" s="38"/>
      <c r="F4" s="38"/>
      <c r="G4" s="38"/>
      <c r="H4" s="38"/>
      <c r="I4" s="38"/>
      <c r="J4" s="14"/>
      <c r="K4" s="2"/>
      <c r="L4" s="2"/>
      <c r="M4" s="2"/>
      <c r="N4" s="3"/>
    </row>
    <row r="5" spans="1:14" s="4" customFormat="1" ht="61.5" customHeight="1" thickBot="1" x14ac:dyDescent="0.3">
      <c r="A5" s="28"/>
      <c r="B5" s="46"/>
      <c r="C5" s="64"/>
      <c r="D5" s="5" t="s">
        <v>26</v>
      </c>
      <c r="E5" s="6">
        <v>2021</v>
      </c>
      <c r="F5" s="6">
        <v>2022</v>
      </c>
      <c r="G5" s="6">
        <v>2023</v>
      </c>
      <c r="H5" s="7">
        <v>2024</v>
      </c>
      <c r="I5" s="6">
        <v>2025</v>
      </c>
      <c r="J5" s="5" t="s">
        <v>1</v>
      </c>
    </row>
    <row r="6" spans="1:14" ht="15.75" thickBot="1" x14ac:dyDescent="0.3">
      <c r="A6" s="8">
        <v>1</v>
      </c>
      <c r="B6" s="8">
        <v>2</v>
      </c>
      <c r="C6" s="16">
        <v>3</v>
      </c>
      <c r="D6" s="9">
        <v>4</v>
      </c>
      <c r="E6" s="8">
        <v>5</v>
      </c>
      <c r="F6" s="8">
        <v>6</v>
      </c>
      <c r="G6" s="8">
        <v>7</v>
      </c>
      <c r="H6" s="8">
        <v>8</v>
      </c>
      <c r="I6" s="8">
        <v>9</v>
      </c>
      <c r="J6" s="9">
        <v>10</v>
      </c>
    </row>
    <row r="7" spans="1:14" ht="18" customHeight="1" thickBot="1" x14ac:dyDescent="0.3">
      <c r="A7" s="40" t="s">
        <v>18</v>
      </c>
      <c r="B7" s="41"/>
      <c r="C7" s="70" t="s">
        <v>46</v>
      </c>
      <c r="D7" s="19" t="s">
        <v>6</v>
      </c>
      <c r="E7" s="20">
        <f>E8+E9+E10+E11</f>
        <v>111219.64299999998</v>
      </c>
      <c r="F7" s="20">
        <f t="shared" ref="F7:J7" si="0">F8+F9+F10+F11</f>
        <v>123538.94899999999</v>
      </c>
      <c r="G7" s="20">
        <f>G8+G9+G10+G11</f>
        <v>74324.145960000009</v>
      </c>
      <c r="H7" s="20">
        <f t="shared" si="0"/>
        <v>74515.145960000009</v>
      </c>
      <c r="I7" s="20">
        <f t="shared" si="0"/>
        <v>0</v>
      </c>
      <c r="J7" s="21">
        <f t="shared" si="0"/>
        <v>383597.88391999999</v>
      </c>
    </row>
    <row r="8" spans="1:14" ht="23.25" customHeight="1" x14ac:dyDescent="0.25">
      <c r="A8" s="42"/>
      <c r="B8" s="43"/>
      <c r="C8" s="71"/>
      <c r="D8" s="22" t="s">
        <v>27</v>
      </c>
      <c r="E8" s="17"/>
      <c r="F8" s="17"/>
      <c r="G8" s="17"/>
      <c r="H8" s="17"/>
      <c r="I8" s="17"/>
      <c r="J8" s="15">
        <f>E8+F8+G8+H8+I8</f>
        <v>0</v>
      </c>
    </row>
    <row r="9" spans="1:14" ht="24.75" customHeight="1" x14ac:dyDescent="0.25">
      <c r="A9" s="42"/>
      <c r="B9" s="43"/>
      <c r="C9" s="72"/>
      <c r="D9" s="23" t="s">
        <v>29</v>
      </c>
      <c r="E9" s="11">
        <f t="shared" ref="E9:J9" si="1">E14+E44+E59+E74+E89</f>
        <v>684.77500000000009</v>
      </c>
      <c r="F9" s="11">
        <f t="shared" si="1"/>
        <v>676.375</v>
      </c>
      <c r="G9" s="11">
        <f t="shared" si="1"/>
        <v>672.17499999999995</v>
      </c>
      <c r="H9" s="11">
        <f t="shared" si="1"/>
        <v>668.17499999999995</v>
      </c>
      <c r="I9" s="11">
        <f t="shared" si="1"/>
        <v>0</v>
      </c>
      <c r="J9" s="24">
        <f t="shared" si="1"/>
        <v>2701.5</v>
      </c>
    </row>
    <row r="10" spans="1:14" ht="68.25" customHeight="1" x14ac:dyDescent="0.25">
      <c r="A10" s="42"/>
      <c r="B10" s="43"/>
      <c r="C10" s="72"/>
      <c r="D10" s="23" t="s">
        <v>28</v>
      </c>
      <c r="E10" s="11">
        <f>E15+E45+E60+E75+E90+E100</f>
        <v>110534.86799999999</v>
      </c>
      <c r="F10" s="11">
        <f>F15+F45+F60+F75+F90+F100</f>
        <v>122862.57399999999</v>
      </c>
      <c r="G10" s="11">
        <f>G15+G45+G60+G75+G90</f>
        <v>73651.970960000006</v>
      </c>
      <c r="H10" s="11">
        <f>H15+H45+H60+H75+H90</f>
        <v>73846.970960000006</v>
      </c>
      <c r="I10" s="11">
        <f>I15+I45+I60+I75+I90</f>
        <v>0</v>
      </c>
      <c r="J10" s="15">
        <f t="shared" ref="J10:J11" si="2">E10+F10+G10+H10+I10</f>
        <v>380896.38391999999</v>
      </c>
    </row>
    <row r="11" spans="1:14" ht="47.25" customHeight="1" thickBot="1" x14ac:dyDescent="0.3">
      <c r="A11" s="44"/>
      <c r="B11" s="43"/>
      <c r="C11" s="73"/>
      <c r="D11" s="18" t="s">
        <v>30</v>
      </c>
      <c r="E11" s="13"/>
      <c r="F11" s="13"/>
      <c r="G11" s="13"/>
      <c r="H11" s="13"/>
      <c r="I11" s="13"/>
      <c r="J11" s="15">
        <f t="shared" si="2"/>
        <v>0</v>
      </c>
    </row>
    <row r="12" spans="1:14" ht="15.75" thickBot="1" x14ac:dyDescent="0.3">
      <c r="A12" s="74" t="s">
        <v>31</v>
      </c>
      <c r="B12" s="75"/>
      <c r="C12" s="47"/>
      <c r="D12" s="19" t="s">
        <v>6</v>
      </c>
      <c r="E12" s="20">
        <f>E13+E14+E15+E16</f>
        <v>49084.511999999995</v>
      </c>
      <c r="F12" s="20">
        <f>F13+F14+F15+F16</f>
        <v>58248.991999999998</v>
      </c>
      <c r="G12" s="20">
        <f t="shared" ref="G12:J12" si="3">G13+G14+G15+G16</f>
        <v>21016.837</v>
      </c>
      <c r="H12" s="20">
        <f t="shared" si="3"/>
        <v>21207.837</v>
      </c>
      <c r="I12" s="20">
        <f t="shared" si="3"/>
        <v>0</v>
      </c>
      <c r="J12" s="21">
        <f t="shared" si="3"/>
        <v>149558.17799999999</v>
      </c>
    </row>
    <row r="13" spans="1:14" ht="25.5" x14ac:dyDescent="0.25">
      <c r="A13" s="49"/>
      <c r="B13" s="76"/>
      <c r="C13" s="48"/>
      <c r="D13" s="22" t="s">
        <v>27</v>
      </c>
      <c r="E13" s="17"/>
      <c r="F13" s="17"/>
      <c r="G13" s="17"/>
      <c r="H13" s="17"/>
      <c r="I13" s="17"/>
      <c r="J13" s="15">
        <f>E13+F13+G13+H13+I13</f>
        <v>0</v>
      </c>
    </row>
    <row r="14" spans="1:14" x14ac:dyDescent="0.25">
      <c r="A14" s="49"/>
      <c r="B14" s="76"/>
      <c r="C14" s="48"/>
      <c r="D14" s="23" t="s">
        <v>29</v>
      </c>
      <c r="E14" s="11">
        <f>E19+E24+E29</f>
        <v>505.1</v>
      </c>
      <c r="F14" s="11">
        <f t="shared" ref="F14:I15" si="4">F19+F24+F29</f>
        <v>496.7</v>
      </c>
      <c r="G14" s="11">
        <f t="shared" si="4"/>
        <v>492.5</v>
      </c>
      <c r="H14" s="11">
        <f t="shared" si="4"/>
        <v>488.5</v>
      </c>
      <c r="I14" s="11">
        <f t="shared" si="4"/>
        <v>0</v>
      </c>
      <c r="J14" s="15">
        <f t="shared" ref="J14:J16" si="5">E14+F14+G14+H14+I14</f>
        <v>1982.8</v>
      </c>
    </row>
    <row r="15" spans="1:14" ht="51" x14ac:dyDescent="0.25">
      <c r="A15" s="49"/>
      <c r="B15" s="76"/>
      <c r="C15" s="48"/>
      <c r="D15" s="23" t="s">
        <v>28</v>
      </c>
      <c r="E15" s="11">
        <f>E20+E25+E30</f>
        <v>48579.411999999997</v>
      </c>
      <c r="F15" s="11">
        <f>F20+F25+F30</f>
        <v>57752.292000000001</v>
      </c>
      <c r="G15" s="11">
        <f t="shared" si="4"/>
        <v>20524.337</v>
      </c>
      <c r="H15" s="11">
        <f t="shared" si="4"/>
        <v>20719.337</v>
      </c>
      <c r="I15" s="11">
        <f t="shared" si="4"/>
        <v>0</v>
      </c>
      <c r="J15" s="15">
        <f t="shared" si="5"/>
        <v>147575.378</v>
      </c>
    </row>
    <row r="16" spans="1:14" ht="39" thickBot="1" x14ac:dyDescent="0.3">
      <c r="A16" s="49"/>
      <c r="B16" s="76"/>
      <c r="C16" s="36"/>
      <c r="D16" s="18" t="s">
        <v>30</v>
      </c>
      <c r="E16" s="13"/>
      <c r="F16" s="13"/>
      <c r="G16" s="13"/>
      <c r="H16" s="13"/>
      <c r="I16" s="13"/>
      <c r="J16" s="15">
        <f t="shared" si="5"/>
        <v>0</v>
      </c>
    </row>
    <row r="17" spans="1:15" ht="15.75" thickBot="1" x14ac:dyDescent="0.3">
      <c r="A17" s="33" t="s">
        <v>8</v>
      </c>
      <c r="B17" s="30" t="s">
        <v>3</v>
      </c>
      <c r="C17" s="47" t="s">
        <v>45</v>
      </c>
      <c r="D17" s="19" t="s">
        <v>6</v>
      </c>
      <c r="E17" s="20">
        <f>E18+E19+E20+E21</f>
        <v>18712.444</v>
      </c>
      <c r="F17" s="20">
        <f t="shared" ref="F17:J17" si="6">F18+F19+F20+F21</f>
        <v>18090.234</v>
      </c>
      <c r="G17" s="20">
        <f t="shared" si="6"/>
        <v>17566.879000000001</v>
      </c>
      <c r="H17" s="20">
        <f t="shared" si="6"/>
        <v>17566.879000000001</v>
      </c>
      <c r="I17" s="20">
        <f t="shared" si="6"/>
        <v>0</v>
      </c>
      <c r="J17" s="21">
        <f t="shared" si="6"/>
        <v>71936.436000000002</v>
      </c>
    </row>
    <row r="18" spans="1:15" ht="25.5" x14ac:dyDescent="0.25">
      <c r="A18" s="29"/>
      <c r="B18" s="31"/>
      <c r="C18" s="48"/>
      <c r="D18" s="22" t="s">
        <v>27</v>
      </c>
      <c r="E18" s="17"/>
      <c r="F18" s="17"/>
      <c r="G18" s="17"/>
      <c r="H18" s="17"/>
      <c r="I18" s="17"/>
      <c r="J18" s="15">
        <f>E18+F18+G18+H18+I18</f>
        <v>0</v>
      </c>
    </row>
    <row r="19" spans="1:15" x14ac:dyDescent="0.25">
      <c r="A19" s="29"/>
      <c r="B19" s="31"/>
      <c r="C19" s="48"/>
      <c r="D19" s="23" t="s">
        <v>29</v>
      </c>
      <c r="E19" s="11"/>
      <c r="F19" s="11"/>
      <c r="G19" s="11"/>
      <c r="H19" s="11"/>
      <c r="I19" s="11"/>
      <c r="J19" s="15">
        <f t="shared" ref="J19:J21" si="7">E19+F19+G19+H19+I19</f>
        <v>0</v>
      </c>
    </row>
    <row r="20" spans="1:15" ht="51" x14ac:dyDescent="0.25">
      <c r="A20" s="29"/>
      <c r="B20" s="31"/>
      <c r="C20" s="48"/>
      <c r="D20" s="23" t="s">
        <v>28</v>
      </c>
      <c r="E20" s="11">
        <v>18712.444</v>
      </c>
      <c r="F20" s="11">
        <v>18090.234</v>
      </c>
      <c r="G20" s="11">
        <v>17566.879000000001</v>
      </c>
      <c r="H20" s="11">
        <v>17566.879000000001</v>
      </c>
      <c r="I20" s="11"/>
      <c r="J20" s="15">
        <f t="shared" si="7"/>
        <v>71936.436000000002</v>
      </c>
    </row>
    <row r="21" spans="1:15" ht="39" thickBot="1" x14ac:dyDescent="0.3">
      <c r="A21" s="32"/>
      <c r="B21" s="35"/>
      <c r="C21" s="36"/>
      <c r="D21" s="18" t="s">
        <v>30</v>
      </c>
      <c r="E21" s="13"/>
      <c r="F21" s="13"/>
      <c r="G21" s="13"/>
      <c r="H21" s="13"/>
      <c r="I21" s="13"/>
      <c r="J21" s="15">
        <f t="shared" si="7"/>
        <v>0</v>
      </c>
    </row>
    <row r="22" spans="1:15" ht="15.75" thickBot="1" x14ac:dyDescent="0.3">
      <c r="A22" s="65" t="s">
        <v>9</v>
      </c>
      <c r="B22" s="57" t="s">
        <v>16</v>
      </c>
      <c r="C22" s="47" t="s">
        <v>44</v>
      </c>
      <c r="D22" s="19" t="s">
        <v>6</v>
      </c>
      <c r="E22" s="20">
        <f>E23+E24+E25+E26</f>
        <v>18.539000000000001</v>
      </c>
      <c r="F22" s="20">
        <f t="shared" ref="F22:J22" si="8">F23+F24+F25+F26</f>
        <v>18.457999999999998</v>
      </c>
      <c r="G22" s="20">
        <f t="shared" si="8"/>
        <v>18.457999999999998</v>
      </c>
      <c r="H22" s="20">
        <f t="shared" si="8"/>
        <v>18.457999999999998</v>
      </c>
      <c r="I22" s="20">
        <f t="shared" si="8"/>
        <v>0</v>
      </c>
      <c r="J22" s="21">
        <f t="shared" si="8"/>
        <v>73.912999999999997</v>
      </c>
      <c r="O22" s="10"/>
    </row>
    <row r="23" spans="1:15" ht="25.5" x14ac:dyDescent="0.25">
      <c r="A23" s="66"/>
      <c r="B23" s="58"/>
      <c r="C23" s="48"/>
      <c r="D23" s="22" t="s">
        <v>27</v>
      </c>
      <c r="E23" s="17"/>
      <c r="F23" s="17"/>
      <c r="G23" s="17"/>
      <c r="H23" s="17"/>
      <c r="I23" s="17"/>
      <c r="J23" s="15">
        <f>E23+F23+G23+H23+I23</f>
        <v>0</v>
      </c>
    </row>
    <row r="24" spans="1:15" x14ac:dyDescent="0.25">
      <c r="A24" s="66"/>
      <c r="B24" s="59"/>
      <c r="C24" s="48"/>
      <c r="D24" s="23" t="s">
        <v>29</v>
      </c>
      <c r="E24" s="11"/>
      <c r="F24" s="11"/>
      <c r="G24" s="11"/>
      <c r="H24" s="11"/>
      <c r="I24" s="11"/>
      <c r="J24" s="15">
        <f t="shared" ref="J24:J26" si="9">E24+F24+G24+H24+I24</f>
        <v>0</v>
      </c>
    </row>
    <row r="25" spans="1:15" ht="51" x14ac:dyDescent="0.25">
      <c r="A25" s="66"/>
      <c r="B25" s="59"/>
      <c r="C25" s="48"/>
      <c r="D25" s="23" t="s">
        <v>28</v>
      </c>
      <c r="E25" s="11">
        <v>18.539000000000001</v>
      </c>
      <c r="F25" s="11">
        <v>18.457999999999998</v>
      </c>
      <c r="G25" s="11">
        <v>18.457999999999998</v>
      </c>
      <c r="H25" s="11">
        <v>18.457999999999998</v>
      </c>
      <c r="I25" s="11"/>
      <c r="J25" s="15">
        <f t="shared" si="9"/>
        <v>73.912999999999997</v>
      </c>
    </row>
    <row r="26" spans="1:15" ht="33.75" customHeight="1" thickBot="1" x14ac:dyDescent="0.3">
      <c r="A26" s="67"/>
      <c r="B26" s="60"/>
      <c r="C26" s="36"/>
      <c r="D26" s="18" t="s">
        <v>30</v>
      </c>
      <c r="E26" s="13"/>
      <c r="F26" s="13"/>
      <c r="G26" s="13"/>
      <c r="H26" s="13"/>
      <c r="I26" s="13"/>
      <c r="J26" s="15">
        <f t="shared" si="9"/>
        <v>0</v>
      </c>
    </row>
    <row r="27" spans="1:15" ht="15" customHeight="1" thickBot="1" x14ac:dyDescent="0.3">
      <c r="A27" s="33" t="s">
        <v>19</v>
      </c>
      <c r="B27" s="55" t="s">
        <v>4</v>
      </c>
      <c r="C27" s="47" t="s">
        <v>44</v>
      </c>
      <c r="D27" s="19" t="s">
        <v>6</v>
      </c>
      <c r="E27" s="20">
        <f>E28+E29+E30+E31</f>
        <v>30353.528999999999</v>
      </c>
      <c r="F27" s="20">
        <f t="shared" ref="F27:J27" si="10">F28+F29+F30+F31</f>
        <v>40140.299999999996</v>
      </c>
      <c r="G27" s="20">
        <f t="shared" si="10"/>
        <v>3431.5</v>
      </c>
      <c r="H27" s="20">
        <f t="shared" si="10"/>
        <v>3622.5</v>
      </c>
      <c r="I27" s="20">
        <f t="shared" si="10"/>
        <v>0</v>
      </c>
      <c r="J27" s="21">
        <f t="shared" si="10"/>
        <v>77547.828999999998</v>
      </c>
    </row>
    <row r="28" spans="1:15" ht="24.75" customHeight="1" x14ac:dyDescent="0.25">
      <c r="A28" s="29"/>
      <c r="B28" s="55"/>
      <c r="C28" s="48"/>
      <c r="D28" s="22" t="s">
        <v>27</v>
      </c>
      <c r="E28" s="17"/>
      <c r="F28" s="17"/>
      <c r="G28" s="17"/>
      <c r="H28" s="17"/>
      <c r="I28" s="17"/>
      <c r="J28" s="15">
        <f>E28+F28+G28+H28+I28</f>
        <v>0</v>
      </c>
    </row>
    <row r="29" spans="1:15" ht="24.75" customHeight="1" x14ac:dyDescent="0.25">
      <c r="A29" s="29"/>
      <c r="B29" s="55"/>
      <c r="C29" s="48"/>
      <c r="D29" s="23" t="s">
        <v>29</v>
      </c>
      <c r="E29" s="11">
        <f>E35</f>
        <v>505.1</v>
      </c>
      <c r="F29" s="11">
        <f>F35</f>
        <v>496.7</v>
      </c>
      <c r="G29" s="11">
        <f>G35</f>
        <v>492.5</v>
      </c>
      <c r="H29" s="11">
        <v>488.5</v>
      </c>
      <c r="I29" s="11"/>
      <c r="J29" s="15">
        <f t="shared" ref="J29:J31" si="11">E29+F29+G29+H29+I29</f>
        <v>1982.8</v>
      </c>
    </row>
    <row r="30" spans="1:15" ht="51.75" customHeight="1" x14ac:dyDescent="0.25">
      <c r="A30" s="53"/>
      <c r="B30" s="34"/>
      <c r="C30" s="48"/>
      <c r="D30" s="23" t="s">
        <v>28</v>
      </c>
      <c r="E30" s="11">
        <f>E40</f>
        <v>29848.429</v>
      </c>
      <c r="F30" s="11">
        <f>F37</f>
        <v>39643.599999999999</v>
      </c>
      <c r="G30" s="11">
        <f>G40</f>
        <v>2939</v>
      </c>
      <c r="H30" s="11">
        <f>H40</f>
        <v>3134</v>
      </c>
      <c r="I30" s="11"/>
      <c r="J30" s="15">
        <f t="shared" si="11"/>
        <v>75565.028999999995</v>
      </c>
    </row>
    <row r="31" spans="1:15" ht="39.75" customHeight="1" thickBot="1" x14ac:dyDescent="0.3">
      <c r="A31" s="54"/>
      <c r="B31" s="56"/>
      <c r="C31" s="36"/>
      <c r="D31" s="18" t="s">
        <v>30</v>
      </c>
      <c r="E31" s="13"/>
      <c r="F31" s="13"/>
      <c r="G31" s="13"/>
      <c r="H31" s="13"/>
      <c r="I31" s="13"/>
      <c r="J31" s="15">
        <f t="shared" si="11"/>
        <v>0</v>
      </c>
    </row>
    <row r="32" spans="1:15" ht="15.75" customHeight="1" thickBot="1" x14ac:dyDescent="0.3">
      <c r="A32" s="33" t="s">
        <v>20</v>
      </c>
      <c r="B32" s="55" t="s">
        <v>33</v>
      </c>
      <c r="C32" s="47" t="s">
        <v>44</v>
      </c>
      <c r="D32" s="19" t="s">
        <v>6</v>
      </c>
      <c r="E32" s="20">
        <f>E33+E34+E35+E36</f>
        <v>505.1</v>
      </c>
      <c r="F32" s="20">
        <f t="shared" ref="F32:J32" si="12">F33+F34+F35+F36</f>
        <v>496.7</v>
      </c>
      <c r="G32" s="20">
        <f t="shared" si="12"/>
        <v>492.5</v>
      </c>
      <c r="H32" s="20">
        <f t="shared" si="12"/>
        <v>488.5</v>
      </c>
      <c r="I32" s="20">
        <f t="shared" si="12"/>
        <v>0</v>
      </c>
      <c r="J32" s="21">
        <f t="shared" si="12"/>
        <v>1982.8</v>
      </c>
    </row>
    <row r="33" spans="1:10" ht="25.5" x14ac:dyDescent="0.25">
      <c r="A33" s="29"/>
      <c r="B33" s="55"/>
      <c r="C33" s="48"/>
      <c r="D33" s="22" t="s">
        <v>27</v>
      </c>
      <c r="E33" s="17"/>
      <c r="F33" s="17"/>
      <c r="G33" s="17"/>
      <c r="H33" s="17"/>
      <c r="I33" s="17"/>
      <c r="J33" s="15">
        <f>E33+F33+G33+H33+I33</f>
        <v>0</v>
      </c>
    </row>
    <row r="34" spans="1:10" x14ac:dyDescent="0.25">
      <c r="A34" s="29"/>
      <c r="B34" s="55"/>
      <c r="C34" s="48"/>
      <c r="D34" s="23" t="s">
        <v>29</v>
      </c>
      <c r="E34" s="11"/>
      <c r="F34" s="11"/>
      <c r="G34" s="11"/>
      <c r="H34" s="11"/>
      <c r="I34" s="11"/>
      <c r="J34" s="15">
        <f t="shared" ref="J34:J36" si="13">E34+F34+G34+H34+I34</f>
        <v>0</v>
      </c>
    </row>
    <row r="35" spans="1:10" ht="51" x14ac:dyDescent="0.25">
      <c r="A35" s="53"/>
      <c r="B35" s="34"/>
      <c r="C35" s="48"/>
      <c r="D35" s="23" t="s">
        <v>28</v>
      </c>
      <c r="E35" s="11">
        <v>505.1</v>
      </c>
      <c r="F35" s="11">
        <v>496.7</v>
      </c>
      <c r="G35" s="11">
        <v>492.5</v>
      </c>
      <c r="H35" s="11">
        <v>488.5</v>
      </c>
      <c r="I35" s="11"/>
      <c r="J35" s="15">
        <f t="shared" si="13"/>
        <v>1982.8</v>
      </c>
    </row>
    <row r="36" spans="1:10" ht="39" thickBot="1" x14ac:dyDescent="0.3">
      <c r="A36" s="54"/>
      <c r="B36" s="56"/>
      <c r="C36" s="36"/>
      <c r="D36" s="18" t="s">
        <v>30</v>
      </c>
      <c r="E36" s="13"/>
      <c r="F36" s="13"/>
      <c r="G36" s="13"/>
      <c r="H36" s="13"/>
      <c r="I36" s="13"/>
      <c r="J36" s="15">
        <f t="shared" si="13"/>
        <v>0</v>
      </c>
    </row>
    <row r="37" spans="1:10" ht="15.75" customHeight="1" thickBot="1" x14ac:dyDescent="0.3">
      <c r="A37" s="33" t="s">
        <v>32</v>
      </c>
      <c r="B37" s="55" t="s">
        <v>5</v>
      </c>
      <c r="C37" s="47" t="s">
        <v>44</v>
      </c>
      <c r="D37" s="19" t="s">
        <v>6</v>
      </c>
      <c r="E37" s="20">
        <f>E38+E39+E40+E41</f>
        <v>29848.429</v>
      </c>
      <c r="F37" s="20">
        <f t="shared" ref="F37:J37" si="14">F38+F39+F40+F41</f>
        <v>39643.599999999999</v>
      </c>
      <c r="G37" s="20">
        <f t="shared" si="14"/>
        <v>2939</v>
      </c>
      <c r="H37" s="20">
        <f t="shared" si="14"/>
        <v>3134</v>
      </c>
      <c r="I37" s="20">
        <f t="shared" si="14"/>
        <v>0</v>
      </c>
      <c r="J37" s="21">
        <f t="shared" si="14"/>
        <v>75565.028999999995</v>
      </c>
    </row>
    <row r="38" spans="1:10" ht="25.5" x14ac:dyDescent="0.25">
      <c r="A38" s="29"/>
      <c r="B38" s="55"/>
      <c r="C38" s="48"/>
      <c r="D38" s="22" t="s">
        <v>27</v>
      </c>
      <c r="E38" s="17"/>
      <c r="F38" s="17"/>
      <c r="G38" s="17"/>
      <c r="H38" s="17"/>
      <c r="I38" s="17"/>
      <c r="J38" s="15">
        <f>E38+F38+G38+H38+I38</f>
        <v>0</v>
      </c>
    </row>
    <row r="39" spans="1:10" x14ac:dyDescent="0.25">
      <c r="A39" s="29"/>
      <c r="B39" s="55"/>
      <c r="C39" s="48"/>
      <c r="D39" s="23" t="s">
        <v>29</v>
      </c>
      <c r="E39" s="11"/>
      <c r="F39" s="11"/>
      <c r="G39" s="11"/>
      <c r="H39" s="11"/>
      <c r="I39" s="11"/>
      <c r="J39" s="15">
        <f t="shared" ref="J39:J41" si="15">E39+F39+G39+H39+I39</f>
        <v>0</v>
      </c>
    </row>
    <row r="40" spans="1:10" ht="51" x14ac:dyDescent="0.25">
      <c r="A40" s="53"/>
      <c r="B40" s="34"/>
      <c r="C40" s="48"/>
      <c r="D40" s="23" t="s">
        <v>28</v>
      </c>
      <c r="E40" s="11">
        <v>29848.429</v>
      </c>
      <c r="F40" s="11">
        <v>39643.599999999999</v>
      </c>
      <c r="G40" s="11">
        <v>2939</v>
      </c>
      <c r="H40" s="11">
        <v>3134</v>
      </c>
      <c r="I40" s="11"/>
      <c r="J40" s="15">
        <f t="shared" si="15"/>
        <v>75565.028999999995</v>
      </c>
    </row>
    <row r="41" spans="1:10" ht="39" thickBot="1" x14ac:dyDescent="0.3">
      <c r="A41" s="54"/>
      <c r="B41" s="56"/>
      <c r="C41" s="36"/>
      <c r="D41" s="18" t="s">
        <v>30</v>
      </c>
      <c r="E41" s="13"/>
      <c r="F41" s="13"/>
      <c r="G41" s="13"/>
      <c r="H41" s="13"/>
      <c r="I41" s="13"/>
      <c r="J41" s="15">
        <f t="shared" si="15"/>
        <v>0</v>
      </c>
    </row>
    <row r="42" spans="1:10" ht="15.75" thickBot="1" x14ac:dyDescent="0.3">
      <c r="A42" s="49" t="s">
        <v>34</v>
      </c>
      <c r="B42" s="50"/>
      <c r="C42" s="47"/>
      <c r="D42" s="19" t="s">
        <v>6</v>
      </c>
      <c r="E42" s="20">
        <f>E43+E44+E45+E46</f>
        <v>14509.516999999998</v>
      </c>
      <c r="F42" s="20">
        <f t="shared" ref="F42:J42" si="16">F43+F44+F45+F46</f>
        <v>14503.502999999999</v>
      </c>
      <c r="G42" s="20">
        <f t="shared" si="16"/>
        <v>14120.482999999998</v>
      </c>
      <c r="H42" s="20">
        <f t="shared" si="16"/>
        <v>14120.482999999998</v>
      </c>
      <c r="I42" s="20">
        <f t="shared" si="16"/>
        <v>0</v>
      </c>
      <c r="J42" s="21">
        <f t="shared" si="16"/>
        <v>57253.98599999999</v>
      </c>
    </row>
    <row r="43" spans="1:10" ht="25.5" x14ac:dyDescent="0.25">
      <c r="A43" s="49"/>
      <c r="B43" s="50"/>
      <c r="C43" s="48"/>
      <c r="D43" s="22" t="s">
        <v>27</v>
      </c>
      <c r="E43" s="17"/>
      <c r="F43" s="17"/>
      <c r="G43" s="17"/>
      <c r="H43" s="17"/>
      <c r="I43" s="17"/>
      <c r="J43" s="15">
        <f>E43+F43+G43+H43+I43</f>
        <v>0</v>
      </c>
    </row>
    <row r="44" spans="1:10" x14ac:dyDescent="0.25">
      <c r="A44" s="49"/>
      <c r="B44" s="50"/>
      <c r="C44" s="48"/>
      <c r="D44" s="23" t="s">
        <v>29</v>
      </c>
      <c r="E44" s="11">
        <f>E49+E54</f>
        <v>179.67500000000001</v>
      </c>
      <c r="F44" s="11">
        <f t="shared" ref="F44:I45" si="17">F49+F54</f>
        <v>179.67500000000001</v>
      </c>
      <c r="G44" s="11">
        <f t="shared" si="17"/>
        <v>179.67500000000001</v>
      </c>
      <c r="H44" s="11">
        <f t="shared" si="17"/>
        <v>179.67500000000001</v>
      </c>
      <c r="I44" s="11">
        <f t="shared" si="17"/>
        <v>0</v>
      </c>
      <c r="J44" s="15">
        <f t="shared" ref="J44:J46" si="18">E44+F44+G44+H44+I44</f>
        <v>718.7</v>
      </c>
    </row>
    <row r="45" spans="1:10" ht="51" x14ac:dyDescent="0.25">
      <c r="A45" s="49"/>
      <c r="B45" s="50"/>
      <c r="C45" s="48"/>
      <c r="D45" s="23" t="s">
        <v>28</v>
      </c>
      <c r="E45" s="11">
        <f>E50+E55</f>
        <v>14329.841999999999</v>
      </c>
      <c r="F45" s="11">
        <f>F50+F55</f>
        <v>14323.828</v>
      </c>
      <c r="G45" s="11">
        <f t="shared" si="17"/>
        <v>13940.807999999999</v>
      </c>
      <c r="H45" s="11">
        <f t="shared" si="17"/>
        <v>13940.807999999999</v>
      </c>
      <c r="I45" s="11">
        <f t="shared" si="17"/>
        <v>0</v>
      </c>
      <c r="J45" s="15">
        <f t="shared" si="18"/>
        <v>56535.285999999993</v>
      </c>
    </row>
    <row r="46" spans="1:10" ht="39" thickBot="1" x14ac:dyDescent="0.3">
      <c r="A46" s="51"/>
      <c r="B46" s="52"/>
      <c r="C46" s="36"/>
      <c r="D46" s="18" t="s">
        <v>30</v>
      </c>
      <c r="E46" s="13"/>
      <c r="F46" s="13"/>
      <c r="G46" s="13"/>
      <c r="H46" s="13"/>
      <c r="I46" s="13"/>
      <c r="J46" s="15">
        <f t="shared" si="18"/>
        <v>0</v>
      </c>
    </row>
    <row r="47" spans="1:10" ht="15.75" thickBot="1" x14ac:dyDescent="0.3">
      <c r="A47" s="33" t="s">
        <v>10</v>
      </c>
      <c r="B47" s="30" t="s">
        <v>2</v>
      </c>
      <c r="C47" s="47" t="s">
        <v>50</v>
      </c>
      <c r="D47" s="19" t="s">
        <v>6</v>
      </c>
      <c r="E47" s="20">
        <f>E48+E49+E50+E51</f>
        <v>14326.174999999999</v>
      </c>
      <c r="F47" s="20">
        <f t="shared" ref="F47:J47" si="19">F48+F49+F50+F51</f>
        <v>14320.161</v>
      </c>
      <c r="G47" s="20">
        <f t="shared" si="19"/>
        <v>13937.141</v>
      </c>
      <c r="H47" s="20">
        <f t="shared" si="19"/>
        <v>13937.141</v>
      </c>
      <c r="I47" s="20">
        <f t="shared" si="19"/>
        <v>0</v>
      </c>
      <c r="J47" s="21">
        <f t="shared" si="19"/>
        <v>56520.618000000002</v>
      </c>
    </row>
    <row r="48" spans="1:10" ht="25.5" x14ac:dyDescent="0.25">
      <c r="A48" s="29"/>
      <c r="B48" s="31"/>
      <c r="C48" s="48"/>
      <c r="D48" s="22" t="s">
        <v>27</v>
      </c>
      <c r="E48" s="17"/>
      <c r="F48" s="17"/>
      <c r="G48" s="17"/>
      <c r="H48" s="17"/>
      <c r="I48" s="17"/>
      <c r="J48" s="15">
        <f>E48+F48+G48+H48+I48</f>
        <v>0</v>
      </c>
    </row>
    <row r="49" spans="1:10" ht="15" customHeight="1" x14ac:dyDescent="0.25">
      <c r="A49" s="29"/>
      <c r="B49" s="31"/>
      <c r="C49" s="48"/>
      <c r="D49" s="23" t="s">
        <v>29</v>
      </c>
      <c r="E49" s="11"/>
      <c r="F49" s="11"/>
      <c r="G49" s="11"/>
      <c r="H49" s="11"/>
      <c r="I49" s="11"/>
      <c r="J49" s="15">
        <f t="shared" ref="J49:J51" si="20">E49+F49+G49+H49+I49</f>
        <v>0</v>
      </c>
    </row>
    <row r="50" spans="1:10" ht="51" x14ac:dyDescent="0.25">
      <c r="A50" s="29"/>
      <c r="B50" s="31"/>
      <c r="C50" s="48"/>
      <c r="D50" s="23" t="s">
        <v>28</v>
      </c>
      <c r="E50" s="11">
        <v>14326.174999999999</v>
      </c>
      <c r="F50" s="11">
        <v>14320.161</v>
      </c>
      <c r="G50" s="11">
        <v>13937.141</v>
      </c>
      <c r="H50" s="11">
        <v>13937.141</v>
      </c>
      <c r="I50" s="11"/>
      <c r="J50" s="15">
        <f t="shared" si="20"/>
        <v>56520.618000000002</v>
      </c>
    </row>
    <row r="51" spans="1:10" ht="39" thickBot="1" x14ac:dyDescent="0.3">
      <c r="A51" s="32"/>
      <c r="B51" s="35"/>
      <c r="C51" s="36"/>
      <c r="D51" s="18" t="s">
        <v>30</v>
      </c>
      <c r="E51" s="13"/>
      <c r="F51" s="13"/>
      <c r="G51" s="13"/>
      <c r="H51" s="13"/>
      <c r="I51" s="13"/>
      <c r="J51" s="15">
        <f t="shared" si="20"/>
        <v>0</v>
      </c>
    </row>
    <row r="52" spans="1:10" ht="15.75" customHeight="1" thickBot="1" x14ac:dyDescent="0.3">
      <c r="A52" s="65" t="s">
        <v>11</v>
      </c>
      <c r="B52" s="57" t="s">
        <v>35</v>
      </c>
      <c r="C52" s="47" t="s">
        <v>50</v>
      </c>
      <c r="D52" s="19" t="s">
        <v>6</v>
      </c>
      <c r="E52" s="20">
        <f>E53+E54+E55+E56</f>
        <v>183.34200000000001</v>
      </c>
      <c r="F52" s="20">
        <f t="shared" ref="F52:J52" si="21">F53+F54+F55+F56</f>
        <v>183.34200000000001</v>
      </c>
      <c r="G52" s="20">
        <f t="shared" si="21"/>
        <v>183.34200000000001</v>
      </c>
      <c r="H52" s="20">
        <f t="shared" si="21"/>
        <v>183.34200000000001</v>
      </c>
      <c r="I52" s="20">
        <f t="shared" si="21"/>
        <v>0</v>
      </c>
      <c r="J52" s="21">
        <f t="shared" si="21"/>
        <v>733.36800000000005</v>
      </c>
    </row>
    <row r="53" spans="1:10" ht="26.25" customHeight="1" x14ac:dyDescent="0.25">
      <c r="A53" s="66"/>
      <c r="B53" s="58"/>
      <c r="C53" s="48"/>
      <c r="D53" s="22" t="s">
        <v>27</v>
      </c>
      <c r="E53" s="17"/>
      <c r="F53" s="17"/>
      <c r="G53" s="17"/>
      <c r="H53" s="17"/>
      <c r="I53" s="17"/>
      <c r="J53" s="15">
        <f>E53+F53+G53+H53+I53</f>
        <v>0</v>
      </c>
    </row>
    <row r="54" spans="1:10" x14ac:dyDescent="0.25">
      <c r="A54" s="66"/>
      <c r="B54" s="59"/>
      <c r="C54" s="48"/>
      <c r="D54" s="23" t="s">
        <v>29</v>
      </c>
      <c r="E54" s="11">
        <v>179.67500000000001</v>
      </c>
      <c r="F54" s="11">
        <v>179.67500000000001</v>
      </c>
      <c r="G54" s="11">
        <v>179.67500000000001</v>
      </c>
      <c r="H54" s="11">
        <v>179.67500000000001</v>
      </c>
      <c r="I54" s="11"/>
      <c r="J54" s="15">
        <f t="shared" ref="J54:J56" si="22">E54+F54+G54+H54+I54</f>
        <v>718.7</v>
      </c>
    </row>
    <row r="55" spans="1:10" ht="51" x14ac:dyDescent="0.25">
      <c r="A55" s="66"/>
      <c r="B55" s="59"/>
      <c r="C55" s="48"/>
      <c r="D55" s="23" t="s">
        <v>28</v>
      </c>
      <c r="E55" s="11">
        <v>3.6669999999999998</v>
      </c>
      <c r="F55" s="11">
        <v>3.6669999999999998</v>
      </c>
      <c r="G55" s="11">
        <v>3.6669999999999998</v>
      </c>
      <c r="H55" s="11">
        <v>3.6669999999999998</v>
      </c>
      <c r="I55" s="11"/>
      <c r="J55" s="15">
        <f t="shared" si="22"/>
        <v>14.667999999999999</v>
      </c>
    </row>
    <row r="56" spans="1:10" ht="72" customHeight="1" thickBot="1" x14ac:dyDescent="0.3">
      <c r="A56" s="67"/>
      <c r="B56" s="60"/>
      <c r="C56" s="36"/>
      <c r="D56" s="18" t="s">
        <v>30</v>
      </c>
      <c r="E56" s="13"/>
      <c r="F56" s="13"/>
      <c r="G56" s="13"/>
      <c r="H56" s="13"/>
      <c r="I56" s="13"/>
      <c r="J56" s="15">
        <f t="shared" si="22"/>
        <v>0</v>
      </c>
    </row>
    <row r="57" spans="1:10" ht="15.75" customHeight="1" thickBot="1" x14ac:dyDescent="0.3">
      <c r="A57" s="49" t="s">
        <v>36</v>
      </c>
      <c r="B57" s="50"/>
      <c r="C57" s="47"/>
      <c r="D57" s="19" t="s">
        <v>6</v>
      </c>
      <c r="E57" s="20">
        <f>E58+E59+E60+E61</f>
        <v>46283.962</v>
      </c>
      <c r="F57" s="20">
        <f t="shared" ref="F57:J57" si="23">F58+F59+F60+F61</f>
        <v>50343.974000000002</v>
      </c>
      <c r="G57" s="20">
        <f t="shared" si="23"/>
        <v>39186.825960000002</v>
      </c>
      <c r="H57" s="20">
        <f t="shared" si="23"/>
        <v>39186.825960000002</v>
      </c>
      <c r="I57" s="20">
        <f t="shared" si="23"/>
        <v>0</v>
      </c>
      <c r="J57" s="21">
        <f t="shared" si="23"/>
        <v>175001.58792000002</v>
      </c>
    </row>
    <row r="58" spans="1:10" ht="25.5" x14ac:dyDescent="0.25">
      <c r="A58" s="49"/>
      <c r="B58" s="50"/>
      <c r="C58" s="48"/>
      <c r="D58" s="22" t="s">
        <v>27</v>
      </c>
      <c r="E58" s="17"/>
      <c r="F58" s="17"/>
      <c r="G58" s="17"/>
      <c r="H58" s="17"/>
      <c r="I58" s="17"/>
      <c r="J58" s="15">
        <f>E58+F58+G58+H58+I58</f>
        <v>0</v>
      </c>
    </row>
    <row r="59" spans="1:10" x14ac:dyDescent="0.25">
      <c r="A59" s="49"/>
      <c r="B59" s="50"/>
      <c r="C59" s="48"/>
      <c r="D59" s="23" t="s">
        <v>29</v>
      </c>
      <c r="E59" s="11"/>
      <c r="F59" s="11"/>
      <c r="G59" s="11"/>
      <c r="H59" s="11"/>
      <c r="I59" s="11"/>
      <c r="J59" s="15">
        <f t="shared" ref="J59:J61" si="24">E59+F59+G59+H59+I59</f>
        <v>0</v>
      </c>
    </row>
    <row r="60" spans="1:10" ht="51" x14ac:dyDescent="0.25">
      <c r="A60" s="49"/>
      <c r="B60" s="50"/>
      <c r="C60" s="48"/>
      <c r="D60" s="23" t="s">
        <v>28</v>
      </c>
      <c r="E60" s="11">
        <f>E65</f>
        <v>46283.962</v>
      </c>
      <c r="F60" s="11">
        <f>F65+F67</f>
        <v>50343.974000000002</v>
      </c>
      <c r="G60" s="11">
        <f t="shared" ref="G60:I60" si="25">G65</f>
        <v>39186.825960000002</v>
      </c>
      <c r="H60" s="11">
        <f t="shared" si="25"/>
        <v>39186.825960000002</v>
      </c>
      <c r="I60" s="11">
        <f t="shared" si="25"/>
        <v>0</v>
      </c>
      <c r="J60" s="15">
        <f t="shared" si="24"/>
        <v>175001.58792000002</v>
      </c>
    </row>
    <row r="61" spans="1:10" ht="39" thickBot="1" x14ac:dyDescent="0.3">
      <c r="A61" s="51"/>
      <c r="B61" s="52"/>
      <c r="C61" s="36"/>
      <c r="D61" s="18" t="s">
        <v>30</v>
      </c>
      <c r="E61" s="13"/>
      <c r="F61" s="13"/>
      <c r="G61" s="13"/>
      <c r="H61" s="13"/>
      <c r="I61" s="13"/>
      <c r="J61" s="15">
        <f t="shared" si="24"/>
        <v>0</v>
      </c>
    </row>
    <row r="62" spans="1:10" ht="15.75" customHeight="1" thickBot="1" x14ac:dyDescent="0.3">
      <c r="A62" s="33" t="s">
        <v>12</v>
      </c>
      <c r="B62" s="30" t="s">
        <v>7</v>
      </c>
      <c r="C62" s="47" t="s">
        <v>51</v>
      </c>
      <c r="D62" s="19" t="s">
        <v>6</v>
      </c>
      <c r="E62" s="20">
        <f t="shared" ref="E62:J62" si="26">E63+E64+E65+E66</f>
        <v>46283.962</v>
      </c>
      <c r="F62" s="20">
        <f t="shared" si="26"/>
        <v>46172.974000000002</v>
      </c>
      <c r="G62" s="20">
        <f t="shared" si="26"/>
        <v>39186.825960000002</v>
      </c>
      <c r="H62" s="20">
        <f t="shared" si="26"/>
        <v>39186.825960000002</v>
      </c>
      <c r="I62" s="20">
        <f t="shared" si="26"/>
        <v>0</v>
      </c>
      <c r="J62" s="21">
        <f t="shared" si="26"/>
        <v>170830.58792000002</v>
      </c>
    </row>
    <row r="63" spans="1:10" ht="25.5" x14ac:dyDescent="0.25">
      <c r="A63" s="29"/>
      <c r="B63" s="31"/>
      <c r="C63" s="48"/>
      <c r="D63" s="22" t="s">
        <v>27</v>
      </c>
      <c r="E63" s="17"/>
      <c r="F63" s="17"/>
      <c r="G63" s="17"/>
      <c r="H63" s="17"/>
      <c r="I63" s="17"/>
      <c r="J63" s="15">
        <f>E63+F63+G63+H63+I63</f>
        <v>0</v>
      </c>
    </row>
    <row r="64" spans="1:10" x14ac:dyDescent="0.25">
      <c r="A64" s="29"/>
      <c r="B64" s="31"/>
      <c r="C64" s="48"/>
      <c r="D64" s="23" t="s">
        <v>29</v>
      </c>
      <c r="E64" s="11"/>
      <c r="F64" s="11"/>
      <c r="G64" s="11"/>
      <c r="H64" s="11"/>
      <c r="I64" s="11"/>
      <c r="J64" s="15">
        <f t="shared" ref="J64:J66" si="27">E64+F64+G64+H64+I64</f>
        <v>0</v>
      </c>
    </row>
    <row r="65" spans="1:10" ht="51" x14ac:dyDescent="0.25">
      <c r="A65" s="29"/>
      <c r="B65" s="31"/>
      <c r="C65" s="48"/>
      <c r="D65" s="23" t="s">
        <v>28</v>
      </c>
      <c r="E65" s="11">
        <v>46283.962</v>
      </c>
      <c r="F65" s="11">
        <v>46172.974000000002</v>
      </c>
      <c r="G65" s="11">
        <v>39186.825960000002</v>
      </c>
      <c r="H65" s="11">
        <v>39186.825960000002</v>
      </c>
      <c r="I65" s="11"/>
      <c r="J65" s="15">
        <f t="shared" si="27"/>
        <v>170830.58792000002</v>
      </c>
    </row>
    <row r="66" spans="1:10" ht="39" thickBot="1" x14ac:dyDescent="0.3">
      <c r="A66" s="32"/>
      <c r="B66" s="35"/>
      <c r="C66" s="36"/>
      <c r="D66" s="18" t="s">
        <v>30</v>
      </c>
      <c r="E66" s="13"/>
      <c r="F66" s="13"/>
      <c r="G66" s="13"/>
      <c r="H66" s="13"/>
      <c r="I66" s="13"/>
      <c r="J66" s="15">
        <f t="shared" si="27"/>
        <v>0</v>
      </c>
    </row>
    <row r="67" spans="1:10" ht="15.75" customHeight="1" thickBot="1" x14ac:dyDescent="0.3">
      <c r="A67" s="33" t="s">
        <v>52</v>
      </c>
      <c r="B67" s="30" t="s">
        <v>53</v>
      </c>
      <c r="C67" s="47" t="s">
        <v>51</v>
      </c>
      <c r="D67" s="19" t="s">
        <v>6</v>
      </c>
      <c r="E67" s="20">
        <f t="shared" ref="E67:J67" si="28">E68+E69+E70+E71</f>
        <v>0</v>
      </c>
      <c r="F67" s="20">
        <f t="shared" si="28"/>
        <v>4171</v>
      </c>
      <c r="G67" s="20">
        <f t="shared" si="28"/>
        <v>0</v>
      </c>
      <c r="H67" s="20">
        <f t="shared" si="28"/>
        <v>0</v>
      </c>
      <c r="I67" s="20">
        <f t="shared" si="28"/>
        <v>0</v>
      </c>
      <c r="J67" s="21">
        <f t="shared" si="28"/>
        <v>4171</v>
      </c>
    </row>
    <row r="68" spans="1:10" ht="25.5" x14ac:dyDescent="0.25">
      <c r="A68" s="29"/>
      <c r="B68" s="31"/>
      <c r="C68" s="48"/>
      <c r="D68" s="22" t="s">
        <v>27</v>
      </c>
      <c r="E68" s="17"/>
      <c r="F68" s="17"/>
      <c r="G68" s="17"/>
      <c r="H68" s="17"/>
      <c r="I68" s="17"/>
      <c r="J68" s="15">
        <f>E68+F68+G68+H68+I68</f>
        <v>0</v>
      </c>
    </row>
    <row r="69" spans="1:10" x14ac:dyDescent="0.25">
      <c r="A69" s="29"/>
      <c r="B69" s="31"/>
      <c r="C69" s="48"/>
      <c r="D69" s="23" t="s">
        <v>29</v>
      </c>
      <c r="E69" s="11"/>
      <c r="F69" s="11"/>
      <c r="G69" s="11"/>
      <c r="H69" s="11"/>
      <c r="I69" s="11"/>
      <c r="J69" s="15">
        <f t="shared" ref="J69:J71" si="29">E69+F69+G69+H69+I69</f>
        <v>0</v>
      </c>
    </row>
    <row r="70" spans="1:10" ht="51" x14ac:dyDescent="0.25">
      <c r="A70" s="29"/>
      <c r="B70" s="31"/>
      <c r="C70" s="48"/>
      <c r="D70" s="23" t="s">
        <v>28</v>
      </c>
      <c r="E70" s="11"/>
      <c r="F70" s="11">
        <v>4171</v>
      </c>
      <c r="G70" s="11"/>
      <c r="H70" s="11"/>
      <c r="I70" s="11"/>
      <c r="J70" s="15">
        <f t="shared" si="29"/>
        <v>4171</v>
      </c>
    </row>
    <row r="71" spans="1:10" ht="39" thickBot="1" x14ac:dyDescent="0.3">
      <c r="A71" s="32"/>
      <c r="B71" s="35"/>
      <c r="C71" s="36"/>
      <c r="D71" s="18" t="s">
        <v>30</v>
      </c>
      <c r="E71" s="13"/>
      <c r="F71" s="13"/>
      <c r="G71" s="13"/>
      <c r="H71" s="13"/>
      <c r="I71" s="13"/>
      <c r="J71" s="15">
        <f t="shared" si="29"/>
        <v>0</v>
      </c>
    </row>
    <row r="72" spans="1:10" ht="15.75" customHeight="1" thickBot="1" x14ac:dyDescent="0.3">
      <c r="A72" s="49" t="s">
        <v>37</v>
      </c>
      <c r="B72" s="50"/>
      <c r="C72" s="47"/>
      <c r="D72" s="19" t="s">
        <v>6</v>
      </c>
      <c r="E72" s="20">
        <f>E73+E74+E75+E76</f>
        <v>0</v>
      </c>
      <c r="F72" s="20">
        <f t="shared" ref="F72:J72" si="30">F73+F74+F75+F76</f>
        <v>0</v>
      </c>
      <c r="G72" s="20">
        <f t="shared" si="30"/>
        <v>0</v>
      </c>
      <c r="H72" s="20">
        <f t="shared" si="30"/>
        <v>0</v>
      </c>
      <c r="I72" s="20">
        <f t="shared" si="30"/>
        <v>0</v>
      </c>
      <c r="J72" s="21">
        <f t="shared" si="30"/>
        <v>0</v>
      </c>
    </row>
    <row r="73" spans="1:10" ht="25.5" x14ac:dyDescent="0.25">
      <c r="A73" s="49"/>
      <c r="B73" s="50"/>
      <c r="C73" s="48"/>
      <c r="D73" s="22" t="s">
        <v>27</v>
      </c>
      <c r="E73" s="17"/>
      <c r="F73" s="17"/>
      <c r="G73" s="17"/>
      <c r="H73" s="17"/>
      <c r="I73" s="17"/>
      <c r="J73" s="15">
        <f>E73+F73+G73+H73+I73</f>
        <v>0</v>
      </c>
    </row>
    <row r="74" spans="1:10" x14ac:dyDescent="0.25">
      <c r="A74" s="49"/>
      <c r="B74" s="50"/>
      <c r="C74" s="48"/>
      <c r="D74" s="23" t="s">
        <v>29</v>
      </c>
      <c r="E74" s="11"/>
      <c r="F74" s="11"/>
      <c r="G74" s="11"/>
      <c r="H74" s="11"/>
      <c r="I74" s="11"/>
      <c r="J74" s="15">
        <f t="shared" ref="J74:J76" si="31">E74+F74+G74+H74+I74</f>
        <v>0</v>
      </c>
    </row>
    <row r="75" spans="1:10" ht="51" x14ac:dyDescent="0.25">
      <c r="A75" s="49"/>
      <c r="B75" s="50"/>
      <c r="C75" s="48"/>
      <c r="D75" s="23" t="s">
        <v>28</v>
      </c>
      <c r="E75" s="11"/>
      <c r="F75" s="11"/>
      <c r="G75" s="11"/>
      <c r="H75" s="11"/>
      <c r="I75" s="11"/>
      <c r="J75" s="15">
        <f t="shared" si="31"/>
        <v>0</v>
      </c>
    </row>
    <row r="76" spans="1:10" ht="39" thickBot="1" x14ac:dyDescent="0.3">
      <c r="A76" s="51"/>
      <c r="B76" s="52"/>
      <c r="C76" s="36"/>
      <c r="D76" s="18" t="s">
        <v>30</v>
      </c>
      <c r="E76" s="13"/>
      <c r="F76" s="13"/>
      <c r="G76" s="13"/>
      <c r="H76" s="13"/>
      <c r="I76" s="13"/>
      <c r="J76" s="15">
        <f t="shared" si="31"/>
        <v>0</v>
      </c>
    </row>
    <row r="77" spans="1:10" ht="15.75" customHeight="1" thickBot="1" x14ac:dyDescent="0.3">
      <c r="A77" s="33" t="s">
        <v>13</v>
      </c>
      <c r="B77" s="30" t="s">
        <v>39</v>
      </c>
      <c r="C77" s="47" t="s">
        <v>51</v>
      </c>
      <c r="D77" s="19" t="s">
        <v>6</v>
      </c>
      <c r="E77" s="20">
        <f>E78+E79+E80+E81</f>
        <v>0</v>
      </c>
      <c r="F77" s="20">
        <f t="shared" ref="F77:J77" si="32">F78+F79+F80+F81</f>
        <v>0</v>
      </c>
      <c r="G77" s="20">
        <f t="shared" si="32"/>
        <v>0</v>
      </c>
      <c r="H77" s="20">
        <f t="shared" si="32"/>
        <v>0</v>
      </c>
      <c r="I77" s="20">
        <f t="shared" si="32"/>
        <v>0</v>
      </c>
      <c r="J77" s="21">
        <f t="shared" si="32"/>
        <v>0</v>
      </c>
    </row>
    <row r="78" spans="1:10" ht="25.5" x14ac:dyDescent="0.25">
      <c r="A78" s="29"/>
      <c r="B78" s="31"/>
      <c r="C78" s="48"/>
      <c r="D78" s="22" t="s">
        <v>27</v>
      </c>
      <c r="E78" s="17"/>
      <c r="F78" s="17"/>
      <c r="G78" s="17"/>
      <c r="H78" s="17"/>
      <c r="I78" s="17"/>
      <c r="J78" s="15">
        <f>E78+F78+G78+H78+I78</f>
        <v>0</v>
      </c>
    </row>
    <row r="79" spans="1:10" x14ac:dyDescent="0.25">
      <c r="A79" s="29"/>
      <c r="B79" s="31"/>
      <c r="C79" s="48"/>
      <c r="D79" s="23" t="s">
        <v>29</v>
      </c>
      <c r="E79" s="11"/>
      <c r="F79" s="11"/>
      <c r="G79" s="11"/>
      <c r="H79" s="11"/>
      <c r="I79" s="11"/>
      <c r="J79" s="15">
        <f t="shared" ref="J79:J81" si="33">E79+F79+G79+H79+I79</f>
        <v>0</v>
      </c>
    </row>
    <row r="80" spans="1:10" ht="51" x14ac:dyDescent="0.25">
      <c r="A80" s="29"/>
      <c r="B80" s="31"/>
      <c r="C80" s="48"/>
      <c r="D80" s="23" t="s">
        <v>28</v>
      </c>
      <c r="E80" s="11"/>
      <c r="F80" s="11"/>
      <c r="G80" s="11"/>
      <c r="H80" s="11"/>
      <c r="I80" s="11"/>
      <c r="J80" s="15">
        <f t="shared" si="33"/>
        <v>0</v>
      </c>
    </row>
    <row r="81" spans="1:10" ht="81" customHeight="1" thickBot="1" x14ac:dyDescent="0.3">
      <c r="A81" s="32"/>
      <c r="B81" s="35"/>
      <c r="C81" s="36"/>
      <c r="D81" s="18" t="s">
        <v>30</v>
      </c>
      <c r="E81" s="13"/>
      <c r="F81" s="13"/>
      <c r="G81" s="13"/>
      <c r="H81" s="13"/>
      <c r="I81" s="13"/>
      <c r="J81" s="15">
        <f t="shared" si="33"/>
        <v>0</v>
      </c>
    </row>
    <row r="82" spans="1:10" ht="15.75" customHeight="1" thickBot="1" x14ac:dyDescent="0.3">
      <c r="A82" s="33" t="s">
        <v>40</v>
      </c>
      <c r="B82" s="30" t="s">
        <v>41</v>
      </c>
      <c r="C82" s="47" t="s">
        <v>51</v>
      </c>
      <c r="D82" s="19" t="s">
        <v>6</v>
      </c>
      <c r="E82" s="20">
        <f>E83+E84+E85+E86</f>
        <v>0</v>
      </c>
      <c r="F82" s="20">
        <f t="shared" ref="F82:J82" si="34">F83+F84+F85+F86</f>
        <v>0</v>
      </c>
      <c r="G82" s="20">
        <f t="shared" si="34"/>
        <v>0</v>
      </c>
      <c r="H82" s="20">
        <f t="shared" si="34"/>
        <v>0</v>
      </c>
      <c r="I82" s="20">
        <f t="shared" si="34"/>
        <v>0</v>
      </c>
      <c r="J82" s="21">
        <f t="shared" si="34"/>
        <v>0</v>
      </c>
    </row>
    <row r="83" spans="1:10" ht="25.5" x14ac:dyDescent="0.25">
      <c r="A83" s="29"/>
      <c r="B83" s="31"/>
      <c r="C83" s="48"/>
      <c r="D83" s="22" t="s">
        <v>27</v>
      </c>
      <c r="E83" s="17"/>
      <c r="F83" s="17"/>
      <c r="G83" s="17"/>
      <c r="H83" s="17"/>
      <c r="I83" s="17"/>
      <c r="J83" s="15">
        <f>E83+F83+G83+H83+I83</f>
        <v>0</v>
      </c>
    </row>
    <row r="84" spans="1:10" x14ac:dyDescent="0.25">
      <c r="A84" s="29"/>
      <c r="B84" s="31"/>
      <c r="C84" s="48"/>
      <c r="D84" s="23" t="s">
        <v>29</v>
      </c>
      <c r="E84" s="11"/>
      <c r="F84" s="11"/>
      <c r="G84" s="11"/>
      <c r="H84" s="11"/>
      <c r="I84" s="11"/>
      <c r="J84" s="15">
        <f t="shared" ref="J84:J86" si="35">E84+F84+G84+H84+I84</f>
        <v>0</v>
      </c>
    </row>
    <row r="85" spans="1:10" ht="51" x14ac:dyDescent="0.25">
      <c r="A85" s="29"/>
      <c r="B85" s="31"/>
      <c r="C85" s="48"/>
      <c r="D85" s="23" t="s">
        <v>28</v>
      </c>
      <c r="E85" s="11"/>
      <c r="F85" s="11"/>
      <c r="G85" s="11"/>
      <c r="H85" s="11"/>
      <c r="I85" s="11"/>
      <c r="J85" s="15">
        <f t="shared" si="35"/>
        <v>0</v>
      </c>
    </row>
    <row r="86" spans="1:10" ht="39" thickBot="1" x14ac:dyDescent="0.3">
      <c r="A86" s="32"/>
      <c r="B86" s="35"/>
      <c r="C86" s="36"/>
      <c r="D86" s="18" t="s">
        <v>30</v>
      </c>
      <c r="E86" s="13"/>
      <c r="F86" s="13"/>
      <c r="G86" s="13"/>
      <c r="H86" s="13"/>
      <c r="I86" s="13"/>
      <c r="J86" s="15">
        <f t="shared" si="35"/>
        <v>0</v>
      </c>
    </row>
    <row r="87" spans="1:10" ht="15.75" customHeight="1" thickBot="1" x14ac:dyDescent="0.3">
      <c r="A87" s="49" t="s">
        <v>38</v>
      </c>
      <c r="B87" s="50"/>
      <c r="C87" s="47"/>
      <c r="D87" s="19" t="s">
        <v>6</v>
      </c>
      <c r="E87" s="20">
        <f>E88+E89+E90+E91</f>
        <v>0</v>
      </c>
      <c r="F87" s="20">
        <f t="shared" ref="F87:J87" si="36">F88+F89+F90+F91</f>
        <v>0</v>
      </c>
      <c r="G87" s="20">
        <f t="shared" si="36"/>
        <v>0</v>
      </c>
      <c r="H87" s="20">
        <f t="shared" si="36"/>
        <v>0</v>
      </c>
      <c r="I87" s="20">
        <f t="shared" si="36"/>
        <v>0</v>
      </c>
      <c r="J87" s="21">
        <f t="shared" si="36"/>
        <v>0</v>
      </c>
    </row>
    <row r="88" spans="1:10" ht="25.5" x14ac:dyDescent="0.25">
      <c r="A88" s="49"/>
      <c r="B88" s="50"/>
      <c r="C88" s="48"/>
      <c r="D88" s="22" t="s">
        <v>27</v>
      </c>
      <c r="E88" s="17"/>
      <c r="F88" s="17"/>
      <c r="G88" s="17"/>
      <c r="H88" s="17"/>
      <c r="I88" s="17"/>
      <c r="J88" s="15">
        <f>E88+F88+G88+H88+I88</f>
        <v>0</v>
      </c>
    </row>
    <row r="89" spans="1:10" x14ac:dyDescent="0.25">
      <c r="A89" s="49"/>
      <c r="B89" s="50"/>
      <c r="C89" s="48"/>
      <c r="D89" s="23" t="s">
        <v>29</v>
      </c>
      <c r="E89" s="11"/>
      <c r="F89" s="11"/>
      <c r="G89" s="11"/>
      <c r="H89" s="11"/>
      <c r="I89" s="11"/>
      <c r="J89" s="15">
        <f t="shared" ref="J89:J91" si="37">E89+F89+G89+H89+I89</f>
        <v>0</v>
      </c>
    </row>
    <row r="90" spans="1:10" ht="51" x14ac:dyDescent="0.25">
      <c r="A90" s="49"/>
      <c r="B90" s="50"/>
      <c r="C90" s="48"/>
      <c r="D90" s="23" t="s">
        <v>28</v>
      </c>
      <c r="E90" s="11"/>
      <c r="F90" s="11"/>
      <c r="G90" s="11"/>
      <c r="H90" s="11"/>
      <c r="I90" s="11"/>
      <c r="J90" s="15">
        <f t="shared" si="37"/>
        <v>0</v>
      </c>
    </row>
    <row r="91" spans="1:10" ht="39" thickBot="1" x14ac:dyDescent="0.3">
      <c r="A91" s="51"/>
      <c r="B91" s="52"/>
      <c r="C91" s="36"/>
      <c r="D91" s="18" t="s">
        <v>30</v>
      </c>
      <c r="E91" s="13"/>
      <c r="F91" s="13"/>
      <c r="G91" s="13"/>
      <c r="H91" s="13"/>
      <c r="I91" s="13"/>
      <c r="J91" s="15">
        <f t="shared" si="37"/>
        <v>0</v>
      </c>
    </row>
    <row r="92" spans="1:10" ht="15.75" customHeight="1" thickBot="1" x14ac:dyDescent="0.3">
      <c r="A92" s="33" t="s">
        <v>14</v>
      </c>
      <c r="B92" s="30" t="s">
        <v>42</v>
      </c>
      <c r="C92" s="47" t="s">
        <v>43</v>
      </c>
      <c r="D92" s="19" t="s">
        <v>6</v>
      </c>
      <c r="E92" s="20">
        <f>E93+E94+E95+E96</f>
        <v>0</v>
      </c>
      <c r="F92" s="20">
        <f t="shared" ref="F92:J92" si="38">F93+F94+F95+F96</f>
        <v>0</v>
      </c>
      <c r="G92" s="20">
        <f t="shared" si="38"/>
        <v>0</v>
      </c>
      <c r="H92" s="20">
        <f t="shared" si="38"/>
        <v>0</v>
      </c>
      <c r="I92" s="20">
        <f t="shared" si="38"/>
        <v>0</v>
      </c>
      <c r="J92" s="21">
        <f t="shared" si="38"/>
        <v>0</v>
      </c>
    </row>
    <row r="93" spans="1:10" ht="25.5" x14ac:dyDescent="0.25">
      <c r="A93" s="29"/>
      <c r="B93" s="31"/>
      <c r="C93" s="48"/>
      <c r="D93" s="22" t="s">
        <v>27</v>
      </c>
      <c r="E93" s="17"/>
      <c r="F93" s="17"/>
      <c r="G93" s="17"/>
      <c r="H93" s="17"/>
      <c r="I93" s="17"/>
      <c r="J93" s="15">
        <f>E93+F93+G93+H93+I93</f>
        <v>0</v>
      </c>
    </row>
    <row r="94" spans="1:10" x14ac:dyDescent="0.25">
      <c r="A94" s="29"/>
      <c r="B94" s="31"/>
      <c r="C94" s="48"/>
      <c r="D94" s="23" t="s">
        <v>29</v>
      </c>
      <c r="E94" s="11"/>
      <c r="F94" s="11"/>
      <c r="G94" s="11"/>
      <c r="H94" s="11"/>
      <c r="I94" s="11"/>
      <c r="J94" s="15">
        <f t="shared" ref="J94:J96" si="39">E94+F94+G94+H94+I94</f>
        <v>0</v>
      </c>
    </row>
    <row r="95" spans="1:10" ht="51" x14ac:dyDescent="0.25">
      <c r="A95" s="29"/>
      <c r="B95" s="31"/>
      <c r="C95" s="48"/>
      <c r="D95" s="23" t="s">
        <v>28</v>
      </c>
      <c r="E95" s="11"/>
      <c r="F95" s="11"/>
      <c r="G95" s="11"/>
      <c r="H95" s="11"/>
      <c r="I95" s="11"/>
      <c r="J95" s="15">
        <f t="shared" si="39"/>
        <v>0</v>
      </c>
    </row>
    <row r="96" spans="1:10" ht="39" thickBot="1" x14ac:dyDescent="0.3">
      <c r="A96" s="32"/>
      <c r="B96" s="35"/>
      <c r="C96" s="36"/>
      <c r="D96" s="18" t="s">
        <v>30</v>
      </c>
      <c r="E96" s="13"/>
      <c r="F96" s="13"/>
      <c r="G96" s="13"/>
      <c r="H96" s="13"/>
      <c r="I96" s="13"/>
      <c r="J96" s="15">
        <f t="shared" si="39"/>
        <v>0</v>
      </c>
    </row>
    <row r="97" spans="1:10" ht="15.75" customHeight="1" thickBot="1" x14ac:dyDescent="0.3">
      <c r="A97" s="49" t="s">
        <v>47</v>
      </c>
      <c r="B97" s="50"/>
      <c r="C97" s="47"/>
      <c r="D97" s="19" t="s">
        <v>6</v>
      </c>
      <c r="E97" s="20">
        <f>E98+E99+E100+E101</f>
        <v>1341.652</v>
      </c>
      <c r="F97" s="20">
        <f t="shared" ref="F97:J97" si="40">F98+F99+F100+F101</f>
        <v>442.48</v>
      </c>
      <c r="G97" s="20">
        <f t="shared" si="40"/>
        <v>0</v>
      </c>
      <c r="H97" s="20">
        <f t="shared" si="40"/>
        <v>0</v>
      </c>
      <c r="I97" s="20">
        <f t="shared" si="40"/>
        <v>0</v>
      </c>
      <c r="J97" s="21">
        <f t="shared" si="40"/>
        <v>1784.1320000000001</v>
      </c>
    </row>
    <row r="98" spans="1:10" ht="25.5" x14ac:dyDescent="0.25">
      <c r="A98" s="49"/>
      <c r="B98" s="50"/>
      <c r="C98" s="48"/>
      <c r="D98" s="22" t="s">
        <v>27</v>
      </c>
      <c r="E98" s="17"/>
      <c r="F98" s="17"/>
      <c r="G98" s="17"/>
      <c r="H98" s="17"/>
      <c r="I98" s="17"/>
      <c r="J98" s="15">
        <f>E98+F98+G98+H98+I98</f>
        <v>0</v>
      </c>
    </row>
    <row r="99" spans="1:10" x14ac:dyDescent="0.25">
      <c r="A99" s="49"/>
      <c r="B99" s="50"/>
      <c r="C99" s="48"/>
      <c r="D99" s="23" t="s">
        <v>29</v>
      </c>
      <c r="E99" s="11"/>
      <c r="F99" s="11"/>
      <c r="G99" s="11"/>
      <c r="H99" s="11"/>
      <c r="I99" s="11"/>
      <c r="J99" s="15">
        <f t="shared" ref="J99:J101" si="41">E99+F99+G99+H99+I99</f>
        <v>0</v>
      </c>
    </row>
    <row r="100" spans="1:10" ht="51" x14ac:dyDescent="0.25">
      <c r="A100" s="49"/>
      <c r="B100" s="50"/>
      <c r="C100" s="48"/>
      <c r="D100" s="23" t="s">
        <v>28</v>
      </c>
      <c r="E100" s="11">
        <f>E105</f>
        <v>1341.652</v>
      </c>
      <c r="F100" s="11">
        <f>F105</f>
        <v>442.48</v>
      </c>
      <c r="G100" s="11"/>
      <c r="H100" s="11"/>
      <c r="I100" s="11"/>
      <c r="J100" s="15">
        <f t="shared" si="41"/>
        <v>1784.1320000000001</v>
      </c>
    </row>
    <row r="101" spans="1:10" ht="39" thickBot="1" x14ac:dyDescent="0.3">
      <c r="A101" s="51"/>
      <c r="B101" s="52"/>
      <c r="C101" s="36"/>
      <c r="D101" s="18" t="s">
        <v>30</v>
      </c>
      <c r="E101" s="13"/>
      <c r="F101" s="13"/>
      <c r="G101" s="13"/>
      <c r="H101" s="13"/>
      <c r="I101" s="13"/>
      <c r="J101" s="15">
        <f t="shared" si="41"/>
        <v>0</v>
      </c>
    </row>
    <row r="102" spans="1:10" ht="15.75" customHeight="1" thickBot="1" x14ac:dyDescent="0.3">
      <c r="A102" s="33" t="s">
        <v>48</v>
      </c>
      <c r="B102" s="30" t="s">
        <v>49</v>
      </c>
      <c r="C102" s="47" t="s">
        <v>43</v>
      </c>
      <c r="D102" s="19" t="s">
        <v>6</v>
      </c>
      <c r="E102" s="20">
        <f>E103+E104+E105+E106</f>
        <v>1341.652</v>
      </c>
      <c r="F102" s="20">
        <f t="shared" ref="F102:J102" si="42">F103+F104+F105+F106</f>
        <v>442.48</v>
      </c>
      <c r="G102" s="20">
        <f t="shared" si="42"/>
        <v>0</v>
      </c>
      <c r="H102" s="20">
        <f t="shared" si="42"/>
        <v>0</v>
      </c>
      <c r="I102" s="20">
        <f t="shared" si="42"/>
        <v>0</v>
      </c>
      <c r="J102" s="21">
        <f t="shared" si="42"/>
        <v>1784.1320000000001</v>
      </c>
    </row>
    <row r="103" spans="1:10" ht="25.5" x14ac:dyDescent="0.25">
      <c r="A103" s="29"/>
      <c r="B103" s="31"/>
      <c r="C103" s="48"/>
      <c r="D103" s="22" t="s">
        <v>27</v>
      </c>
      <c r="E103" s="17"/>
      <c r="F103" s="17"/>
      <c r="G103" s="17"/>
      <c r="H103" s="17"/>
      <c r="I103" s="17"/>
      <c r="J103" s="15">
        <f>E103+F103+G103+H103+I103</f>
        <v>0</v>
      </c>
    </row>
    <row r="104" spans="1:10" x14ac:dyDescent="0.25">
      <c r="A104" s="29"/>
      <c r="B104" s="31"/>
      <c r="C104" s="48"/>
      <c r="D104" s="23" t="s">
        <v>29</v>
      </c>
      <c r="E104" s="11"/>
      <c r="F104" s="11"/>
      <c r="G104" s="11"/>
      <c r="H104" s="11"/>
      <c r="I104" s="11"/>
      <c r="J104" s="15">
        <f t="shared" ref="J104:J106" si="43">E104+F104+G104+H104+I104</f>
        <v>0</v>
      </c>
    </row>
    <row r="105" spans="1:10" ht="51" x14ac:dyDescent="0.25">
      <c r="A105" s="29"/>
      <c r="B105" s="31"/>
      <c r="C105" s="48"/>
      <c r="D105" s="23" t="s">
        <v>28</v>
      </c>
      <c r="E105" s="11">
        <v>1341.652</v>
      </c>
      <c r="F105" s="11">
        <v>442.48</v>
      </c>
      <c r="G105" s="11"/>
      <c r="H105" s="11"/>
      <c r="I105" s="11"/>
      <c r="J105" s="15">
        <f t="shared" si="43"/>
        <v>1784.1320000000001</v>
      </c>
    </row>
    <row r="106" spans="1:10" ht="39" thickBot="1" x14ac:dyDescent="0.3">
      <c r="A106" s="32"/>
      <c r="B106" s="35"/>
      <c r="C106" s="36"/>
      <c r="D106" s="18" t="s">
        <v>30</v>
      </c>
      <c r="E106" s="13"/>
      <c r="F106" s="13"/>
      <c r="G106" s="13"/>
      <c r="H106" s="13"/>
      <c r="I106" s="13"/>
      <c r="J106" s="15">
        <f t="shared" si="43"/>
        <v>0</v>
      </c>
    </row>
  </sheetData>
  <mergeCells count="60">
    <mergeCell ref="E1:J1"/>
    <mergeCell ref="F2:J2"/>
    <mergeCell ref="A3:I3"/>
    <mergeCell ref="A4:A5"/>
    <mergeCell ref="B4:B5"/>
    <mergeCell ref="C4:C5"/>
    <mergeCell ref="D4:I4"/>
    <mergeCell ref="A7:B11"/>
    <mergeCell ref="C7:C11"/>
    <mergeCell ref="A12:B16"/>
    <mergeCell ref="C12:C16"/>
    <mergeCell ref="A17:A21"/>
    <mergeCell ref="B17:B21"/>
    <mergeCell ref="C17:C21"/>
    <mergeCell ref="A22:A26"/>
    <mergeCell ref="B22:B26"/>
    <mergeCell ref="C22:C26"/>
    <mergeCell ref="A27:A31"/>
    <mergeCell ref="B27:B31"/>
    <mergeCell ref="C27:C31"/>
    <mergeCell ref="A52:A56"/>
    <mergeCell ref="B52:B56"/>
    <mergeCell ref="C52:C56"/>
    <mergeCell ref="A32:A36"/>
    <mergeCell ref="B32:B36"/>
    <mergeCell ref="C32:C36"/>
    <mergeCell ref="A37:A41"/>
    <mergeCell ref="B37:B41"/>
    <mergeCell ref="C37:C41"/>
    <mergeCell ref="A42:B46"/>
    <mergeCell ref="C42:C46"/>
    <mergeCell ref="A47:A51"/>
    <mergeCell ref="B47:B51"/>
    <mergeCell ref="C47:C51"/>
    <mergeCell ref="A82:A86"/>
    <mergeCell ref="B82:B86"/>
    <mergeCell ref="C82:C86"/>
    <mergeCell ref="A57:B61"/>
    <mergeCell ref="C57:C61"/>
    <mergeCell ref="A62:A66"/>
    <mergeCell ref="B62:B66"/>
    <mergeCell ref="C62:C66"/>
    <mergeCell ref="A72:B76"/>
    <mergeCell ref="C72:C76"/>
    <mergeCell ref="A102:A106"/>
    <mergeCell ref="B102:B106"/>
    <mergeCell ref="C102:C106"/>
    <mergeCell ref="A67:A71"/>
    <mergeCell ref="B67:B71"/>
    <mergeCell ref="C67:C71"/>
    <mergeCell ref="A87:B91"/>
    <mergeCell ref="C87:C91"/>
    <mergeCell ref="A92:A96"/>
    <mergeCell ref="B92:B96"/>
    <mergeCell ref="C92:C96"/>
    <mergeCell ref="A97:B101"/>
    <mergeCell ref="C97:C101"/>
    <mergeCell ref="A77:A81"/>
    <mergeCell ref="B77:B81"/>
    <mergeCell ref="C77:C8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116"/>
  <sheetViews>
    <sheetView topLeftCell="A2" workbookViewId="0">
      <selection activeCell="A2" sqref="A1:XFD1048576"/>
    </sheetView>
  </sheetViews>
  <sheetFormatPr defaultColWidth="17" defaultRowHeight="15" x14ac:dyDescent="0.25"/>
  <cols>
    <col min="1" max="2" width="17" style="1"/>
    <col min="3" max="3" width="18.5703125" style="1" customWidth="1"/>
    <col min="4" max="16384" width="17" style="1"/>
  </cols>
  <sheetData>
    <row r="1" spans="1:14" ht="79.5" customHeight="1" x14ac:dyDescent="0.25">
      <c r="E1" s="61" t="s">
        <v>17</v>
      </c>
      <c r="F1" s="62"/>
      <c r="G1" s="62"/>
      <c r="H1" s="62"/>
      <c r="I1" s="62"/>
      <c r="J1" s="63"/>
    </row>
    <row r="2" spans="1:14" ht="24" customHeight="1" x14ac:dyDescent="0.25">
      <c r="E2" s="12"/>
      <c r="F2" s="61" t="s">
        <v>23</v>
      </c>
      <c r="G2" s="62"/>
      <c r="H2" s="62"/>
      <c r="I2" s="62"/>
      <c r="J2" s="62"/>
    </row>
    <row r="3" spans="1:14" ht="54.75" customHeight="1" thickBot="1" x14ac:dyDescent="0.3">
      <c r="A3" s="68" t="s">
        <v>22</v>
      </c>
      <c r="B3" s="39"/>
      <c r="C3" s="39"/>
      <c r="D3" s="69"/>
      <c r="E3" s="69"/>
      <c r="F3" s="69"/>
      <c r="G3" s="69"/>
      <c r="H3" s="69"/>
      <c r="I3" s="69"/>
    </row>
    <row r="4" spans="1:14" s="4" customFormat="1" ht="15.75" customHeight="1" thickBot="1" x14ac:dyDescent="0.3">
      <c r="A4" s="27" t="s">
        <v>24</v>
      </c>
      <c r="B4" s="45" t="s">
        <v>0</v>
      </c>
      <c r="C4" s="45" t="s">
        <v>21</v>
      </c>
      <c r="D4" s="37" t="s">
        <v>25</v>
      </c>
      <c r="E4" s="38"/>
      <c r="F4" s="38"/>
      <c r="G4" s="38"/>
      <c r="H4" s="38"/>
      <c r="I4" s="38"/>
      <c r="J4" s="14"/>
      <c r="K4" s="2"/>
      <c r="L4" s="2"/>
      <c r="M4" s="2"/>
      <c r="N4" s="3"/>
    </row>
    <row r="5" spans="1:14" s="4" customFormat="1" ht="61.5" customHeight="1" thickBot="1" x14ac:dyDescent="0.3">
      <c r="A5" s="28"/>
      <c r="B5" s="46"/>
      <c r="C5" s="64"/>
      <c r="D5" s="5" t="s">
        <v>26</v>
      </c>
      <c r="E5" s="6">
        <v>2021</v>
      </c>
      <c r="F5" s="6">
        <v>2022</v>
      </c>
      <c r="G5" s="6">
        <v>2023</v>
      </c>
      <c r="H5" s="7">
        <v>2024</v>
      </c>
      <c r="I5" s="6">
        <v>2025</v>
      </c>
      <c r="J5" s="5" t="s">
        <v>1</v>
      </c>
    </row>
    <row r="6" spans="1:14" ht="15.75" thickBot="1" x14ac:dyDescent="0.3">
      <c r="A6" s="8">
        <v>1</v>
      </c>
      <c r="B6" s="8">
        <v>2</v>
      </c>
      <c r="C6" s="16">
        <v>3</v>
      </c>
      <c r="D6" s="9">
        <v>4</v>
      </c>
      <c r="E6" s="8">
        <v>5</v>
      </c>
      <c r="F6" s="8">
        <v>6</v>
      </c>
      <c r="G6" s="8">
        <v>7</v>
      </c>
      <c r="H6" s="8">
        <v>8</v>
      </c>
      <c r="I6" s="8">
        <v>9</v>
      </c>
      <c r="J6" s="9">
        <v>10</v>
      </c>
    </row>
    <row r="7" spans="1:14" ht="18" customHeight="1" thickBot="1" x14ac:dyDescent="0.3">
      <c r="A7" s="40" t="s">
        <v>18</v>
      </c>
      <c r="B7" s="41"/>
      <c r="C7" s="70" t="s">
        <v>46</v>
      </c>
      <c r="D7" s="19" t="s">
        <v>6</v>
      </c>
      <c r="E7" s="20">
        <f>E8+E9+E10+E11</f>
        <v>111219.64299999998</v>
      </c>
      <c r="F7" s="20">
        <f t="shared" ref="F7:J7" si="0">F8+F9+F10+F11</f>
        <v>126418.817</v>
      </c>
      <c r="G7" s="20">
        <f>G8+G9+G10+G11</f>
        <v>74995.145999999993</v>
      </c>
      <c r="H7" s="20">
        <f t="shared" si="0"/>
        <v>74515.145960000009</v>
      </c>
      <c r="I7" s="20">
        <f t="shared" si="0"/>
        <v>0</v>
      </c>
      <c r="J7" s="21">
        <f t="shared" si="0"/>
        <v>387148.75195999997</v>
      </c>
    </row>
    <row r="8" spans="1:14" ht="23.25" customHeight="1" x14ac:dyDescent="0.25">
      <c r="A8" s="42"/>
      <c r="B8" s="43"/>
      <c r="C8" s="71"/>
      <c r="D8" s="22" t="s">
        <v>27</v>
      </c>
      <c r="E8" s="17"/>
      <c r="F8" s="17"/>
      <c r="G8" s="17"/>
      <c r="H8" s="17"/>
      <c r="I8" s="17"/>
      <c r="J8" s="15">
        <f>E8+F8+G8+H8+I8</f>
        <v>0</v>
      </c>
    </row>
    <row r="9" spans="1:14" ht="24.75" customHeight="1" x14ac:dyDescent="0.25">
      <c r="A9" s="42"/>
      <c r="B9" s="43"/>
      <c r="C9" s="72"/>
      <c r="D9" s="23" t="s">
        <v>29</v>
      </c>
      <c r="E9" s="11">
        <f t="shared" ref="E9:J9" si="1">E14+E44+E59+E74+E89</f>
        <v>684.77500000000009</v>
      </c>
      <c r="F9" s="11">
        <f t="shared" si="1"/>
        <v>676.375</v>
      </c>
      <c r="G9" s="11">
        <f t="shared" si="1"/>
        <v>672.17499999999995</v>
      </c>
      <c r="H9" s="11">
        <f t="shared" si="1"/>
        <v>668.17499999999995</v>
      </c>
      <c r="I9" s="11">
        <f t="shared" si="1"/>
        <v>0</v>
      </c>
      <c r="J9" s="24">
        <f t="shared" si="1"/>
        <v>2701.5</v>
      </c>
    </row>
    <row r="10" spans="1:14" ht="68.25" customHeight="1" x14ac:dyDescent="0.25">
      <c r="A10" s="42"/>
      <c r="B10" s="43"/>
      <c r="C10" s="72"/>
      <c r="D10" s="23" t="s">
        <v>28</v>
      </c>
      <c r="E10" s="11">
        <f>E15+E45+E60+E75+E90+E100</f>
        <v>110534.86799999999</v>
      </c>
      <c r="F10" s="11">
        <f>F15+F45+F60+F75+F90+F100+F110</f>
        <v>125742.442</v>
      </c>
      <c r="G10" s="11">
        <f>G15+G45+G60+G75+G90</f>
        <v>74322.97099999999</v>
      </c>
      <c r="H10" s="11">
        <f>H15+H45+H60+H75+H90</f>
        <v>73846.970960000006</v>
      </c>
      <c r="I10" s="11">
        <f>I15+I45+I60+I75+I90</f>
        <v>0</v>
      </c>
      <c r="J10" s="15">
        <f t="shared" ref="J10:J11" si="2">E10+F10+G10+H10+I10</f>
        <v>384447.25195999997</v>
      </c>
    </row>
    <row r="11" spans="1:14" ht="47.25" customHeight="1" thickBot="1" x14ac:dyDescent="0.3">
      <c r="A11" s="44"/>
      <c r="B11" s="43"/>
      <c r="C11" s="73"/>
      <c r="D11" s="18" t="s">
        <v>30</v>
      </c>
      <c r="E11" s="13"/>
      <c r="F11" s="13"/>
      <c r="G11" s="13"/>
      <c r="H11" s="13"/>
      <c r="I11" s="13"/>
      <c r="J11" s="15">
        <f t="shared" si="2"/>
        <v>0</v>
      </c>
    </row>
    <row r="12" spans="1:14" ht="15.75" thickBot="1" x14ac:dyDescent="0.3">
      <c r="A12" s="74" t="s">
        <v>31</v>
      </c>
      <c r="B12" s="75"/>
      <c r="C12" s="47"/>
      <c r="D12" s="19" t="s">
        <v>6</v>
      </c>
      <c r="E12" s="20">
        <f>E13+E14+E15+E16</f>
        <v>49084.511999999995</v>
      </c>
      <c r="F12" s="20">
        <f>F13+F14+F15+F16</f>
        <v>58248.991999999998</v>
      </c>
      <c r="G12" s="20">
        <f t="shared" ref="G12:J12" si="3">G13+G14+G15+G16</f>
        <v>21016.837</v>
      </c>
      <c r="H12" s="20">
        <f t="shared" si="3"/>
        <v>21207.837</v>
      </c>
      <c r="I12" s="20">
        <f t="shared" si="3"/>
        <v>0</v>
      </c>
      <c r="J12" s="21">
        <f t="shared" si="3"/>
        <v>149558.17799999999</v>
      </c>
    </row>
    <row r="13" spans="1:14" ht="25.5" x14ac:dyDescent="0.25">
      <c r="A13" s="49"/>
      <c r="B13" s="76"/>
      <c r="C13" s="48"/>
      <c r="D13" s="22" t="s">
        <v>27</v>
      </c>
      <c r="E13" s="17"/>
      <c r="F13" s="17"/>
      <c r="G13" s="17"/>
      <c r="H13" s="17"/>
      <c r="I13" s="17"/>
      <c r="J13" s="15">
        <f>E13+F13+G13+H13+I13</f>
        <v>0</v>
      </c>
    </row>
    <row r="14" spans="1:14" x14ac:dyDescent="0.25">
      <c r="A14" s="49"/>
      <c r="B14" s="76"/>
      <c r="C14" s="48"/>
      <c r="D14" s="23" t="s">
        <v>29</v>
      </c>
      <c r="E14" s="11">
        <f>E19+E24+E29</f>
        <v>505.1</v>
      </c>
      <c r="F14" s="11">
        <f t="shared" ref="F14:I15" si="4">F19+F24+F29</f>
        <v>496.7</v>
      </c>
      <c r="G14" s="11">
        <f t="shared" si="4"/>
        <v>492.5</v>
      </c>
      <c r="H14" s="11">
        <f t="shared" si="4"/>
        <v>488.5</v>
      </c>
      <c r="I14" s="11">
        <f t="shared" si="4"/>
        <v>0</v>
      </c>
      <c r="J14" s="15">
        <f t="shared" ref="J14:J16" si="5">E14+F14+G14+H14+I14</f>
        <v>1982.8</v>
      </c>
    </row>
    <row r="15" spans="1:14" ht="51" x14ac:dyDescent="0.25">
      <c r="A15" s="49"/>
      <c r="B15" s="76"/>
      <c r="C15" s="48"/>
      <c r="D15" s="23" t="s">
        <v>28</v>
      </c>
      <c r="E15" s="11">
        <f>E20+E25+E30</f>
        <v>48579.411999999997</v>
      </c>
      <c r="F15" s="11">
        <f>F20+F25+F30</f>
        <v>57752.292000000001</v>
      </c>
      <c r="G15" s="11">
        <f t="shared" si="4"/>
        <v>20524.337</v>
      </c>
      <c r="H15" s="11">
        <f t="shared" si="4"/>
        <v>20719.337</v>
      </c>
      <c r="I15" s="11">
        <f t="shared" si="4"/>
        <v>0</v>
      </c>
      <c r="J15" s="15">
        <f t="shared" si="5"/>
        <v>147575.378</v>
      </c>
    </row>
    <row r="16" spans="1:14" ht="39" thickBot="1" x14ac:dyDescent="0.3">
      <c r="A16" s="49"/>
      <c r="B16" s="76"/>
      <c r="C16" s="36"/>
      <c r="D16" s="18" t="s">
        <v>30</v>
      </c>
      <c r="E16" s="13"/>
      <c r="F16" s="13"/>
      <c r="G16" s="13"/>
      <c r="H16" s="13"/>
      <c r="I16" s="13"/>
      <c r="J16" s="15">
        <f t="shared" si="5"/>
        <v>0</v>
      </c>
    </row>
    <row r="17" spans="1:15" ht="15.75" thickBot="1" x14ac:dyDescent="0.3">
      <c r="A17" s="33" t="s">
        <v>8</v>
      </c>
      <c r="B17" s="30" t="s">
        <v>3</v>
      </c>
      <c r="C17" s="47" t="s">
        <v>45</v>
      </c>
      <c r="D17" s="19" t="s">
        <v>6</v>
      </c>
      <c r="E17" s="20">
        <f>E18+E19+E20+E21</f>
        <v>18712.444</v>
      </c>
      <c r="F17" s="20">
        <f t="shared" ref="F17:J17" si="6">F18+F19+F20+F21</f>
        <v>18090.234</v>
      </c>
      <c r="G17" s="20">
        <f t="shared" si="6"/>
        <v>17566.879000000001</v>
      </c>
      <c r="H17" s="20">
        <f t="shared" si="6"/>
        <v>17566.879000000001</v>
      </c>
      <c r="I17" s="20">
        <f t="shared" si="6"/>
        <v>0</v>
      </c>
      <c r="J17" s="21">
        <f t="shared" si="6"/>
        <v>71936.436000000002</v>
      </c>
    </row>
    <row r="18" spans="1:15" ht="25.5" x14ac:dyDescent="0.25">
      <c r="A18" s="29"/>
      <c r="B18" s="31"/>
      <c r="C18" s="48"/>
      <c r="D18" s="22" t="s">
        <v>27</v>
      </c>
      <c r="E18" s="17"/>
      <c r="F18" s="17"/>
      <c r="G18" s="17"/>
      <c r="H18" s="17"/>
      <c r="I18" s="17"/>
      <c r="J18" s="15">
        <f>E18+F18+G18+H18+I18</f>
        <v>0</v>
      </c>
    </row>
    <row r="19" spans="1:15" x14ac:dyDescent="0.25">
      <c r="A19" s="29"/>
      <c r="B19" s="31"/>
      <c r="C19" s="48"/>
      <c r="D19" s="23" t="s">
        <v>29</v>
      </c>
      <c r="E19" s="11"/>
      <c r="F19" s="11"/>
      <c r="G19" s="11"/>
      <c r="H19" s="11"/>
      <c r="I19" s="11"/>
      <c r="J19" s="15">
        <f t="shared" ref="J19:J21" si="7">E19+F19+G19+H19+I19</f>
        <v>0</v>
      </c>
    </row>
    <row r="20" spans="1:15" ht="51" x14ac:dyDescent="0.25">
      <c r="A20" s="29"/>
      <c r="B20" s="31"/>
      <c r="C20" s="48"/>
      <c r="D20" s="23" t="s">
        <v>28</v>
      </c>
      <c r="E20" s="11">
        <v>18712.444</v>
      </c>
      <c r="F20" s="11">
        <v>18090.234</v>
      </c>
      <c r="G20" s="11">
        <v>17566.879000000001</v>
      </c>
      <c r="H20" s="11">
        <v>17566.879000000001</v>
      </c>
      <c r="I20" s="11"/>
      <c r="J20" s="15">
        <f t="shared" si="7"/>
        <v>71936.436000000002</v>
      </c>
    </row>
    <row r="21" spans="1:15" ht="39" thickBot="1" x14ac:dyDescent="0.3">
      <c r="A21" s="32"/>
      <c r="B21" s="35"/>
      <c r="C21" s="36"/>
      <c r="D21" s="18" t="s">
        <v>30</v>
      </c>
      <c r="E21" s="13"/>
      <c r="F21" s="13"/>
      <c r="G21" s="13"/>
      <c r="H21" s="13"/>
      <c r="I21" s="13"/>
      <c r="J21" s="15">
        <f t="shared" si="7"/>
        <v>0</v>
      </c>
    </row>
    <row r="22" spans="1:15" ht="15.75" thickBot="1" x14ac:dyDescent="0.3">
      <c r="A22" s="65" t="s">
        <v>9</v>
      </c>
      <c r="B22" s="57" t="s">
        <v>16</v>
      </c>
      <c r="C22" s="47" t="s">
        <v>44</v>
      </c>
      <c r="D22" s="19" t="s">
        <v>6</v>
      </c>
      <c r="E22" s="20">
        <f>E23+E24+E25+E26</f>
        <v>18.539000000000001</v>
      </c>
      <c r="F22" s="20">
        <f t="shared" ref="F22:J22" si="8">F23+F24+F25+F26</f>
        <v>18.457999999999998</v>
      </c>
      <c r="G22" s="20">
        <f t="shared" si="8"/>
        <v>18.457999999999998</v>
      </c>
      <c r="H22" s="20">
        <f t="shared" si="8"/>
        <v>18.457999999999998</v>
      </c>
      <c r="I22" s="20">
        <f t="shared" si="8"/>
        <v>0</v>
      </c>
      <c r="J22" s="21">
        <f t="shared" si="8"/>
        <v>73.912999999999997</v>
      </c>
      <c r="O22" s="10"/>
    </row>
    <row r="23" spans="1:15" ht="25.5" x14ac:dyDescent="0.25">
      <c r="A23" s="66"/>
      <c r="B23" s="58"/>
      <c r="C23" s="48"/>
      <c r="D23" s="22" t="s">
        <v>27</v>
      </c>
      <c r="E23" s="17"/>
      <c r="F23" s="17"/>
      <c r="G23" s="17"/>
      <c r="H23" s="17"/>
      <c r="I23" s="17"/>
      <c r="J23" s="15">
        <f>E23+F23+G23+H23+I23</f>
        <v>0</v>
      </c>
    </row>
    <row r="24" spans="1:15" x14ac:dyDescent="0.25">
      <c r="A24" s="66"/>
      <c r="B24" s="59"/>
      <c r="C24" s="48"/>
      <c r="D24" s="23" t="s">
        <v>29</v>
      </c>
      <c r="E24" s="11"/>
      <c r="F24" s="11"/>
      <c r="G24" s="11"/>
      <c r="H24" s="11"/>
      <c r="I24" s="11"/>
      <c r="J24" s="15">
        <f t="shared" ref="J24:J26" si="9">E24+F24+G24+H24+I24</f>
        <v>0</v>
      </c>
    </row>
    <row r="25" spans="1:15" ht="51" x14ac:dyDescent="0.25">
      <c r="A25" s="66"/>
      <c r="B25" s="59"/>
      <c r="C25" s="48"/>
      <c r="D25" s="23" t="s">
        <v>28</v>
      </c>
      <c r="E25" s="11">
        <v>18.539000000000001</v>
      </c>
      <c r="F25" s="11">
        <v>18.457999999999998</v>
      </c>
      <c r="G25" s="11">
        <v>18.457999999999998</v>
      </c>
      <c r="H25" s="11">
        <v>18.457999999999998</v>
      </c>
      <c r="I25" s="11"/>
      <c r="J25" s="15">
        <f t="shared" si="9"/>
        <v>73.912999999999997</v>
      </c>
    </row>
    <row r="26" spans="1:15" ht="33.75" customHeight="1" thickBot="1" x14ac:dyDescent="0.3">
      <c r="A26" s="67"/>
      <c r="B26" s="60"/>
      <c r="C26" s="36"/>
      <c r="D26" s="18" t="s">
        <v>30</v>
      </c>
      <c r="E26" s="13"/>
      <c r="F26" s="13"/>
      <c r="G26" s="13"/>
      <c r="H26" s="13"/>
      <c r="I26" s="13"/>
      <c r="J26" s="15">
        <f t="shared" si="9"/>
        <v>0</v>
      </c>
    </row>
    <row r="27" spans="1:15" ht="15" customHeight="1" thickBot="1" x14ac:dyDescent="0.3">
      <c r="A27" s="33" t="s">
        <v>19</v>
      </c>
      <c r="B27" s="55" t="s">
        <v>4</v>
      </c>
      <c r="C27" s="47" t="s">
        <v>44</v>
      </c>
      <c r="D27" s="19" t="s">
        <v>6</v>
      </c>
      <c r="E27" s="20">
        <f>E28+E29+E30+E31</f>
        <v>30353.528999999999</v>
      </c>
      <c r="F27" s="20">
        <f t="shared" ref="F27:J27" si="10">F28+F29+F30+F31</f>
        <v>40140.299999999996</v>
      </c>
      <c r="G27" s="20">
        <f t="shared" si="10"/>
        <v>3431.5</v>
      </c>
      <c r="H27" s="20">
        <f t="shared" si="10"/>
        <v>3622.5</v>
      </c>
      <c r="I27" s="20">
        <f t="shared" si="10"/>
        <v>0</v>
      </c>
      <c r="J27" s="21">
        <f t="shared" si="10"/>
        <v>77547.828999999998</v>
      </c>
    </row>
    <row r="28" spans="1:15" ht="24.75" customHeight="1" x14ac:dyDescent="0.25">
      <c r="A28" s="29"/>
      <c r="B28" s="55"/>
      <c r="C28" s="48"/>
      <c r="D28" s="22" t="s">
        <v>27</v>
      </c>
      <c r="E28" s="17"/>
      <c r="F28" s="17"/>
      <c r="G28" s="17"/>
      <c r="H28" s="17"/>
      <c r="I28" s="17"/>
      <c r="J28" s="15">
        <f>E28+F28+G28+H28+I28</f>
        <v>0</v>
      </c>
    </row>
    <row r="29" spans="1:15" ht="24.75" customHeight="1" x14ac:dyDescent="0.25">
      <c r="A29" s="29"/>
      <c r="B29" s="55"/>
      <c r="C29" s="48"/>
      <c r="D29" s="23" t="s">
        <v>29</v>
      </c>
      <c r="E29" s="11">
        <f>E35</f>
        <v>505.1</v>
      </c>
      <c r="F29" s="11">
        <f>F35</f>
        <v>496.7</v>
      </c>
      <c r="G29" s="11">
        <f>G35</f>
        <v>492.5</v>
      </c>
      <c r="H29" s="11">
        <v>488.5</v>
      </c>
      <c r="I29" s="11"/>
      <c r="J29" s="15">
        <f t="shared" ref="J29:J31" si="11">E29+F29+G29+H29+I29</f>
        <v>1982.8</v>
      </c>
    </row>
    <row r="30" spans="1:15" ht="51.75" customHeight="1" x14ac:dyDescent="0.25">
      <c r="A30" s="53"/>
      <c r="B30" s="34"/>
      <c r="C30" s="48"/>
      <c r="D30" s="23" t="s">
        <v>28</v>
      </c>
      <c r="E30" s="11">
        <f>E40</f>
        <v>29848.429</v>
      </c>
      <c r="F30" s="11">
        <f>F37</f>
        <v>39643.599999999999</v>
      </c>
      <c r="G30" s="11">
        <f>G40</f>
        <v>2939</v>
      </c>
      <c r="H30" s="11">
        <f>H40</f>
        <v>3134</v>
      </c>
      <c r="I30" s="11"/>
      <c r="J30" s="15">
        <f t="shared" si="11"/>
        <v>75565.028999999995</v>
      </c>
    </row>
    <row r="31" spans="1:15" ht="39.75" customHeight="1" thickBot="1" x14ac:dyDescent="0.3">
      <c r="A31" s="54"/>
      <c r="B31" s="56"/>
      <c r="C31" s="36"/>
      <c r="D31" s="18" t="s">
        <v>30</v>
      </c>
      <c r="E31" s="13"/>
      <c r="F31" s="13"/>
      <c r="G31" s="13"/>
      <c r="H31" s="13"/>
      <c r="I31" s="13"/>
      <c r="J31" s="15">
        <f t="shared" si="11"/>
        <v>0</v>
      </c>
    </row>
    <row r="32" spans="1:15" ht="15.75" customHeight="1" thickBot="1" x14ac:dyDescent="0.3">
      <c r="A32" s="33" t="s">
        <v>20</v>
      </c>
      <c r="B32" s="55" t="s">
        <v>33</v>
      </c>
      <c r="C32" s="47" t="s">
        <v>44</v>
      </c>
      <c r="D32" s="19" t="s">
        <v>6</v>
      </c>
      <c r="E32" s="20">
        <f>E33+E34+E35+E36</f>
        <v>505.1</v>
      </c>
      <c r="F32" s="20">
        <f t="shared" ref="F32:J32" si="12">F33+F34+F35+F36</f>
        <v>496.7</v>
      </c>
      <c r="G32" s="20">
        <f t="shared" si="12"/>
        <v>492.5</v>
      </c>
      <c r="H32" s="20">
        <f t="shared" si="12"/>
        <v>488.5</v>
      </c>
      <c r="I32" s="20">
        <f t="shared" si="12"/>
        <v>0</v>
      </c>
      <c r="J32" s="21">
        <f t="shared" si="12"/>
        <v>1982.8</v>
      </c>
    </row>
    <row r="33" spans="1:10" ht="25.5" x14ac:dyDescent="0.25">
      <c r="A33" s="29"/>
      <c r="B33" s="55"/>
      <c r="C33" s="48"/>
      <c r="D33" s="22" t="s">
        <v>27</v>
      </c>
      <c r="E33" s="17"/>
      <c r="F33" s="17"/>
      <c r="G33" s="17"/>
      <c r="H33" s="17"/>
      <c r="I33" s="17"/>
      <c r="J33" s="15">
        <f>E33+F33+G33+H33+I33</f>
        <v>0</v>
      </c>
    </row>
    <row r="34" spans="1:10" x14ac:dyDescent="0.25">
      <c r="A34" s="29"/>
      <c r="B34" s="55"/>
      <c r="C34" s="48"/>
      <c r="D34" s="23" t="s">
        <v>29</v>
      </c>
      <c r="E34" s="11"/>
      <c r="F34" s="11"/>
      <c r="G34" s="11"/>
      <c r="H34" s="11"/>
      <c r="I34" s="11"/>
      <c r="J34" s="15">
        <f t="shared" ref="J34:J36" si="13">E34+F34+G34+H34+I34</f>
        <v>0</v>
      </c>
    </row>
    <row r="35" spans="1:10" ht="51" x14ac:dyDescent="0.25">
      <c r="A35" s="53"/>
      <c r="B35" s="34"/>
      <c r="C35" s="48"/>
      <c r="D35" s="23" t="s">
        <v>28</v>
      </c>
      <c r="E35" s="11">
        <v>505.1</v>
      </c>
      <c r="F35" s="11">
        <v>496.7</v>
      </c>
      <c r="G35" s="11">
        <v>492.5</v>
      </c>
      <c r="H35" s="11">
        <v>488.5</v>
      </c>
      <c r="I35" s="11"/>
      <c r="J35" s="15">
        <f t="shared" si="13"/>
        <v>1982.8</v>
      </c>
    </row>
    <row r="36" spans="1:10" ht="39" thickBot="1" x14ac:dyDescent="0.3">
      <c r="A36" s="54"/>
      <c r="B36" s="56"/>
      <c r="C36" s="36"/>
      <c r="D36" s="18" t="s">
        <v>30</v>
      </c>
      <c r="E36" s="13"/>
      <c r="F36" s="13"/>
      <c r="G36" s="13"/>
      <c r="H36" s="13"/>
      <c r="I36" s="13"/>
      <c r="J36" s="15">
        <f t="shared" si="13"/>
        <v>0</v>
      </c>
    </row>
    <row r="37" spans="1:10" ht="15.75" customHeight="1" thickBot="1" x14ac:dyDescent="0.3">
      <c r="A37" s="33" t="s">
        <v>32</v>
      </c>
      <c r="B37" s="55" t="s">
        <v>5</v>
      </c>
      <c r="C37" s="47" t="s">
        <v>44</v>
      </c>
      <c r="D37" s="19" t="s">
        <v>6</v>
      </c>
      <c r="E37" s="20">
        <f>E38+E39+E40+E41</f>
        <v>29848.429</v>
      </c>
      <c r="F37" s="20">
        <f t="shared" ref="F37:J37" si="14">F38+F39+F40+F41</f>
        <v>39643.599999999999</v>
      </c>
      <c r="G37" s="20">
        <f t="shared" si="14"/>
        <v>2939</v>
      </c>
      <c r="H37" s="20">
        <f t="shared" si="14"/>
        <v>3134</v>
      </c>
      <c r="I37" s="20">
        <f t="shared" si="14"/>
        <v>0</v>
      </c>
      <c r="J37" s="21">
        <f t="shared" si="14"/>
        <v>75565.028999999995</v>
      </c>
    </row>
    <row r="38" spans="1:10" ht="25.5" x14ac:dyDescent="0.25">
      <c r="A38" s="29"/>
      <c r="B38" s="55"/>
      <c r="C38" s="48"/>
      <c r="D38" s="22" t="s">
        <v>27</v>
      </c>
      <c r="E38" s="17"/>
      <c r="F38" s="17"/>
      <c r="G38" s="17"/>
      <c r="H38" s="17"/>
      <c r="I38" s="17"/>
      <c r="J38" s="15">
        <f>E38+F38+G38+H38+I38</f>
        <v>0</v>
      </c>
    </row>
    <row r="39" spans="1:10" x14ac:dyDescent="0.25">
      <c r="A39" s="29"/>
      <c r="B39" s="55"/>
      <c r="C39" s="48"/>
      <c r="D39" s="23" t="s">
        <v>29</v>
      </c>
      <c r="E39" s="11"/>
      <c r="F39" s="11"/>
      <c r="G39" s="11"/>
      <c r="H39" s="11"/>
      <c r="I39" s="11"/>
      <c r="J39" s="15">
        <f t="shared" ref="J39:J41" si="15">E39+F39+G39+H39+I39</f>
        <v>0</v>
      </c>
    </row>
    <row r="40" spans="1:10" ht="51" x14ac:dyDescent="0.25">
      <c r="A40" s="53"/>
      <c r="B40" s="34"/>
      <c r="C40" s="48"/>
      <c r="D40" s="23" t="s">
        <v>28</v>
      </c>
      <c r="E40" s="11">
        <v>29848.429</v>
      </c>
      <c r="F40" s="11">
        <v>39643.599999999999</v>
      </c>
      <c r="G40" s="11">
        <v>2939</v>
      </c>
      <c r="H40" s="11">
        <v>3134</v>
      </c>
      <c r="I40" s="11"/>
      <c r="J40" s="15">
        <f t="shared" si="15"/>
        <v>75565.028999999995</v>
      </c>
    </row>
    <row r="41" spans="1:10" ht="39" thickBot="1" x14ac:dyDescent="0.3">
      <c r="A41" s="54"/>
      <c r="B41" s="56"/>
      <c r="C41" s="36"/>
      <c r="D41" s="18" t="s">
        <v>30</v>
      </c>
      <c r="E41" s="13"/>
      <c r="F41" s="13"/>
      <c r="G41" s="13"/>
      <c r="H41" s="13"/>
      <c r="I41" s="13"/>
      <c r="J41" s="15">
        <f t="shared" si="15"/>
        <v>0</v>
      </c>
    </row>
    <row r="42" spans="1:10" ht="15.75" thickBot="1" x14ac:dyDescent="0.3">
      <c r="A42" s="49" t="s">
        <v>34</v>
      </c>
      <c r="B42" s="50"/>
      <c r="C42" s="47"/>
      <c r="D42" s="19" t="s">
        <v>6</v>
      </c>
      <c r="E42" s="20">
        <f>E43+E44+E45+E46</f>
        <v>14509.516999999998</v>
      </c>
      <c r="F42" s="20">
        <f t="shared" ref="F42:J42" si="16">F43+F44+F45+F46</f>
        <v>14561.658999999998</v>
      </c>
      <c r="G42" s="20">
        <f t="shared" si="16"/>
        <v>14120.482999999998</v>
      </c>
      <c r="H42" s="20">
        <f t="shared" si="16"/>
        <v>14120.482999999998</v>
      </c>
      <c r="I42" s="20">
        <f t="shared" si="16"/>
        <v>0</v>
      </c>
      <c r="J42" s="21">
        <f t="shared" si="16"/>
        <v>57312.141999999993</v>
      </c>
    </row>
    <row r="43" spans="1:10" ht="25.5" x14ac:dyDescent="0.25">
      <c r="A43" s="49"/>
      <c r="B43" s="50"/>
      <c r="C43" s="48"/>
      <c r="D43" s="22" t="s">
        <v>27</v>
      </c>
      <c r="E43" s="17"/>
      <c r="F43" s="17"/>
      <c r="G43" s="17"/>
      <c r="H43" s="17"/>
      <c r="I43" s="17"/>
      <c r="J43" s="15">
        <f>E43+F43+G43+H43+I43</f>
        <v>0</v>
      </c>
    </row>
    <row r="44" spans="1:10" x14ac:dyDescent="0.25">
      <c r="A44" s="49"/>
      <c r="B44" s="50"/>
      <c r="C44" s="48"/>
      <c r="D44" s="23" t="s">
        <v>29</v>
      </c>
      <c r="E44" s="11">
        <f>E49+E54</f>
        <v>179.67500000000001</v>
      </c>
      <c r="F44" s="11">
        <f t="shared" ref="F44:I45" si="17">F49+F54</f>
        <v>179.67500000000001</v>
      </c>
      <c r="G44" s="11">
        <f t="shared" si="17"/>
        <v>179.67500000000001</v>
      </c>
      <c r="H44" s="11">
        <f t="shared" si="17"/>
        <v>179.67500000000001</v>
      </c>
      <c r="I44" s="11">
        <f t="shared" si="17"/>
        <v>0</v>
      </c>
      <c r="J44" s="15">
        <f t="shared" ref="J44:J46" si="18">E44+F44+G44+H44+I44</f>
        <v>718.7</v>
      </c>
    </row>
    <row r="45" spans="1:10" ht="51" x14ac:dyDescent="0.25">
      <c r="A45" s="49"/>
      <c r="B45" s="50"/>
      <c r="C45" s="48"/>
      <c r="D45" s="23" t="s">
        <v>28</v>
      </c>
      <c r="E45" s="11">
        <f>E50+E55</f>
        <v>14329.841999999999</v>
      </c>
      <c r="F45" s="11">
        <f>F50+F55</f>
        <v>14381.983999999999</v>
      </c>
      <c r="G45" s="11">
        <f t="shared" si="17"/>
        <v>13940.807999999999</v>
      </c>
      <c r="H45" s="11">
        <f t="shared" si="17"/>
        <v>13940.807999999999</v>
      </c>
      <c r="I45" s="11">
        <f t="shared" si="17"/>
        <v>0</v>
      </c>
      <c r="J45" s="15">
        <f t="shared" si="18"/>
        <v>56593.441999999995</v>
      </c>
    </row>
    <row r="46" spans="1:10" ht="39" thickBot="1" x14ac:dyDescent="0.3">
      <c r="A46" s="51"/>
      <c r="B46" s="52"/>
      <c r="C46" s="36"/>
      <c r="D46" s="18" t="s">
        <v>30</v>
      </c>
      <c r="E46" s="13"/>
      <c r="F46" s="13"/>
      <c r="G46" s="13"/>
      <c r="H46" s="13"/>
      <c r="I46" s="13"/>
      <c r="J46" s="15">
        <f t="shared" si="18"/>
        <v>0</v>
      </c>
    </row>
    <row r="47" spans="1:10" ht="15.75" thickBot="1" x14ac:dyDescent="0.3">
      <c r="A47" s="33" t="s">
        <v>10</v>
      </c>
      <c r="B47" s="30" t="s">
        <v>2</v>
      </c>
      <c r="C47" s="47" t="s">
        <v>50</v>
      </c>
      <c r="D47" s="19" t="s">
        <v>6</v>
      </c>
      <c r="E47" s="20">
        <f>E48+E49+E50+E51</f>
        <v>14326.174999999999</v>
      </c>
      <c r="F47" s="20">
        <f t="shared" ref="F47:J47" si="19">F48+F49+F50+F51</f>
        <v>14378.316999999999</v>
      </c>
      <c r="G47" s="20">
        <f t="shared" si="19"/>
        <v>13937.141</v>
      </c>
      <c r="H47" s="20">
        <f t="shared" si="19"/>
        <v>13937.141</v>
      </c>
      <c r="I47" s="20">
        <f t="shared" si="19"/>
        <v>0</v>
      </c>
      <c r="J47" s="21">
        <f t="shared" si="19"/>
        <v>56578.774000000005</v>
      </c>
    </row>
    <row r="48" spans="1:10" ht="25.5" x14ac:dyDescent="0.25">
      <c r="A48" s="29"/>
      <c r="B48" s="31"/>
      <c r="C48" s="48"/>
      <c r="D48" s="22" t="s">
        <v>27</v>
      </c>
      <c r="E48" s="17"/>
      <c r="F48" s="17"/>
      <c r="G48" s="17"/>
      <c r="H48" s="17"/>
      <c r="I48" s="17"/>
      <c r="J48" s="15">
        <f>E48+F48+G48+H48+I48</f>
        <v>0</v>
      </c>
    </row>
    <row r="49" spans="1:10" ht="15" customHeight="1" x14ac:dyDescent="0.25">
      <c r="A49" s="29"/>
      <c r="B49" s="31"/>
      <c r="C49" s="48"/>
      <c r="D49" s="23" t="s">
        <v>29</v>
      </c>
      <c r="E49" s="11"/>
      <c r="F49" s="11"/>
      <c r="G49" s="11"/>
      <c r="H49" s="11"/>
      <c r="I49" s="11"/>
      <c r="J49" s="15">
        <f t="shared" ref="J49:J51" si="20">E49+F49+G49+H49+I49</f>
        <v>0</v>
      </c>
    </row>
    <row r="50" spans="1:10" ht="51" x14ac:dyDescent="0.25">
      <c r="A50" s="29"/>
      <c r="B50" s="31"/>
      <c r="C50" s="48"/>
      <c r="D50" s="23" t="s">
        <v>28</v>
      </c>
      <c r="E50" s="11">
        <v>14326.174999999999</v>
      </c>
      <c r="F50" s="11">
        <v>14378.316999999999</v>
      </c>
      <c r="G50" s="11">
        <v>13937.141</v>
      </c>
      <c r="H50" s="11">
        <v>13937.141</v>
      </c>
      <c r="I50" s="11"/>
      <c r="J50" s="15">
        <f t="shared" si="20"/>
        <v>56578.774000000005</v>
      </c>
    </row>
    <row r="51" spans="1:10" ht="39" thickBot="1" x14ac:dyDescent="0.3">
      <c r="A51" s="32"/>
      <c r="B51" s="35"/>
      <c r="C51" s="36"/>
      <c r="D51" s="18" t="s">
        <v>30</v>
      </c>
      <c r="E51" s="13"/>
      <c r="F51" s="13"/>
      <c r="G51" s="13"/>
      <c r="H51" s="13"/>
      <c r="I51" s="13"/>
      <c r="J51" s="15">
        <f t="shared" si="20"/>
        <v>0</v>
      </c>
    </row>
    <row r="52" spans="1:10" ht="15.75" customHeight="1" thickBot="1" x14ac:dyDescent="0.3">
      <c r="A52" s="65" t="s">
        <v>11</v>
      </c>
      <c r="B52" s="57" t="s">
        <v>35</v>
      </c>
      <c r="C52" s="47" t="s">
        <v>50</v>
      </c>
      <c r="D52" s="19" t="s">
        <v>6</v>
      </c>
      <c r="E52" s="20">
        <f>E53+E54+E55+E56</f>
        <v>183.34200000000001</v>
      </c>
      <c r="F52" s="20">
        <f t="shared" ref="F52:J52" si="21">F53+F54+F55+F56</f>
        <v>183.34200000000001</v>
      </c>
      <c r="G52" s="20">
        <f t="shared" si="21"/>
        <v>183.34200000000001</v>
      </c>
      <c r="H52" s="20">
        <f t="shared" si="21"/>
        <v>183.34200000000001</v>
      </c>
      <c r="I52" s="20">
        <f t="shared" si="21"/>
        <v>0</v>
      </c>
      <c r="J52" s="21">
        <f t="shared" si="21"/>
        <v>733.36800000000005</v>
      </c>
    </row>
    <row r="53" spans="1:10" ht="26.25" customHeight="1" x14ac:dyDescent="0.25">
      <c r="A53" s="66"/>
      <c r="B53" s="58"/>
      <c r="C53" s="48"/>
      <c r="D53" s="22" t="s">
        <v>27</v>
      </c>
      <c r="E53" s="17"/>
      <c r="F53" s="17"/>
      <c r="G53" s="17"/>
      <c r="H53" s="17"/>
      <c r="I53" s="17"/>
      <c r="J53" s="15">
        <f>E53+F53+G53+H53+I53</f>
        <v>0</v>
      </c>
    </row>
    <row r="54" spans="1:10" x14ac:dyDescent="0.25">
      <c r="A54" s="66"/>
      <c r="B54" s="59"/>
      <c r="C54" s="48"/>
      <c r="D54" s="23" t="s">
        <v>29</v>
      </c>
      <c r="E54" s="11">
        <v>179.67500000000001</v>
      </c>
      <c r="F54" s="11">
        <v>179.67500000000001</v>
      </c>
      <c r="G54" s="11">
        <v>179.67500000000001</v>
      </c>
      <c r="H54" s="11">
        <v>179.67500000000001</v>
      </c>
      <c r="I54" s="11"/>
      <c r="J54" s="15">
        <f t="shared" ref="J54:J56" si="22">E54+F54+G54+H54+I54</f>
        <v>718.7</v>
      </c>
    </row>
    <row r="55" spans="1:10" ht="51" x14ac:dyDescent="0.25">
      <c r="A55" s="66"/>
      <c r="B55" s="59"/>
      <c r="C55" s="48"/>
      <c r="D55" s="23" t="s">
        <v>28</v>
      </c>
      <c r="E55" s="11">
        <v>3.6669999999999998</v>
      </c>
      <c r="F55" s="11">
        <v>3.6669999999999998</v>
      </c>
      <c r="G55" s="11">
        <v>3.6669999999999998</v>
      </c>
      <c r="H55" s="11">
        <v>3.6669999999999998</v>
      </c>
      <c r="I55" s="11"/>
      <c r="J55" s="15">
        <f t="shared" si="22"/>
        <v>14.667999999999999</v>
      </c>
    </row>
    <row r="56" spans="1:10" ht="72" customHeight="1" thickBot="1" x14ac:dyDescent="0.3">
      <c r="A56" s="67"/>
      <c r="B56" s="60"/>
      <c r="C56" s="36"/>
      <c r="D56" s="18" t="s">
        <v>30</v>
      </c>
      <c r="E56" s="13"/>
      <c r="F56" s="13"/>
      <c r="G56" s="13"/>
      <c r="H56" s="13"/>
      <c r="I56" s="13"/>
      <c r="J56" s="15">
        <f t="shared" si="22"/>
        <v>0</v>
      </c>
    </row>
    <row r="57" spans="1:10" ht="15.75" customHeight="1" thickBot="1" x14ac:dyDescent="0.3">
      <c r="A57" s="49" t="s">
        <v>36</v>
      </c>
      <c r="B57" s="50"/>
      <c r="C57" s="47"/>
      <c r="D57" s="19" t="s">
        <v>6</v>
      </c>
      <c r="E57" s="20">
        <f>E58+E59+E60+E61</f>
        <v>46283.962</v>
      </c>
      <c r="F57" s="20">
        <f t="shared" ref="F57:J57" si="23">F58+F59+F60+F61</f>
        <v>52959.773000000001</v>
      </c>
      <c r="G57" s="20">
        <f t="shared" si="23"/>
        <v>39857.826000000001</v>
      </c>
      <c r="H57" s="20">
        <f t="shared" si="23"/>
        <v>39186.825960000002</v>
      </c>
      <c r="I57" s="20">
        <f t="shared" si="23"/>
        <v>0</v>
      </c>
      <c r="J57" s="21">
        <f t="shared" si="23"/>
        <v>178288.38695999997</v>
      </c>
    </row>
    <row r="58" spans="1:10" ht="25.5" x14ac:dyDescent="0.25">
      <c r="A58" s="49"/>
      <c r="B58" s="50"/>
      <c r="C58" s="48"/>
      <c r="D58" s="22" t="s">
        <v>27</v>
      </c>
      <c r="E58" s="17"/>
      <c r="F58" s="17"/>
      <c r="G58" s="17"/>
      <c r="H58" s="17"/>
      <c r="I58" s="17"/>
      <c r="J58" s="15">
        <f>E58+F58+G58+H58+I58</f>
        <v>0</v>
      </c>
    </row>
    <row r="59" spans="1:10" x14ac:dyDescent="0.25">
      <c r="A59" s="49"/>
      <c r="B59" s="50"/>
      <c r="C59" s="48"/>
      <c r="D59" s="23" t="s">
        <v>29</v>
      </c>
      <c r="E59" s="11"/>
      <c r="F59" s="11"/>
      <c r="G59" s="11"/>
      <c r="H59" s="11"/>
      <c r="I59" s="11"/>
      <c r="J59" s="15">
        <f t="shared" ref="J59:J61" si="24">E59+F59+G59+H59+I59</f>
        <v>0</v>
      </c>
    </row>
    <row r="60" spans="1:10" ht="51" x14ac:dyDescent="0.25">
      <c r="A60" s="49"/>
      <c r="B60" s="50"/>
      <c r="C60" s="48"/>
      <c r="D60" s="23" t="s">
        <v>28</v>
      </c>
      <c r="E60" s="11">
        <f>E65</f>
        <v>46283.962</v>
      </c>
      <c r="F60" s="11">
        <f>F65+F67</f>
        <v>52959.773000000001</v>
      </c>
      <c r="G60" s="11">
        <f t="shared" ref="G60:I60" si="25">G65</f>
        <v>39857.826000000001</v>
      </c>
      <c r="H60" s="11">
        <f t="shared" si="25"/>
        <v>39186.825960000002</v>
      </c>
      <c r="I60" s="11">
        <f t="shared" si="25"/>
        <v>0</v>
      </c>
      <c r="J60" s="15">
        <f t="shared" si="24"/>
        <v>178288.38695999997</v>
      </c>
    </row>
    <row r="61" spans="1:10" ht="39" thickBot="1" x14ac:dyDescent="0.3">
      <c r="A61" s="51"/>
      <c r="B61" s="52"/>
      <c r="C61" s="36"/>
      <c r="D61" s="18" t="s">
        <v>30</v>
      </c>
      <c r="E61" s="13"/>
      <c r="F61" s="13"/>
      <c r="G61" s="13"/>
      <c r="H61" s="13"/>
      <c r="I61" s="13"/>
      <c r="J61" s="15">
        <f t="shared" si="24"/>
        <v>0</v>
      </c>
    </row>
    <row r="62" spans="1:10" ht="15.75" customHeight="1" thickBot="1" x14ac:dyDescent="0.3">
      <c r="A62" s="33" t="s">
        <v>12</v>
      </c>
      <c r="B62" s="30" t="s">
        <v>7</v>
      </c>
      <c r="C62" s="47" t="s">
        <v>51</v>
      </c>
      <c r="D62" s="19" t="s">
        <v>6</v>
      </c>
      <c r="E62" s="20">
        <f t="shared" ref="E62:J62" si="26">E63+E64+E65+E66</f>
        <v>46283.962</v>
      </c>
      <c r="F62" s="20">
        <f t="shared" si="26"/>
        <v>45968.773000000001</v>
      </c>
      <c r="G62" s="20">
        <f t="shared" si="26"/>
        <v>39857.826000000001</v>
      </c>
      <c r="H62" s="20">
        <f t="shared" si="26"/>
        <v>39186.825960000002</v>
      </c>
      <c r="I62" s="20">
        <f t="shared" si="26"/>
        <v>0</v>
      </c>
      <c r="J62" s="21">
        <f t="shared" si="26"/>
        <v>171297.38695999997</v>
      </c>
    </row>
    <row r="63" spans="1:10" ht="25.5" x14ac:dyDescent="0.25">
      <c r="A63" s="29"/>
      <c r="B63" s="31"/>
      <c r="C63" s="48"/>
      <c r="D63" s="22" t="s">
        <v>27</v>
      </c>
      <c r="E63" s="17"/>
      <c r="F63" s="17"/>
      <c r="G63" s="17"/>
      <c r="H63" s="17"/>
      <c r="I63" s="17"/>
      <c r="J63" s="15">
        <f>E63+F63+G63+H63+I63</f>
        <v>0</v>
      </c>
    </row>
    <row r="64" spans="1:10" x14ac:dyDescent="0.25">
      <c r="A64" s="29"/>
      <c r="B64" s="31"/>
      <c r="C64" s="48"/>
      <c r="D64" s="23" t="s">
        <v>29</v>
      </c>
      <c r="E64" s="11"/>
      <c r="F64" s="11"/>
      <c r="G64" s="11"/>
      <c r="H64" s="11"/>
      <c r="I64" s="11"/>
      <c r="J64" s="15">
        <f t="shared" ref="J64:J66" si="27">E64+F64+G64+H64+I64</f>
        <v>0</v>
      </c>
    </row>
    <row r="65" spans="1:10" ht="51" x14ac:dyDescent="0.25">
      <c r="A65" s="29"/>
      <c r="B65" s="31"/>
      <c r="C65" s="48"/>
      <c r="D65" s="23" t="s">
        <v>28</v>
      </c>
      <c r="E65" s="11">
        <v>46283.962</v>
      </c>
      <c r="F65" s="11">
        <v>45968.773000000001</v>
      </c>
      <c r="G65" s="11">
        <v>39857.826000000001</v>
      </c>
      <c r="H65" s="11">
        <v>39186.825960000002</v>
      </c>
      <c r="I65" s="11"/>
      <c r="J65" s="15">
        <f t="shared" si="27"/>
        <v>171297.38695999997</v>
      </c>
    </row>
    <row r="66" spans="1:10" ht="39" thickBot="1" x14ac:dyDescent="0.3">
      <c r="A66" s="32"/>
      <c r="B66" s="35"/>
      <c r="C66" s="36"/>
      <c r="D66" s="18" t="s">
        <v>30</v>
      </c>
      <c r="E66" s="13"/>
      <c r="F66" s="13"/>
      <c r="G66" s="13"/>
      <c r="H66" s="13"/>
      <c r="I66" s="13"/>
      <c r="J66" s="15">
        <f t="shared" si="27"/>
        <v>0</v>
      </c>
    </row>
    <row r="67" spans="1:10" ht="15.75" customHeight="1" thickBot="1" x14ac:dyDescent="0.3">
      <c r="A67" s="33" t="s">
        <v>52</v>
      </c>
      <c r="B67" s="30" t="s">
        <v>53</v>
      </c>
      <c r="C67" s="47" t="s">
        <v>51</v>
      </c>
      <c r="D67" s="19" t="s">
        <v>6</v>
      </c>
      <c r="E67" s="20">
        <f t="shared" ref="E67:J67" si="28">E68+E69+E70+E71</f>
        <v>0</v>
      </c>
      <c r="F67" s="20">
        <f t="shared" si="28"/>
        <v>6991</v>
      </c>
      <c r="G67" s="20">
        <f t="shared" si="28"/>
        <v>0</v>
      </c>
      <c r="H67" s="20">
        <f t="shared" si="28"/>
        <v>0</v>
      </c>
      <c r="I67" s="20">
        <f t="shared" si="28"/>
        <v>0</v>
      </c>
      <c r="J67" s="21">
        <f t="shared" si="28"/>
        <v>6991</v>
      </c>
    </row>
    <row r="68" spans="1:10" ht="25.5" x14ac:dyDescent="0.25">
      <c r="A68" s="29"/>
      <c r="B68" s="31"/>
      <c r="C68" s="48"/>
      <c r="D68" s="22" t="s">
        <v>27</v>
      </c>
      <c r="E68" s="17"/>
      <c r="F68" s="17"/>
      <c r="G68" s="17"/>
      <c r="H68" s="17"/>
      <c r="I68" s="17"/>
      <c r="J68" s="15">
        <f>E68+F68+G68+H68+I68</f>
        <v>0</v>
      </c>
    </row>
    <row r="69" spans="1:10" x14ac:dyDescent="0.25">
      <c r="A69" s="29"/>
      <c r="B69" s="31"/>
      <c r="C69" s="48"/>
      <c r="D69" s="23" t="s">
        <v>29</v>
      </c>
      <c r="E69" s="11"/>
      <c r="F69" s="11"/>
      <c r="G69" s="11"/>
      <c r="H69" s="11"/>
      <c r="I69" s="11"/>
      <c r="J69" s="15">
        <f t="shared" ref="J69:J71" si="29">E69+F69+G69+H69+I69</f>
        <v>0</v>
      </c>
    </row>
    <row r="70" spans="1:10" ht="51" x14ac:dyDescent="0.25">
      <c r="A70" s="29"/>
      <c r="B70" s="31"/>
      <c r="C70" s="48"/>
      <c r="D70" s="23" t="s">
        <v>28</v>
      </c>
      <c r="E70" s="11"/>
      <c r="F70" s="11">
        <v>6991</v>
      </c>
      <c r="G70" s="11"/>
      <c r="H70" s="11"/>
      <c r="I70" s="11"/>
      <c r="J70" s="15">
        <f t="shared" si="29"/>
        <v>6991</v>
      </c>
    </row>
    <row r="71" spans="1:10" ht="39" thickBot="1" x14ac:dyDescent="0.3">
      <c r="A71" s="32"/>
      <c r="B71" s="35"/>
      <c r="C71" s="36"/>
      <c r="D71" s="18" t="s">
        <v>30</v>
      </c>
      <c r="E71" s="13"/>
      <c r="F71" s="13"/>
      <c r="G71" s="13"/>
      <c r="H71" s="13"/>
      <c r="I71" s="13"/>
      <c r="J71" s="15">
        <f t="shared" si="29"/>
        <v>0</v>
      </c>
    </row>
    <row r="72" spans="1:10" ht="15.75" customHeight="1" thickBot="1" x14ac:dyDescent="0.3">
      <c r="A72" s="49" t="s">
        <v>37</v>
      </c>
      <c r="B72" s="50"/>
      <c r="C72" s="47"/>
      <c r="D72" s="19" t="s">
        <v>6</v>
      </c>
      <c r="E72" s="20">
        <f>E73+E74+E75+E76</f>
        <v>0</v>
      </c>
      <c r="F72" s="20">
        <f t="shared" ref="F72:J72" si="30">F73+F74+F75+F76</f>
        <v>0</v>
      </c>
      <c r="G72" s="20">
        <f t="shared" si="30"/>
        <v>0</v>
      </c>
      <c r="H72" s="20">
        <f t="shared" si="30"/>
        <v>0</v>
      </c>
      <c r="I72" s="20">
        <f t="shared" si="30"/>
        <v>0</v>
      </c>
      <c r="J72" s="21">
        <f t="shared" si="30"/>
        <v>0</v>
      </c>
    </row>
    <row r="73" spans="1:10" ht="25.5" x14ac:dyDescent="0.25">
      <c r="A73" s="49"/>
      <c r="B73" s="50"/>
      <c r="C73" s="48"/>
      <c r="D73" s="22" t="s">
        <v>27</v>
      </c>
      <c r="E73" s="17"/>
      <c r="F73" s="17"/>
      <c r="G73" s="17"/>
      <c r="H73" s="17"/>
      <c r="I73" s="17"/>
      <c r="J73" s="15">
        <f>E73+F73+G73+H73+I73</f>
        <v>0</v>
      </c>
    </row>
    <row r="74" spans="1:10" x14ac:dyDescent="0.25">
      <c r="A74" s="49"/>
      <c r="B74" s="50"/>
      <c r="C74" s="48"/>
      <c r="D74" s="23" t="s">
        <v>29</v>
      </c>
      <c r="E74" s="11"/>
      <c r="F74" s="11"/>
      <c r="G74" s="11"/>
      <c r="H74" s="11"/>
      <c r="I74" s="11"/>
      <c r="J74" s="15">
        <f t="shared" ref="J74:J76" si="31">E74+F74+G74+H74+I74</f>
        <v>0</v>
      </c>
    </row>
    <row r="75" spans="1:10" ht="51" x14ac:dyDescent="0.25">
      <c r="A75" s="49"/>
      <c r="B75" s="50"/>
      <c r="C75" s="48"/>
      <c r="D75" s="23" t="s">
        <v>28</v>
      </c>
      <c r="E75" s="11"/>
      <c r="F75" s="11"/>
      <c r="G75" s="11"/>
      <c r="H75" s="11"/>
      <c r="I75" s="11"/>
      <c r="J75" s="15">
        <f t="shared" si="31"/>
        <v>0</v>
      </c>
    </row>
    <row r="76" spans="1:10" ht="39" thickBot="1" x14ac:dyDescent="0.3">
      <c r="A76" s="51"/>
      <c r="B76" s="52"/>
      <c r="C76" s="36"/>
      <c r="D76" s="18" t="s">
        <v>30</v>
      </c>
      <c r="E76" s="13"/>
      <c r="F76" s="13"/>
      <c r="G76" s="13"/>
      <c r="H76" s="13"/>
      <c r="I76" s="13"/>
      <c r="J76" s="15">
        <f t="shared" si="31"/>
        <v>0</v>
      </c>
    </row>
    <row r="77" spans="1:10" ht="15.75" customHeight="1" thickBot="1" x14ac:dyDescent="0.3">
      <c r="A77" s="33" t="s">
        <v>13</v>
      </c>
      <c r="B77" s="30" t="s">
        <v>39</v>
      </c>
      <c r="C77" s="47" t="s">
        <v>51</v>
      </c>
      <c r="D77" s="19" t="s">
        <v>6</v>
      </c>
      <c r="E77" s="20">
        <f>E78+E79+E80+E81</f>
        <v>0</v>
      </c>
      <c r="F77" s="20">
        <f t="shared" ref="F77:J77" si="32">F78+F79+F80+F81</f>
        <v>0</v>
      </c>
      <c r="G77" s="20">
        <f t="shared" si="32"/>
        <v>0</v>
      </c>
      <c r="H77" s="20">
        <f t="shared" si="32"/>
        <v>0</v>
      </c>
      <c r="I77" s="20">
        <f t="shared" si="32"/>
        <v>0</v>
      </c>
      <c r="J77" s="21">
        <f t="shared" si="32"/>
        <v>0</v>
      </c>
    </row>
    <row r="78" spans="1:10" ht="25.5" x14ac:dyDescent="0.25">
      <c r="A78" s="29"/>
      <c r="B78" s="31"/>
      <c r="C78" s="48"/>
      <c r="D78" s="22" t="s">
        <v>27</v>
      </c>
      <c r="E78" s="17"/>
      <c r="F78" s="17"/>
      <c r="G78" s="17"/>
      <c r="H78" s="17"/>
      <c r="I78" s="17"/>
      <c r="J78" s="15">
        <f>E78+F78+G78+H78+I78</f>
        <v>0</v>
      </c>
    </row>
    <row r="79" spans="1:10" x14ac:dyDescent="0.25">
      <c r="A79" s="29"/>
      <c r="B79" s="31"/>
      <c r="C79" s="48"/>
      <c r="D79" s="23" t="s">
        <v>29</v>
      </c>
      <c r="E79" s="11"/>
      <c r="F79" s="11"/>
      <c r="G79" s="11"/>
      <c r="H79" s="11"/>
      <c r="I79" s="11"/>
      <c r="J79" s="15">
        <f t="shared" ref="J79:J81" si="33">E79+F79+G79+H79+I79</f>
        <v>0</v>
      </c>
    </row>
    <row r="80" spans="1:10" ht="51" x14ac:dyDescent="0.25">
      <c r="A80" s="29"/>
      <c r="B80" s="31"/>
      <c r="C80" s="48"/>
      <c r="D80" s="23" t="s">
        <v>28</v>
      </c>
      <c r="E80" s="11"/>
      <c r="F80" s="11"/>
      <c r="G80" s="11"/>
      <c r="H80" s="11"/>
      <c r="I80" s="11"/>
      <c r="J80" s="15">
        <f t="shared" si="33"/>
        <v>0</v>
      </c>
    </row>
    <row r="81" spans="1:10" ht="81" customHeight="1" thickBot="1" x14ac:dyDescent="0.3">
      <c r="A81" s="32"/>
      <c r="B81" s="35"/>
      <c r="C81" s="36"/>
      <c r="D81" s="18" t="s">
        <v>30</v>
      </c>
      <c r="E81" s="13"/>
      <c r="F81" s="13"/>
      <c r="G81" s="13"/>
      <c r="H81" s="13"/>
      <c r="I81" s="13"/>
      <c r="J81" s="15">
        <f t="shared" si="33"/>
        <v>0</v>
      </c>
    </row>
    <row r="82" spans="1:10" ht="15.75" customHeight="1" thickBot="1" x14ac:dyDescent="0.3">
      <c r="A82" s="33" t="s">
        <v>40</v>
      </c>
      <c r="B82" s="30" t="s">
        <v>41</v>
      </c>
      <c r="C82" s="47" t="s">
        <v>51</v>
      </c>
      <c r="D82" s="19" t="s">
        <v>6</v>
      </c>
      <c r="E82" s="20">
        <f>E83+E84+E85+E86</f>
        <v>0</v>
      </c>
      <c r="F82" s="20">
        <f t="shared" ref="F82:J82" si="34">F83+F84+F85+F86</f>
        <v>0</v>
      </c>
      <c r="G82" s="20">
        <f t="shared" si="34"/>
        <v>0</v>
      </c>
      <c r="H82" s="20">
        <f t="shared" si="34"/>
        <v>0</v>
      </c>
      <c r="I82" s="20">
        <f t="shared" si="34"/>
        <v>0</v>
      </c>
      <c r="J82" s="21">
        <f t="shared" si="34"/>
        <v>0</v>
      </c>
    </row>
    <row r="83" spans="1:10" ht="25.5" x14ac:dyDescent="0.25">
      <c r="A83" s="29"/>
      <c r="B83" s="31"/>
      <c r="C83" s="48"/>
      <c r="D83" s="22" t="s">
        <v>27</v>
      </c>
      <c r="E83" s="17"/>
      <c r="F83" s="17"/>
      <c r="G83" s="17"/>
      <c r="H83" s="17"/>
      <c r="I83" s="17"/>
      <c r="J83" s="15">
        <f>E83+F83+G83+H83+I83</f>
        <v>0</v>
      </c>
    </row>
    <row r="84" spans="1:10" x14ac:dyDescent="0.25">
      <c r="A84" s="29"/>
      <c r="B84" s="31"/>
      <c r="C84" s="48"/>
      <c r="D84" s="23" t="s">
        <v>29</v>
      </c>
      <c r="E84" s="11"/>
      <c r="F84" s="11"/>
      <c r="G84" s="11"/>
      <c r="H84" s="11"/>
      <c r="I84" s="11"/>
      <c r="J84" s="15">
        <f t="shared" ref="J84:J86" si="35">E84+F84+G84+H84+I84</f>
        <v>0</v>
      </c>
    </row>
    <row r="85" spans="1:10" ht="51" x14ac:dyDescent="0.25">
      <c r="A85" s="29"/>
      <c r="B85" s="31"/>
      <c r="C85" s="48"/>
      <c r="D85" s="23" t="s">
        <v>28</v>
      </c>
      <c r="E85" s="11"/>
      <c r="F85" s="11"/>
      <c r="G85" s="11"/>
      <c r="H85" s="11"/>
      <c r="I85" s="11"/>
      <c r="J85" s="15">
        <f t="shared" si="35"/>
        <v>0</v>
      </c>
    </row>
    <row r="86" spans="1:10" ht="39" thickBot="1" x14ac:dyDescent="0.3">
      <c r="A86" s="32"/>
      <c r="B86" s="35"/>
      <c r="C86" s="36"/>
      <c r="D86" s="18" t="s">
        <v>30</v>
      </c>
      <c r="E86" s="13"/>
      <c r="F86" s="13"/>
      <c r="G86" s="13"/>
      <c r="H86" s="13"/>
      <c r="I86" s="13"/>
      <c r="J86" s="15">
        <f t="shared" si="35"/>
        <v>0</v>
      </c>
    </row>
    <row r="87" spans="1:10" ht="15.75" customHeight="1" thickBot="1" x14ac:dyDescent="0.3">
      <c r="A87" s="49" t="s">
        <v>38</v>
      </c>
      <c r="B87" s="50"/>
      <c r="C87" s="47"/>
      <c r="D87" s="19" t="s">
        <v>6</v>
      </c>
      <c r="E87" s="20">
        <f>E88+E89+E90+E91</f>
        <v>0</v>
      </c>
      <c r="F87" s="20">
        <f t="shared" ref="F87:J87" si="36">F88+F89+F90+F91</f>
        <v>0</v>
      </c>
      <c r="G87" s="20">
        <f t="shared" si="36"/>
        <v>0</v>
      </c>
      <c r="H87" s="20">
        <f t="shared" si="36"/>
        <v>0</v>
      </c>
      <c r="I87" s="20">
        <f t="shared" si="36"/>
        <v>0</v>
      </c>
      <c r="J87" s="21">
        <f t="shared" si="36"/>
        <v>0</v>
      </c>
    </row>
    <row r="88" spans="1:10" ht="25.5" x14ac:dyDescent="0.25">
      <c r="A88" s="49"/>
      <c r="B88" s="50"/>
      <c r="C88" s="48"/>
      <c r="D88" s="22" t="s">
        <v>27</v>
      </c>
      <c r="E88" s="17"/>
      <c r="F88" s="17"/>
      <c r="G88" s="17"/>
      <c r="H88" s="17"/>
      <c r="I88" s="17"/>
      <c r="J88" s="15">
        <f>E88+F88+G88+H88+I88</f>
        <v>0</v>
      </c>
    </row>
    <row r="89" spans="1:10" x14ac:dyDescent="0.25">
      <c r="A89" s="49"/>
      <c r="B89" s="50"/>
      <c r="C89" s="48"/>
      <c r="D89" s="23" t="s">
        <v>29</v>
      </c>
      <c r="E89" s="11"/>
      <c r="F89" s="11"/>
      <c r="G89" s="11"/>
      <c r="H89" s="11"/>
      <c r="I89" s="11"/>
      <c r="J89" s="15">
        <f t="shared" ref="J89:J91" si="37">E89+F89+G89+H89+I89</f>
        <v>0</v>
      </c>
    </row>
    <row r="90" spans="1:10" ht="51" x14ac:dyDescent="0.25">
      <c r="A90" s="49"/>
      <c r="B90" s="50"/>
      <c r="C90" s="48"/>
      <c r="D90" s="23" t="s">
        <v>28</v>
      </c>
      <c r="E90" s="11"/>
      <c r="F90" s="11"/>
      <c r="G90" s="11"/>
      <c r="H90" s="11"/>
      <c r="I90" s="11"/>
      <c r="J90" s="15">
        <f t="shared" si="37"/>
        <v>0</v>
      </c>
    </row>
    <row r="91" spans="1:10" ht="39" thickBot="1" x14ac:dyDescent="0.3">
      <c r="A91" s="51"/>
      <c r="B91" s="52"/>
      <c r="C91" s="36"/>
      <c r="D91" s="18" t="s">
        <v>30</v>
      </c>
      <c r="E91" s="13"/>
      <c r="F91" s="13"/>
      <c r="G91" s="13"/>
      <c r="H91" s="13"/>
      <c r="I91" s="13"/>
      <c r="J91" s="15">
        <f t="shared" si="37"/>
        <v>0</v>
      </c>
    </row>
    <row r="92" spans="1:10" ht="15.75" customHeight="1" thickBot="1" x14ac:dyDescent="0.3">
      <c r="A92" s="33" t="s">
        <v>14</v>
      </c>
      <c r="B92" s="30" t="s">
        <v>42</v>
      </c>
      <c r="C92" s="47" t="s">
        <v>43</v>
      </c>
      <c r="D92" s="19" t="s">
        <v>6</v>
      </c>
      <c r="E92" s="20">
        <f>E93+E94+E95+E96</f>
        <v>0</v>
      </c>
      <c r="F92" s="20">
        <f t="shared" ref="F92:J92" si="38">F93+F94+F95+F96</f>
        <v>0</v>
      </c>
      <c r="G92" s="20">
        <f t="shared" si="38"/>
        <v>0</v>
      </c>
      <c r="H92" s="20">
        <f t="shared" si="38"/>
        <v>0</v>
      </c>
      <c r="I92" s="20">
        <f t="shared" si="38"/>
        <v>0</v>
      </c>
      <c r="J92" s="21">
        <f t="shared" si="38"/>
        <v>0</v>
      </c>
    </row>
    <row r="93" spans="1:10" ht="25.5" x14ac:dyDescent="0.25">
      <c r="A93" s="29"/>
      <c r="B93" s="31"/>
      <c r="C93" s="48"/>
      <c r="D93" s="22" t="s">
        <v>27</v>
      </c>
      <c r="E93" s="17"/>
      <c r="F93" s="17"/>
      <c r="G93" s="17"/>
      <c r="H93" s="17"/>
      <c r="I93" s="17"/>
      <c r="J93" s="15">
        <f>E93+F93+G93+H93+I93</f>
        <v>0</v>
      </c>
    </row>
    <row r="94" spans="1:10" x14ac:dyDescent="0.25">
      <c r="A94" s="29"/>
      <c r="B94" s="31"/>
      <c r="C94" s="48"/>
      <c r="D94" s="23" t="s">
        <v>29</v>
      </c>
      <c r="E94" s="11"/>
      <c r="F94" s="11"/>
      <c r="G94" s="11"/>
      <c r="H94" s="11"/>
      <c r="I94" s="11"/>
      <c r="J94" s="15">
        <f t="shared" ref="J94:J96" si="39">E94+F94+G94+H94+I94</f>
        <v>0</v>
      </c>
    </row>
    <row r="95" spans="1:10" ht="51" x14ac:dyDescent="0.25">
      <c r="A95" s="29"/>
      <c r="B95" s="31"/>
      <c r="C95" s="48"/>
      <c r="D95" s="23" t="s">
        <v>28</v>
      </c>
      <c r="E95" s="11"/>
      <c r="F95" s="11"/>
      <c r="G95" s="11"/>
      <c r="H95" s="11"/>
      <c r="I95" s="11"/>
      <c r="J95" s="15">
        <f t="shared" si="39"/>
        <v>0</v>
      </c>
    </row>
    <row r="96" spans="1:10" ht="39" thickBot="1" x14ac:dyDescent="0.3">
      <c r="A96" s="32"/>
      <c r="B96" s="35"/>
      <c r="C96" s="36"/>
      <c r="D96" s="18" t="s">
        <v>30</v>
      </c>
      <c r="E96" s="13"/>
      <c r="F96" s="13"/>
      <c r="G96" s="13"/>
      <c r="H96" s="13"/>
      <c r="I96" s="13"/>
      <c r="J96" s="15">
        <f t="shared" si="39"/>
        <v>0</v>
      </c>
    </row>
    <row r="97" spans="1:10" ht="15.75" customHeight="1" thickBot="1" x14ac:dyDescent="0.3">
      <c r="A97" s="49" t="s">
        <v>47</v>
      </c>
      <c r="B97" s="50"/>
      <c r="C97" s="47"/>
      <c r="D97" s="19" t="s">
        <v>6</v>
      </c>
      <c r="E97" s="20">
        <f>E98+E99+E100+E101</f>
        <v>1341.652</v>
      </c>
      <c r="F97" s="20">
        <f t="shared" ref="F97:J97" si="40">F98+F99+F100+F101</f>
        <v>441.83300000000003</v>
      </c>
      <c r="G97" s="20">
        <f t="shared" si="40"/>
        <v>0</v>
      </c>
      <c r="H97" s="20">
        <f t="shared" si="40"/>
        <v>0</v>
      </c>
      <c r="I97" s="20">
        <f t="shared" si="40"/>
        <v>0</v>
      </c>
      <c r="J97" s="21">
        <f t="shared" si="40"/>
        <v>1783.4850000000001</v>
      </c>
    </row>
    <row r="98" spans="1:10" ht="25.5" x14ac:dyDescent="0.25">
      <c r="A98" s="49"/>
      <c r="B98" s="50"/>
      <c r="C98" s="48"/>
      <c r="D98" s="22" t="s">
        <v>27</v>
      </c>
      <c r="E98" s="17"/>
      <c r="F98" s="17"/>
      <c r="G98" s="17"/>
      <c r="H98" s="17"/>
      <c r="I98" s="17"/>
      <c r="J98" s="15">
        <f>E98+F98+G98+H98+I98</f>
        <v>0</v>
      </c>
    </row>
    <row r="99" spans="1:10" x14ac:dyDescent="0.25">
      <c r="A99" s="49"/>
      <c r="B99" s="50"/>
      <c r="C99" s="48"/>
      <c r="D99" s="23" t="s">
        <v>29</v>
      </c>
      <c r="E99" s="11"/>
      <c r="F99" s="11"/>
      <c r="G99" s="11"/>
      <c r="H99" s="11"/>
      <c r="I99" s="11"/>
      <c r="J99" s="15">
        <f t="shared" ref="J99:J101" si="41">E99+F99+G99+H99+I99</f>
        <v>0</v>
      </c>
    </row>
    <row r="100" spans="1:10" ht="51" x14ac:dyDescent="0.25">
      <c r="A100" s="49"/>
      <c r="B100" s="50"/>
      <c r="C100" s="48"/>
      <c r="D100" s="23" t="s">
        <v>28</v>
      </c>
      <c r="E100" s="11">
        <f>E105</f>
        <v>1341.652</v>
      </c>
      <c r="F100" s="11">
        <f>F105</f>
        <v>441.83300000000003</v>
      </c>
      <c r="G100" s="11"/>
      <c r="H100" s="11"/>
      <c r="I100" s="11"/>
      <c r="J100" s="15">
        <f t="shared" si="41"/>
        <v>1783.4850000000001</v>
      </c>
    </row>
    <row r="101" spans="1:10" ht="39" thickBot="1" x14ac:dyDescent="0.3">
      <c r="A101" s="51"/>
      <c r="B101" s="52"/>
      <c r="C101" s="36"/>
      <c r="D101" s="18" t="s">
        <v>30</v>
      </c>
      <c r="E101" s="13"/>
      <c r="F101" s="13"/>
      <c r="G101" s="13"/>
      <c r="H101" s="13"/>
      <c r="I101" s="13"/>
      <c r="J101" s="15">
        <f t="shared" si="41"/>
        <v>0</v>
      </c>
    </row>
    <row r="102" spans="1:10" ht="15.75" customHeight="1" thickBot="1" x14ac:dyDescent="0.3">
      <c r="A102" s="33" t="s">
        <v>48</v>
      </c>
      <c r="B102" s="30" t="s">
        <v>49</v>
      </c>
      <c r="C102" s="47" t="s">
        <v>43</v>
      </c>
      <c r="D102" s="19" t="s">
        <v>6</v>
      </c>
      <c r="E102" s="20">
        <f>E103+E104+E105+E106</f>
        <v>1341.652</v>
      </c>
      <c r="F102" s="20">
        <f t="shared" ref="F102:J102" si="42">F103+F104+F105+F106</f>
        <v>441.83300000000003</v>
      </c>
      <c r="G102" s="20">
        <f t="shared" si="42"/>
        <v>0</v>
      </c>
      <c r="H102" s="20">
        <f t="shared" si="42"/>
        <v>0</v>
      </c>
      <c r="I102" s="20">
        <f t="shared" si="42"/>
        <v>0</v>
      </c>
      <c r="J102" s="21">
        <f t="shared" si="42"/>
        <v>1783.4850000000001</v>
      </c>
    </row>
    <row r="103" spans="1:10" ht="25.5" x14ac:dyDescent="0.25">
      <c r="A103" s="29"/>
      <c r="B103" s="31"/>
      <c r="C103" s="48"/>
      <c r="D103" s="22" t="s">
        <v>27</v>
      </c>
      <c r="E103" s="17"/>
      <c r="F103" s="17"/>
      <c r="G103" s="17"/>
      <c r="H103" s="17"/>
      <c r="I103" s="17"/>
      <c r="J103" s="15">
        <f>E103+F103+G103+H103+I103</f>
        <v>0</v>
      </c>
    </row>
    <row r="104" spans="1:10" x14ac:dyDescent="0.25">
      <c r="A104" s="29"/>
      <c r="B104" s="31"/>
      <c r="C104" s="48"/>
      <c r="D104" s="23" t="s">
        <v>29</v>
      </c>
      <c r="E104" s="11"/>
      <c r="F104" s="11"/>
      <c r="G104" s="11"/>
      <c r="H104" s="11"/>
      <c r="I104" s="11"/>
      <c r="J104" s="15">
        <f t="shared" ref="J104:J106" si="43">E104+F104+G104+H104+I104</f>
        <v>0</v>
      </c>
    </row>
    <row r="105" spans="1:10" ht="51" x14ac:dyDescent="0.25">
      <c r="A105" s="29"/>
      <c r="B105" s="31"/>
      <c r="C105" s="48"/>
      <c r="D105" s="23" t="s">
        <v>28</v>
      </c>
      <c r="E105" s="11">
        <v>1341.652</v>
      </c>
      <c r="F105" s="11">
        <v>441.83300000000003</v>
      </c>
      <c r="G105" s="11"/>
      <c r="H105" s="11"/>
      <c r="I105" s="11"/>
      <c r="J105" s="15">
        <f t="shared" si="43"/>
        <v>1783.4850000000001</v>
      </c>
    </row>
    <row r="106" spans="1:10" ht="39" thickBot="1" x14ac:dyDescent="0.3">
      <c r="A106" s="32"/>
      <c r="B106" s="35"/>
      <c r="C106" s="36"/>
      <c r="D106" s="18" t="s">
        <v>30</v>
      </c>
      <c r="E106" s="13"/>
      <c r="F106" s="13"/>
      <c r="G106" s="13"/>
      <c r="H106" s="13"/>
      <c r="I106" s="13"/>
      <c r="J106" s="15">
        <f t="shared" si="43"/>
        <v>0</v>
      </c>
    </row>
    <row r="107" spans="1:10" ht="15.75" customHeight="1" thickBot="1" x14ac:dyDescent="0.3">
      <c r="A107" s="49" t="s">
        <v>54</v>
      </c>
      <c r="B107" s="50"/>
      <c r="C107" s="47"/>
      <c r="D107" s="19" t="s">
        <v>6</v>
      </c>
      <c r="E107" s="20">
        <f>E108+E109+E110+E111</f>
        <v>0</v>
      </c>
      <c r="F107" s="20">
        <f t="shared" ref="F107:J107" si="44">F108+F109+F110+F111</f>
        <v>206.56</v>
      </c>
      <c r="G107" s="20">
        <f t="shared" si="44"/>
        <v>0</v>
      </c>
      <c r="H107" s="20">
        <f t="shared" si="44"/>
        <v>0</v>
      </c>
      <c r="I107" s="20">
        <f t="shared" si="44"/>
        <v>0</v>
      </c>
      <c r="J107" s="21">
        <f t="shared" si="44"/>
        <v>206.56</v>
      </c>
    </row>
    <row r="108" spans="1:10" ht="25.5" x14ac:dyDescent="0.25">
      <c r="A108" s="49"/>
      <c r="B108" s="50"/>
      <c r="C108" s="48"/>
      <c r="D108" s="22" t="s">
        <v>27</v>
      </c>
      <c r="E108" s="17"/>
      <c r="F108" s="17"/>
      <c r="G108" s="17"/>
      <c r="H108" s="17"/>
      <c r="I108" s="17"/>
      <c r="J108" s="15">
        <f>E108+F108+G108+H108+I108</f>
        <v>0</v>
      </c>
    </row>
    <row r="109" spans="1:10" x14ac:dyDescent="0.25">
      <c r="A109" s="49"/>
      <c r="B109" s="50"/>
      <c r="C109" s="48"/>
      <c r="D109" s="23" t="s">
        <v>29</v>
      </c>
      <c r="E109" s="11"/>
      <c r="F109" s="11"/>
      <c r="G109" s="11"/>
      <c r="H109" s="11"/>
      <c r="I109" s="11"/>
      <c r="J109" s="15">
        <f t="shared" ref="J109:J111" si="45">E109+F109+G109+H109+I109</f>
        <v>0</v>
      </c>
    </row>
    <row r="110" spans="1:10" ht="51" x14ac:dyDescent="0.25">
      <c r="A110" s="49"/>
      <c r="B110" s="50"/>
      <c r="C110" s="48"/>
      <c r="D110" s="23" t="s">
        <v>28</v>
      </c>
      <c r="E110" s="11">
        <f>E115</f>
        <v>0</v>
      </c>
      <c r="F110" s="11">
        <f>F115</f>
        <v>206.56</v>
      </c>
      <c r="G110" s="11"/>
      <c r="H110" s="11"/>
      <c r="I110" s="11"/>
      <c r="J110" s="15">
        <f t="shared" si="45"/>
        <v>206.56</v>
      </c>
    </row>
    <row r="111" spans="1:10" ht="39" thickBot="1" x14ac:dyDescent="0.3">
      <c r="A111" s="51"/>
      <c r="B111" s="52"/>
      <c r="C111" s="36"/>
      <c r="D111" s="18" t="s">
        <v>30</v>
      </c>
      <c r="E111" s="13"/>
      <c r="F111" s="13"/>
      <c r="G111" s="13"/>
      <c r="H111" s="13"/>
      <c r="I111" s="13"/>
      <c r="J111" s="15">
        <f t="shared" si="45"/>
        <v>0</v>
      </c>
    </row>
    <row r="112" spans="1:10" ht="15.75" customHeight="1" thickBot="1" x14ac:dyDescent="0.3">
      <c r="A112" s="33" t="s">
        <v>15</v>
      </c>
      <c r="B112" s="30" t="s">
        <v>2</v>
      </c>
      <c r="C112" s="47" t="s">
        <v>55</v>
      </c>
      <c r="D112" s="19" t="s">
        <v>6</v>
      </c>
      <c r="E112" s="20">
        <f>E113+E114+E115+E116</f>
        <v>0</v>
      </c>
      <c r="F112" s="20">
        <f t="shared" ref="F112:J112" si="46">F113+F114+F115+F116</f>
        <v>206.56</v>
      </c>
      <c r="G112" s="20">
        <f t="shared" si="46"/>
        <v>0</v>
      </c>
      <c r="H112" s="20">
        <f t="shared" si="46"/>
        <v>0</v>
      </c>
      <c r="I112" s="20">
        <f t="shared" si="46"/>
        <v>0</v>
      </c>
      <c r="J112" s="21">
        <f t="shared" si="46"/>
        <v>206.56</v>
      </c>
    </row>
    <row r="113" spans="1:10" ht="25.5" x14ac:dyDescent="0.25">
      <c r="A113" s="29"/>
      <c r="B113" s="31"/>
      <c r="C113" s="48"/>
      <c r="D113" s="22" t="s">
        <v>27</v>
      </c>
      <c r="E113" s="17"/>
      <c r="F113" s="17"/>
      <c r="G113" s="17"/>
      <c r="H113" s="17"/>
      <c r="I113" s="17"/>
      <c r="J113" s="15">
        <f>E113+F113+G113+H113+I113</f>
        <v>0</v>
      </c>
    </row>
    <row r="114" spans="1:10" x14ac:dyDescent="0.25">
      <c r="A114" s="29"/>
      <c r="B114" s="31"/>
      <c r="C114" s="48"/>
      <c r="D114" s="23" t="s">
        <v>29</v>
      </c>
      <c r="E114" s="11"/>
      <c r="F114" s="11"/>
      <c r="G114" s="11"/>
      <c r="H114" s="11"/>
      <c r="I114" s="11"/>
      <c r="J114" s="15">
        <f t="shared" ref="J114:J116" si="47">E114+F114+G114+H114+I114</f>
        <v>0</v>
      </c>
    </row>
    <row r="115" spans="1:10" ht="51" x14ac:dyDescent="0.25">
      <c r="A115" s="29"/>
      <c r="B115" s="31"/>
      <c r="C115" s="48"/>
      <c r="D115" s="23" t="s">
        <v>28</v>
      </c>
      <c r="E115" s="11"/>
      <c r="F115" s="11">
        <v>206.56</v>
      </c>
      <c r="G115" s="11"/>
      <c r="H115" s="11"/>
      <c r="I115" s="11"/>
      <c r="J115" s="15">
        <f t="shared" si="47"/>
        <v>206.56</v>
      </c>
    </row>
    <row r="116" spans="1:10" ht="39" thickBot="1" x14ac:dyDescent="0.3">
      <c r="A116" s="32"/>
      <c r="B116" s="35"/>
      <c r="C116" s="36"/>
      <c r="D116" s="18" t="s">
        <v>30</v>
      </c>
      <c r="E116" s="13"/>
      <c r="F116" s="13"/>
      <c r="G116" s="13"/>
      <c r="H116" s="13"/>
      <c r="I116" s="13"/>
      <c r="J116" s="15">
        <f t="shared" si="47"/>
        <v>0</v>
      </c>
    </row>
  </sheetData>
  <mergeCells count="65">
    <mergeCell ref="E1:J1"/>
    <mergeCell ref="F2:J2"/>
    <mergeCell ref="A3:I3"/>
    <mergeCell ref="A4:A5"/>
    <mergeCell ref="B4:B5"/>
    <mergeCell ref="C4:C5"/>
    <mergeCell ref="D4:I4"/>
    <mergeCell ref="A7:B11"/>
    <mergeCell ref="C7:C11"/>
    <mergeCell ref="A12:B16"/>
    <mergeCell ref="C12:C16"/>
    <mergeCell ref="A17:A21"/>
    <mergeCell ref="B17:B21"/>
    <mergeCell ref="C17:C21"/>
    <mergeCell ref="A22:A26"/>
    <mergeCell ref="B22:B26"/>
    <mergeCell ref="C22:C26"/>
    <mergeCell ref="A27:A31"/>
    <mergeCell ref="B27:B31"/>
    <mergeCell ref="C27:C31"/>
    <mergeCell ref="A52:A56"/>
    <mergeCell ref="B52:B56"/>
    <mergeCell ref="C52:C56"/>
    <mergeCell ref="A32:A36"/>
    <mergeCell ref="B32:B36"/>
    <mergeCell ref="C32:C36"/>
    <mergeCell ref="A37:A41"/>
    <mergeCell ref="B37:B41"/>
    <mergeCell ref="C37:C41"/>
    <mergeCell ref="A42:B46"/>
    <mergeCell ref="C42:C46"/>
    <mergeCell ref="A47:A51"/>
    <mergeCell ref="B47:B51"/>
    <mergeCell ref="C47:C51"/>
    <mergeCell ref="A82:A86"/>
    <mergeCell ref="B82:B86"/>
    <mergeCell ref="C82:C86"/>
    <mergeCell ref="A57:B61"/>
    <mergeCell ref="C57:C61"/>
    <mergeCell ref="A62:A66"/>
    <mergeCell ref="B62:B66"/>
    <mergeCell ref="C62:C66"/>
    <mergeCell ref="A67:A71"/>
    <mergeCell ref="B67:B71"/>
    <mergeCell ref="C67:C71"/>
    <mergeCell ref="A72:B76"/>
    <mergeCell ref="C72:C76"/>
    <mergeCell ref="A77:A81"/>
    <mergeCell ref="B77:B81"/>
    <mergeCell ref="C77:C81"/>
    <mergeCell ref="A112:A116"/>
    <mergeCell ref="B112:B116"/>
    <mergeCell ref="C112:C116"/>
    <mergeCell ref="A87:B91"/>
    <mergeCell ref="C87:C91"/>
    <mergeCell ref="A92:A96"/>
    <mergeCell ref="B92:B96"/>
    <mergeCell ref="C92:C96"/>
    <mergeCell ref="A97:B101"/>
    <mergeCell ref="C97:C101"/>
    <mergeCell ref="A102:A106"/>
    <mergeCell ref="B102:B106"/>
    <mergeCell ref="C102:C106"/>
    <mergeCell ref="A107:B111"/>
    <mergeCell ref="C107:C1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O116"/>
  <sheetViews>
    <sheetView tabSelected="1" topLeftCell="A111" workbookViewId="0">
      <selection sqref="A1:J116"/>
    </sheetView>
  </sheetViews>
  <sheetFormatPr defaultColWidth="17" defaultRowHeight="15" x14ac:dyDescent="0.25"/>
  <cols>
    <col min="1" max="2" width="17" style="1"/>
    <col min="3" max="3" width="18.5703125" style="1" customWidth="1"/>
    <col min="4" max="16384" width="17" style="1"/>
  </cols>
  <sheetData>
    <row r="1" spans="1:14" ht="79.5" customHeight="1" x14ac:dyDescent="0.25">
      <c r="E1" s="61" t="s">
        <v>17</v>
      </c>
      <c r="F1" s="62"/>
      <c r="G1" s="62"/>
      <c r="H1" s="62"/>
      <c r="I1" s="62"/>
      <c r="J1" s="63"/>
    </row>
    <row r="2" spans="1:14" ht="24" customHeight="1" x14ac:dyDescent="0.25">
      <c r="E2" s="12"/>
      <c r="F2" s="61" t="s">
        <v>23</v>
      </c>
      <c r="G2" s="62"/>
      <c r="H2" s="62"/>
      <c r="I2" s="62"/>
      <c r="J2" s="62"/>
    </row>
    <row r="3" spans="1:14" ht="54.75" customHeight="1" thickBot="1" x14ac:dyDescent="0.3">
      <c r="A3" s="68" t="s">
        <v>22</v>
      </c>
      <c r="B3" s="39"/>
      <c r="C3" s="39"/>
      <c r="D3" s="69"/>
      <c r="E3" s="69"/>
      <c r="F3" s="69"/>
      <c r="G3" s="69"/>
      <c r="H3" s="69"/>
      <c r="I3" s="69"/>
    </row>
    <row r="4" spans="1:14" s="4" customFormat="1" ht="15.75" customHeight="1" thickBot="1" x14ac:dyDescent="0.3">
      <c r="A4" s="27" t="s">
        <v>24</v>
      </c>
      <c r="B4" s="45" t="s">
        <v>0</v>
      </c>
      <c r="C4" s="45" t="s">
        <v>21</v>
      </c>
      <c r="D4" s="37" t="s">
        <v>25</v>
      </c>
      <c r="E4" s="38"/>
      <c r="F4" s="38"/>
      <c r="G4" s="38"/>
      <c r="H4" s="38"/>
      <c r="I4" s="38"/>
      <c r="J4" s="14"/>
      <c r="K4" s="2"/>
      <c r="L4" s="2"/>
      <c r="M4" s="2"/>
      <c r="N4" s="3"/>
    </row>
    <row r="5" spans="1:14" s="4" customFormat="1" ht="61.5" customHeight="1" thickBot="1" x14ac:dyDescent="0.3">
      <c r="A5" s="28"/>
      <c r="B5" s="46"/>
      <c r="C5" s="64"/>
      <c r="D5" s="5" t="s">
        <v>26</v>
      </c>
      <c r="E5" s="6">
        <v>2021</v>
      </c>
      <c r="F5" s="6">
        <v>2022</v>
      </c>
      <c r="G5" s="6">
        <v>2023</v>
      </c>
      <c r="H5" s="7">
        <v>2024</v>
      </c>
      <c r="I5" s="6">
        <v>2025</v>
      </c>
      <c r="J5" s="5" t="s">
        <v>1</v>
      </c>
    </row>
    <row r="6" spans="1:14" ht="15.75" thickBot="1" x14ac:dyDescent="0.3">
      <c r="A6" s="8">
        <v>1</v>
      </c>
      <c r="B6" s="8">
        <v>2</v>
      </c>
      <c r="C6" s="16">
        <v>3</v>
      </c>
      <c r="D6" s="9">
        <v>4</v>
      </c>
      <c r="E6" s="8">
        <v>5</v>
      </c>
      <c r="F6" s="8">
        <v>6</v>
      </c>
      <c r="G6" s="8">
        <v>7</v>
      </c>
      <c r="H6" s="8">
        <v>8</v>
      </c>
      <c r="I6" s="8">
        <v>9</v>
      </c>
      <c r="J6" s="9">
        <v>10</v>
      </c>
    </row>
    <row r="7" spans="1:14" ht="18" customHeight="1" thickBot="1" x14ac:dyDescent="0.3">
      <c r="A7" s="40" t="s">
        <v>18</v>
      </c>
      <c r="B7" s="41"/>
      <c r="C7" s="70" t="s">
        <v>46</v>
      </c>
      <c r="D7" s="19" t="s">
        <v>6</v>
      </c>
      <c r="E7" s="25">
        <f>E8+E9+E10+E11</f>
        <v>111219.64299999998</v>
      </c>
      <c r="F7" s="25">
        <f>F8+F9+F10+F11+0.001</f>
        <v>125481.62199999997</v>
      </c>
      <c r="G7" s="25">
        <f>G8+G9+G10+G11</f>
        <v>104045.18999999999</v>
      </c>
      <c r="H7" s="25">
        <f t="shared" ref="H7:J7" si="0">H8+H9+H10+H11</f>
        <v>91806.684999999983</v>
      </c>
      <c r="I7" s="25">
        <f t="shared" si="0"/>
        <v>92313.674999999974</v>
      </c>
      <c r="J7" s="26">
        <f t="shared" si="0"/>
        <v>524866.8139999999</v>
      </c>
    </row>
    <row r="8" spans="1:14" ht="23.25" customHeight="1" x14ac:dyDescent="0.25">
      <c r="A8" s="42"/>
      <c r="B8" s="43"/>
      <c r="C8" s="71"/>
      <c r="D8" s="22" t="s">
        <v>27</v>
      </c>
      <c r="E8" s="17"/>
      <c r="F8" s="17"/>
      <c r="G8" s="17"/>
      <c r="H8" s="17"/>
      <c r="I8" s="17"/>
      <c r="J8" s="15">
        <f>E8+F8+G8+H8+I8</f>
        <v>0</v>
      </c>
    </row>
    <row r="9" spans="1:14" ht="24.75" customHeight="1" x14ac:dyDescent="0.25">
      <c r="A9" s="42"/>
      <c r="B9" s="43"/>
      <c r="C9" s="72"/>
      <c r="D9" s="23" t="s">
        <v>29</v>
      </c>
      <c r="E9" s="11">
        <f t="shared" ref="E9:J9" si="1">E14+E44+E59+E74+E89</f>
        <v>684.77500000000009</v>
      </c>
      <c r="F9" s="11">
        <f t="shared" si="1"/>
        <v>676.375</v>
      </c>
      <c r="G9" s="11">
        <f t="shared" si="1"/>
        <v>674.33199999999999</v>
      </c>
      <c r="H9" s="11">
        <f t="shared" si="1"/>
        <v>670.33199999999999</v>
      </c>
      <c r="I9" s="11">
        <f t="shared" si="1"/>
        <v>665.33199999999999</v>
      </c>
      <c r="J9" s="24">
        <f t="shared" si="1"/>
        <v>3371.1460000000002</v>
      </c>
    </row>
    <row r="10" spans="1:14" ht="68.25" customHeight="1" x14ac:dyDescent="0.25">
      <c r="A10" s="42"/>
      <c r="B10" s="43"/>
      <c r="C10" s="72"/>
      <c r="D10" s="23" t="s">
        <v>28</v>
      </c>
      <c r="E10" s="11">
        <f>E15+E45+E60+E75+E90+E100</f>
        <v>110534.86799999999</v>
      </c>
      <c r="F10" s="11">
        <f>F15+F45+F60+F75+F90+F100+F110</f>
        <v>124805.24599999997</v>
      </c>
      <c r="G10" s="11">
        <f t="shared" ref="G10:I10" si="2">G15+G45+G60+G75+G90+G100+G110</f>
        <v>103370.85799999999</v>
      </c>
      <c r="H10" s="11">
        <f t="shared" si="2"/>
        <v>91136.352999999988</v>
      </c>
      <c r="I10" s="11">
        <f t="shared" si="2"/>
        <v>91648.342999999979</v>
      </c>
      <c r="J10" s="15">
        <f t="shared" ref="J10:J11" si="3">E10+F10+G10+H10+I10</f>
        <v>521495.66799999995</v>
      </c>
    </row>
    <row r="11" spans="1:14" ht="47.25" customHeight="1" thickBot="1" x14ac:dyDescent="0.3">
      <c r="A11" s="44"/>
      <c r="B11" s="43"/>
      <c r="C11" s="73"/>
      <c r="D11" s="18" t="s">
        <v>30</v>
      </c>
      <c r="E11" s="13"/>
      <c r="F11" s="13"/>
      <c r="G11" s="13"/>
      <c r="H11" s="13"/>
      <c r="I11" s="13"/>
      <c r="J11" s="15">
        <f t="shared" si="3"/>
        <v>0</v>
      </c>
    </row>
    <row r="12" spans="1:14" ht="15.75" thickBot="1" x14ac:dyDescent="0.3">
      <c r="A12" s="74" t="s">
        <v>31</v>
      </c>
      <c r="B12" s="75"/>
      <c r="C12" s="47"/>
      <c r="D12" s="19" t="s">
        <v>6</v>
      </c>
      <c r="E12" s="25">
        <f>E13+E14+E15+E16</f>
        <v>49084.511999999995</v>
      </c>
      <c r="F12" s="25">
        <f>F13+F14+F15+F16</f>
        <v>58247.119999999995</v>
      </c>
      <c r="G12" s="25">
        <f t="shared" ref="G12:J12" si="4">G13+G14+G15+G16</f>
        <v>24308.674999999999</v>
      </c>
      <c r="H12" s="25">
        <f t="shared" si="4"/>
        <v>20170.099000000002</v>
      </c>
      <c r="I12" s="25">
        <f t="shared" si="4"/>
        <v>19711.089</v>
      </c>
      <c r="J12" s="26">
        <f t="shared" si="4"/>
        <v>171521.495</v>
      </c>
    </row>
    <row r="13" spans="1:14" ht="25.5" x14ac:dyDescent="0.25">
      <c r="A13" s="49"/>
      <c r="B13" s="76"/>
      <c r="C13" s="48"/>
      <c r="D13" s="22" t="s">
        <v>27</v>
      </c>
      <c r="E13" s="17"/>
      <c r="F13" s="17"/>
      <c r="G13" s="17"/>
      <c r="H13" s="17"/>
      <c r="I13" s="17"/>
      <c r="J13" s="15">
        <f>E13+F13+G13+H13+I13</f>
        <v>0</v>
      </c>
    </row>
    <row r="14" spans="1:14" x14ac:dyDescent="0.25">
      <c r="A14" s="49"/>
      <c r="B14" s="76"/>
      <c r="C14" s="48"/>
      <c r="D14" s="23" t="s">
        <v>29</v>
      </c>
      <c r="E14" s="11">
        <f>E19+E24+E29</f>
        <v>505.1</v>
      </c>
      <c r="F14" s="11">
        <f t="shared" ref="F14:I15" si="5">F19+F24+F29</f>
        <v>496.7</v>
      </c>
      <c r="G14" s="11">
        <f t="shared" si="5"/>
        <v>492.5</v>
      </c>
      <c r="H14" s="11">
        <f t="shared" si="5"/>
        <v>488.5</v>
      </c>
      <c r="I14" s="11">
        <f t="shared" si="5"/>
        <v>483.5</v>
      </c>
      <c r="J14" s="15">
        <f t="shared" ref="J14:J16" si="6">E14+F14+G14+H14+I14</f>
        <v>2466.3000000000002</v>
      </c>
    </row>
    <row r="15" spans="1:14" ht="51" x14ac:dyDescent="0.25">
      <c r="A15" s="49"/>
      <c r="B15" s="76"/>
      <c r="C15" s="48"/>
      <c r="D15" s="23" t="s">
        <v>28</v>
      </c>
      <c r="E15" s="11">
        <f>E20+E25+E30</f>
        <v>48579.411999999997</v>
      </c>
      <c r="F15" s="11">
        <f>F20+F25+F30</f>
        <v>57750.42</v>
      </c>
      <c r="G15" s="11">
        <f t="shared" si="5"/>
        <v>23816.174999999999</v>
      </c>
      <c r="H15" s="11">
        <f t="shared" si="5"/>
        <v>19681.599000000002</v>
      </c>
      <c r="I15" s="11">
        <f t="shared" si="5"/>
        <v>19227.589</v>
      </c>
      <c r="J15" s="15">
        <f t="shared" si="6"/>
        <v>169055.19500000001</v>
      </c>
    </row>
    <row r="16" spans="1:14" ht="39" thickBot="1" x14ac:dyDescent="0.3">
      <c r="A16" s="49"/>
      <c r="B16" s="76"/>
      <c r="C16" s="36"/>
      <c r="D16" s="18" t="s">
        <v>30</v>
      </c>
      <c r="E16" s="13"/>
      <c r="F16" s="13"/>
      <c r="G16" s="13"/>
      <c r="H16" s="13"/>
      <c r="I16" s="13"/>
      <c r="J16" s="15">
        <f t="shared" si="6"/>
        <v>0</v>
      </c>
    </row>
    <row r="17" spans="1:15" ht="15.75" thickBot="1" x14ac:dyDescent="0.3">
      <c r="A17" s="33" t="s">
        <v>8</v>
      </c>
      <c r="B17" s="30" t="s">
        <v>3</v>
      </c>
      <c r="C17" s="47" t="s">
        <v>45</v>
      </c>
      <c r="D17" s="19" t="s">
        <v>6</v>
      </c>
      <c r="E17" s="20">
        <f>E18+E19+E20+E21</f>
        <v>18712.444</v>
      </c>
      <c r="F17" s="20">
        <f t="shared" ref="F17:J17" si="7">F18+F19+F20+F21</f>
        <v>18088.362000000001</v>
      </c>
      <c r="G17" s="20">
        <f t="shared" si="7"/>
        <v>17969.849999999999</v>
      </c>
      <c r="H17" s="20">
        <f t="shared" si="7"/>
        <v>17566.878000000001</v>
      </c>
      <c r="I17" s="20">
        <f t="shared" si="7"/>
        <v>17566.878000000001</v>
      </c>
      <c r="J17" s="21">
        <f t="shared" si="7"/>
        <v>89904.411999999997</v>
      </c>
    </row>
    <row r="18" spans="1:15" ht="25.5" x14ac:dyDescent="0.25">
      <c r="A18" s="29"/>
      <c r="B18" s="31"/>
      <c r="C18" s="48"/>
      <c r="D18" s="22" t="s">
        <v>27</v>
      </c>
      <c r="E18" s="17"/>
      <c r="F18" s="17"/>
      <c r="G18" s="17"/>
      <c r="H18" s="17"/>
      <c r="I18" s="17"/>
      <c r="J18" s="15">
        <f>E18+F18+G18+H18+I18</f>
        <v>0</v>
      </c>
    </row>
    <row r="19" spans="1:15" x14ac:dyDescent="0.25">
      <c r="A19" s="29"/>
      <c r="B19" s="31"/>
      <c r="C19" s="48"/>
      <c r="D19" s="23" t="s">
        <v>29</v>
      </c>
      <c r="E19" s="11"/>
      <c r="F19" s="11"/>
      <c r="G19" s="11"/>
      <c r="H19" s="11"/>
      <c r="I19" s="11"/>
      <c r="J19" s="15">
        <f t="shared" ref="J19:J21" si="8">E19+F19+G19+H19+I19</f>
        <v>0</v>
      </c>
    </row>
    <row r="20" spans="1:15" ht="51" x14ac:dyDescent="0.25">
      <c r="A20" s="29"/>
      <c r="B20" s="31"/>
      <c r="C20" s="48"/>
      <c r="D20" s="23" t="s">
        <v>28</v>
      </c>
      <c r="E20" s="11">
        <v>18712.444</v>
      </c>
      <c r="F20" s="11">
        <v>18088.362000000001</v>
      </c>
      <c r="G20" s="11">
        <v>17969.849999999999</v>
      </c>
      <c r="H20" s="11">
        <v>17566.878000000001</v>
      </c>
      <c r="I20" s="11">
        <v>17566.878000000001</v>
      </c>
      <c r="J20" s="15">
        <f t="shared" si="8"/>
        <v>89904.411999999997</v>
      </c>
    </row>
    <row r="21" spans="1:15" ht="39" thickBot="1" x14ac:dyDescent="0.3">
      <c r="A21" s="32"/>
      <c r="B21" s="35"/>
      <c r="C21" s="36"/>
      <c r="D21" s="18" t="s">
        <v>30</v>
      </c>
      <c r="E21" s="13"/>
      <c r="F21" s="13"/>
      <c r="G21" s="13"/>
      <c r="H21" s="13"/>
      <c r="I21" s="13"/>
      <c r="J21" s="15">
        <f t="shared" si="8"/>
        <v>0</v>
      </c>
    </row>
    <row r="22" spans="1:15" ht="15.75" thickBot="1" x14ac:dyDescent="0.3">
      <c r="A22" s="65" t="s">
        <v>9</v>
      </c>
      <c r="B22" s="57" t="s">
        <v>16</v>
      </c>
      <c r="C22" s="47" t="s">
        <v>44</v>
      </c>
      <c r="D22" s="19" t="s">
        <v>6</v>
      </c>
      <c r="E22" s="20">
        <f>E23+E24+E25+E26</f>
        <v>18.539000000000001</v>
      </c>
      <c r="F22" s="20">
        <f t="shared" ref="F22:J22" si="9">F23+F24+F25+F26</f>
        <v>18.457999999999998</v>
      </c>
      <c r="G22" s="20">
        <f t="shared" si="9"/>
        <v>18.498000000000001</v>
      </c>
      <c r="H22" s="20">
        <f t="shared" si="9"/>
        <v>18.498000000000001</v>
      </c>
      <c r="I22" s="20">
        <f t="shared" si="9"/>
        <v>18.498000000000001</v>
      </c>
      <c r="J22" s="21">
        <f t="shared" si="9"/>
        <v>92.491000000000014</v>
      </c>
      <c r="O22" s="10"/>
    </row>
    <row r="23" spans="1:15" ht="25.5" x14ac:dyDescent="0.25">
      <c r="A23" s="66"/>
      <c r="B23" s="58"/>
      <c r="C23" s="48"/>
      <c r="D23" s="22" t="s">
        <v>27</v>
      </c>
      <c r="E23" s="17"/>
      <c r="F23" s="17"/>
      <c r="G23" s="17"/>
      <c r="H23" s="17"/>
      <c r="I23" s="17"/>
      <c r="J23" s="15">
        <f>E23+F23+G23+H23+I23</f>
        <v>0</v>
      </c>
    </row>
    <row r="24" spans="1:15" x14ac:dyDescent="0.25">
      <c r="A24" s="66"/>
      <c r="B24" s="59"/>
      <c r="C24" s="48"/>
      <c r="D24" s="23" t="s">
        <v>29</v>
      </c>
      <c r="E24" s="11"/>
      <c r="F24" s="11"/>
      <c r="G24" s="11"/>
      <c r="H24" s="11"/>
      <c r="I24" s="11"/>
      <c r="J24" s="15">
        <f t="shared" ref="J24:J26" si="10">E24+F24+G24+H24+I24</f>
        <v>0</v>
      </c>
    </row>
    <row r="25" spans="1:15" ht="51" x14ac:dyDescent="0.25">
      <c r="A25" s="66"/>
      <c r="B25" s="59"/>
      <c r="C25" s="48"/>
      <c r="D25" s="23" t="s">
        <v>28</v>
      </c>
      <c r="E25" s="11">
        <v>18.539000000000001</v>
      </c>
      <c r="F25" s="11">
        <v>18.457999999999998</v>
      </c>
      <c r="G25" s="11">
        <v>18.498000000000001</v>
      </c>
      <c r="H25" s="11">
        <v>18.498000000000001</v>
      </c>
      <c r="I25" s="11">
        <v>18.498000000000001</v>
      </c>
      <c r="J25" s="15">
        <f t="shared" si="10"/>
        <v>92.491000000000014</v>
      </c>
    </row>
    <row r="26" spans="1:15" ht="33.75" customHeight="1" thickBot="1" x14ac:dyDescent="0.3">
      <c r="A26" s="67"/>
      <c r="B26" s="60"/>
      <c r="C26" s="36"/>
      <c r="D26" s="18" t="s">
        <v>30</v>
      </c>
      <c r="E26" s="13"/>
      <c r="F26" s="13"/>
      <c r="G26" s="13"/>
      <c r="H26" s="13"/>
      <c r="I26" s="13"/>
      <c r="J26" s="15">
        <f t="shared" si="10"/>
        <v>0</v>
      </c>
    </row>
    <row r="27" spans="1:15" ht="15" customHeight="1" thickBot="1" x14ac:dyDescent="0.3">
      <c r="A27" s="33" t="s">
        <v>19</v>
      </c>
      <c r="B27" s="55" t="s">
        <v>4</v>
      </c>
      <c r="C27" s="47" t="s">
        <v>44</v>
      </c>
      <c r="D27" s="19" t="s">
        <v>6</v>
      </c>
      <c r="E27" s="20">
        <f>E28+E29+E30+E31</f>
        <v>30353.528999999999</v>
      </c>
      <c r="F27" s="20">
        <f t="shared" ref="F27:J27" si="11">F28+F29+F30+F31</f>
        <v>40140.299999999996</v>
      </c>
      <c r="G27" s="20">
        <f t="shared" si="11"/>
        <v>6320.3270000000002</v>
      </c>
      <c r="H27" s="20">
        <f t="shared" si="11"/>
        <v>2584.723</v>
      </c>
      <c r="I27" s="20">
        <f t="shared" si="11"/>
        <v>2125.7129999999997</v>
      </c>
      <c r="J27" s="21">
        <f t="shared" si="11"/>
        <v>81524.592000000004</v>
      </c>
    </row>
    <row r="28" spans="1:15" ht="24.75" customHeight="1" x14ac:dyDescent="0.25">
      <c r="A28" s="29"/>
      <c r="B28" s="55"/>
      <c r="C28" s="48"/>
      <c r="D28" s="22" t="s">
        <v>27</v>
      </c>
      <c r="E28" s="17"/>
      <c r="F28" s="17"/>
      <c r="G28" s="17"/>
      <c r="H28" s="17"/>
      <c r="I28" s="17"/>
      <c r="J28" s="15">
        <f>E28+F28+G28+H28+I28</f>
        <v>0</v>
      </c>
    </row>
    <row r="29" spans="1:15" ht="24.75" customHeight="1" x14ac:dyDescent="0.25">
      <c r="A29" s="29"/>
      <c r="B29" s="55"/>
      <c r="C29" s="48"/>
      <c r="D29" s="23" t="s">
        <v>29</v>
      </c>
      <c r="E29" s="11">
        <f>E35</f>
        <v>505.1</v>
      </c>
      <c r="F29" s="11">
        <f>F35</f>
        <v>496.7</v>
      </c>
      <c r="G29" s="11">
        <f>G35</f>
        <v>492.5</v>
      </c>
      <c r="H29" s="11">
        <v>488.5</v>
      </c>
      <c r="I29" s="11">
        <f>I35</f>
        <v>483.5</v>
      </c>
      <c r="J29" s="15">
        <f t="shared" ref="J29:J31" si="12">E29+F29+G29+H29+I29</f>
        <v>2466.3000000000002</v>
      </c>
    </row>
    <row r="30" spans="1:15" ht="51.75" customHeight="1" x14ac:dyDescent="0.25">
      <c r="A30" s="53"/>
      <c r="B30" s="34"/>
      <c r="C30" s="48"/>
      <c r="D30" s="23" t="s">
        <v>28</v>
      </c>
      <c r="E30" s="11">
        <f>E40</f>
        <v>29848.429</v>
      </c>
      <c r="F30" s="11">
        <f>F37</f>
        <v>39643.599999999999</v>
      </c>
      <c r="G30" s="11">
        <f>G40</f>
        <v>5827.8270000000002</v>
      </c>
      <c r="H30" s="11">
        <f>H40</f>
        <v>2096.223</v>
      </c>
      <c r="I30" s="11">
        <f>I40</f>
        <v>1642.213</v>
      </c>
      <c r="J30" s="15">
        <f t="shared" si="12"/>
        <v>79058.292000000001</v>
      </c>
    </row>
    <row r="31" spans="1:15" ht="39.75" customHeight="1" thickBot="1" x14ac:dyDescent="0.3">
      <c r="A31" s="54"/>
      <c r="B31" s="56"/>
      <c r="C31" s="36"/>
      <c r="D31" s="18" t="s">
        <v>30</v>
      </c>
      <c r="E31" s="13"/>
      <c r="F31" s="13"/>
      <c r="G31" s="13"/>
      <c r="H31" s="13"/>
      <c r="I31" s="13"/>
      <c r="J31" s="15">
        <f t="shared" si="12"/>
        <v>0</v>
      </c>
    </row>
    <row r="32" spans="1:15" ht="15.75" customHeight="1" thickBot="1" x14ac:dyDescent="0.3">
      <c r="A32" s="33" t="s">
        <v>20</v>
      </c>
      <c r="B32" s="55" t="s">
        <v>33</v>
      </c>
      <c r="C32" s="47" t="s">
        <v>44</v>
      </c>
      <c r="D32" s="19" t="s">
        <v>6</v>
      </c>
      <c r="E32" s="20">
        <f>E33+E34+E35+E36</f>
        <v>505.1</v>
      </c>
      <c r="F32" s="20">
        <f t="shared" ref="F32:J32" si="13">F33+F34+F35+F36</f>
        <v>496.7</v>
      </c>
      <c r="G32" s="20">
        <f t="shared" si="13"/>
        <v>492.5</v>
      </c>
      <c r="H32" s="20">
        <f t="shared" si="13"/>
        <v>488.5</v>
      </c>
      <c r="I32" s="20">
        <f t="shared" si="13"/>
        <v>483.5</v>
      </c>
      <c r="J32" s="21">
        <f t="shared" si="13"/>
        <v>2466.3000000000002</v>
      </c>
    </row>
    <row r="33" spans="1:10" ht="25.5" x14ac:dyDescent="0.25">
      <c r="A33" s="29"/>
      <c r="B33" s="55"/>
      <c r="C33" s="48"/>
      <c r="D33" s="22" t="s">
        <v>27</v>
      </c>
      <c r="E33" s="17"/>
      <c r="F33" s="17"/>
      <c r="G33" s="17"/>
      <c r="H33" s="17"/>
      <c r="I33" s="17"/>
      <c r="J33" s="15">
        <f>E33+F33+G33+H33+I33</f>
        <v>0</v>
      </c>
    </row>
    <row r="34" spans="1:10" x14ac:dyDescent="0.25">
      <c r="A34" s="29"/>
      <c r="B34" s="55"/>
      <c r="C34" s="48"/>
      <c r="D34" s="23" t="s">
        <v>29</v>
      </c>
      <c r="E34" s="11"/>
      <c r="F34" s="11"/>
      <c r="G34" s="11"/>
      <c r="H34" s="11"/>
      <c r="I34" s="11"/>
      <c r="J34" s="15">
        <f t="shared" ref="J34:J36" si="14">E34+F34+G34+H34+I34</f>
        <v>0</v>
      </c>
    </row>
    <row r="35" spans="1:10" ht="51" x14ac:dyDescent="0.25">
      <c r="A35" s="53"/>
      <c r="B35" s="34"/>
      <c r="C35" s="48"/>
      <c r="D35" s="23" t="s">
        <v>28</v>
      </c>
      <c r="E35" s="11">
        <v>505.1</v>
      </c>
      <c r="F35" s="11">
        <v>496.7</v>
      </c>
      <c r="G35" s="11">
        <v>492.5</v>
      </c>
      <c r="H35" s="11">
        <v>488.5</v>
      </c>
      <c r="I35" s="11">
        <v>483.5</v>
      </c>
      <c r="J35" s="15">
        <f t="shared" si="14"/>
        <v>2466.3000000000002</v>
      </c>
    </row>
    <row r="36" spans="1:10" ht="39" thickBot="1" x14ac:dyDescent="0.3">
      <c r="A36" s="54"/>
      <c r="B36" s="56"/>
      <c r="C36" s="36"/>
      <c r="D36" s="18" t="s">
        <v>30</v>
      </c>
      <c r="E36" s="13"/>
      <c r="F36" s="13"/>
      <c r="G36" s="13"/>
      <c r="H36" s="13"/>
      <c r="I36" s="13"/>
      <c r="J36" s="15">
        <f t="shared" si="14"/>
        <v>0</v>
      </c>
    </row>
    <row r="37" spans="1:10" ht="15.75" customHeight="1" thickBot="1" x14ac:dyDescent="0.3">
      <c r="A37" s="33" t="s">
        <v>32</v>
      </c>
      <c r="B37" s="55" t="s">
        <v>5</v>
      </c>
      <c r="C37" s="47" t="s">
        <v>44</v>
      </c>
      <c r="D37" s="19" t="s">
        <v>6</v>
      </c>
      <c r="E37" s="20">
        <f>E38+E39+E40+E41</f>
        <v>29848.429</v>
      </c>
      <c r="F37" s="20">
        <f t="shared" ref="F37:J37" si="15">F38+F39+F40+F41</f>
        <v>39643.599999999999</v>
      </c>
      <c r="G37" s="20">
        <f t="shared" si="15"/>
        <v>5827.8270000000002</v>
      </c>
      <c r="H37" s="20">
        <f t="shared" si="15"/>
        <v>2096.223</v>
      </c>
      <c r="I37" s="20">
        <f t="shared" si="15"/>
        <v>1642.213</v>
      </c>
      <c r="J37" s="21">
        <f t="shared" si="15"/>
        <v>79058.292000000001</v>
      </c>
    </row>
    <row r="38" spans="1:10" ht="25.5" x14ac:dyDescent="0.25">
      <c r="A38" s="29"/>
      <c r="B38" s="55"/>
      <c r="C38" s="48"/>
      <c r="D38" s="22" t="s">
        <v>27</v>
      </c>
      <c r="E38" s="17"/>
      <c r="F38" s="17"/>
      <c r="G38" s="17"/>
      <c r="H38" s="17"/>
      <c r="I38" s="17"/>
      <c r="J38" s="15">
        <f>E38+F38+G38+H38+I38</f>
        <v>0</v>
      </c>
    </row>
    <row r="39" spans="1:10" x14ac:dyDescent="0.25">
      <c r="A39" s="29"/>
      <c r="B39" s="55"/>
      <c r="C39" s="48"/>
      <c r="D39" s="23" t="s">
        <v>29</v>
      </c>
      <c r="E39" s="11"/>
      <c r="F39" s="11"/>
      <c r="G39" s="11"/>
      <c r="H39" s="11"/>
      <c r="I39" s="11"/>
      <c r="J39" s="15">
        <f t="shared" ref="J39:J41" si="16">E39+F39+G39+H39+I39</f>
        <v>0</v>
      </c>
    </row>
    <row r="40" spans="1:10" ht="51" x14ac:dyDescent="0.25">
      <c r="A40" s="53"/>
      <c r="B40" s="34"/>
      <c r="C40" s="48"/>
      <c r="D40" s="23" t="s">
        <v>28</v>
      </c>
      <c r="E40" s="11">
        <v>29848.429</v>
      </c>
      <c r="F40" s="11">
        <v>39643.599999999999</v>
      </c>
      <c r="G40" s="11">
        <v>5827.8270000000002</v>
      </c>
      <c r="H40" s="11">
        <v>2096.223</v>
      </c>
      <c r="I40" s="11">
        <v>1642.213</v>
      </c>
      <c r="J40" s="15">
        <f t="shared" si="16"/>
        <v>79058.292000000001</v>
      </c>
    </row>
    <row r="41" spans="1:10" ht="39" thickBot="1" x14ac:dyDescent="0.3">
      <c r="A41" s="54"/>
      <c r="B41" s="56"/>
      <c r="C41" s="36"/>
      <c r="D41" s="18" t="s">
        <v>30</v>
      </c>
      <c r="E41" s="13"/>
      <c r="F41" s="13"/>
      <c r="G41" s="13"/>
      <c r="H41" s="13"/>
      <c r="I41" s="13"/>
      <c r="J41" s="15">
        <f t="shared" si="16"/>
        <v>0</v>
      </c>
    </row>
    <row r="42" spans="1:10" ht="15.75" thickBot="1" x14ac:dyDescent="0.3">
      <c r="A42" s="49" t="s">
        <v>34</v>
      </c>
      <c r="B42" s="50"/>
      <c r="C42" s="47"/>
      <c r="D42" s="19" t="s">
        <v>6</v>
      </c>
      <c r="E42" s="25">
        <f>E43+E44+E45+E46</f>
        <v>14509.516999999998</v>
      </c>
      <c r="F42" s="25">
        <f t="shared" ref="F42:J42" si="17">F43+F44+F45+F46</f>
        <v>14674.918999999998</v>
      </c>
      <c r="G42" s="25">
        <f t="shared" si="17"/>
        <v>14553.115</v>
      </c>
      <c r="H42" s="25">
        <f t="shared" si="17"/>
        <v>14122.682999999999</v>
      </c>
      <c r="I42" s="25">
        <f t="shared" si="17"/>
        <v>15683.708000000001</v>
      </c>
      <c r="J42" s="26">
        <f t="shared" si="17"/>
        <v>73543.941999999995</v>
      </c>
    </row>
    <row r="43" spans="1:10" ht="25.5" x14ac:dyDescent="0.25">
      <c r="A43" s="49"/>
      <c r="B43" s="50"/>
      <c r="C43" s="48"/>
      <c r="D43" s="22" t="s">
        <v>27</v>
      </c>
      <c r="E43" s="17"/>
      <c r="F43" s="17"/>
      <c r="G43" s="17"/>
      <c r="H43" s="17"/>
      <c r="I43" s="17"/>
      <c r="J43" s="15">
        <f>E43+F43+G43+H43+I43</f>
        <v>0</v>
      </c>
    </row>
    <row r="44" spans="1:10" x14ac:dyDescent="0.25">
      <c r="A44" s="49"/>
      <c r="B44" s="50"/>
      <c r="C44" s="48"/>
      <c r="D44" s="23" t="s">
        <v>29</v>
      </c>
      <c r="E44" s="11">
        <f>E49+E54</f>
        <v>179.67500000000001</v>
      </c>
      <c r="F44" s="11">
        <f t="shared" ref="F44:I45" si="18">F49+F54</f>
        <v>179.67500000000001</v>
      </c>
      <c r="G44" s="11">
        <f t="shared" si="18"/>
        <v>181.83199999999999</v>
      </c>
      <c r="H44" s="11">
        <f t="shared" si="18"/>
        <v>181.83199999999999</v>
      </c>
      <c r="I44" s="11">
        <f t="shared" si="18"/>
        <v>181.83199999999999</v>
      </c>
      <c r="J44" s="15">
        <f t="shared" ref="J44:J46" si="19">E44+F44+G44+H44+I44</f>
        <v>904.846</v>
      </c>
    </row>
    <row r="45" spans="1:10" ht="51" x14ac:dyDescent="0.25">
      <c r="A45" s="49"/>
      <c r="B45" s="50"/>
      <c r="C45" s="48"/>
      <c r="D45" s="23" t="s">
        <v>28</v>
      </c>
      <c r="E45" s="11">
        <f>E50+E55</f>
        <v>14329.841999999999</v>
      </c>
      <c r="F45" s="11">
        <f>F50+F55</f>
        <v>14495.243999999999</v>
      </c>
      <c r="G45" s="11">
        <f t="shared" si="18"/>
        <v>14371.282999999999</v>
      </c>
      <c r="H45" s="11">
        <f t="shared" si="18"/>
        <v>13940.850999999999</v>
      </c>
      <c r="I45" s="11">
        <f t="shared" si="18"/>
        <v>15501.876</v>
      </c>
      <c r="J45" s="15">
        <f t="shared" si="19"/>
        <v>72639.09599999999</v>
      </c>
    </row>
    <row r="46" spans="1:10" ht="39" thickBot="1" x14ac:dyDescent="0.3">
      <c r="A46" s="51"/>
      <c r="B46" s="52"/>
      <c r="C46" s="36"/>
      <c r="D46" s="18" t="s">
        <v>30</v>
      </c>
      <c r="E46" s="13"/>
      <c r="F46" s="13"/>
      <c r="G46" s="13"/>
      <c r="H46" s="13"/>
      <c r="I46" s="13"/>
      <c r="J46" s="15">
        <f t="shared" si="19"/>
        <v>0</v>
      </c>
    </row>
    <row r="47" spans="1:10" ht="15.75" thickBot="1" x14ac:dyDescent="0.3">
      <c r="A47" s="33" t="s">
        <v>10</v>
      </c>
      <c r="B47" s="30" t="s">
        <v>2</v>
      </c>
      <c r="C47" s="47" t="s">
        <v>50</v>
      </c>
      <c r="D47" s="19" t="s">
        <v>6</v>
      </c>
      <c r="E47" s="20">
        <f>E48+E49+E50+E51</f>
        <v>14326.174999999999</v>
      </c>
      <c r="F47" s="20">
        <f t="shared" ref="F47:J47" si="20">F48+F49+F50+F51</f>
        <v>14491.576999999999</v>
      </c>
      <c r="G47" s="20">
        <f t="shared" si="20"/>
        <v>14367.572</v>
      </c>
      <c r="H47" s="20">
        <f t="shared" si="20"/>
        <v>13937.14</v>
      </c>
      <c r="I47" s="20">
        <f t="shared" si="20"/>
        <v>15498.165000000001</v>
      </c>
      <c r="J47" s="21">
        <f t="shared" si="20"/>
        <v>72620.629000000001</v>
      </c>
    </row>
    <row r="48" spans="1:10" ht="25.5" x14ac:dyDescent="0.25">
      <c r="A48" s="29"/>
      <c r="B48" s="31"/>
      <c r="C48" s="48"/>
      <c r="D48" s="22" t="s">
        <v>27</v>
      </c>
      <c r="E48" s="17"/>
      <c r="F48" s="17"/>
      <c r="G48" s="17"/>
      <c r="H48" s="17"/>
      <c r="I48" s="17"/>
      <c r="J48" s="15">
        <f>E48+F48+G48+H48+I48</f>
        <v>0</v>
      </c>
    </row>
    <row r="49" spans="1:10" ht="15" customHeight="1" x14ac:dyDescent="0.25">
      <c r="A49" s="29"/>
      <c r="B49" s="31"/>
      <c r="C49" s="48"/>
      <c r="D49" s="23" t="s">
        <v>29</v>
      </c>
      <c r="E49" s="11"/>
      <c r="F49" s="11"/>
      <c r="G49" s="11"/>
      <c r="H49" s="11"/>
      <c r="I49" s="11"/>
      <c r="J49" s="15">
        <f t="shared" ref="J49:J51" si="21">E49+F49+G49+H49+I49</f>
        <v>0</v>
      </c>
    </row>
    <row r="50" spans="1:10" ht="51" x14ac:dyDescent="0.25">
      <c r="A50" s="29"/>
      <c r="B50" s="31"/>
      <c r="C50" s="48"/>
      <c r="D50" s="23" t="s">
        <v>28</v>
      </c>
      <c r="E50" s="11">
        <v>14326.174999999999</v>
      </c>
      <c r="F50" s="11">
        <v>14491.576999999999</v>
      </c>
      <c r="G50" s="11">
        <v>14367.572</v>
      </c>
      <c r="H50" s="11">
        <v>13937.14</v>
      </c>
      <c r="I50" s="11">
        <v>15498.165000000001</v>
      </c>
      <c r="J50" s="15">
        <f t="shared" si="21"/>
        <v>72620.629000000001</v>
      </c>
    </row>
    <row r="51" spans="1:10" ht="39" thickBot="1" x14ac:dyDescent="0.3">
      <c r="A51" s="32"/>
      <c r="B51" s="35"/>
      <c r="C51" s="36"/>
      <c r="D51" s="18" t="s">
        <v>30</v>
      </c>
      <c r="E51" s="13"/>
      <c r="F51" s="13"/>
      <c r="G51" s="13"/>
      <c r="H51" s="13"/>
      <c r="I51" s="13"/>
      <c r="J51" s="15">
        <f t="shared" si="21"/>
        <v>0</v>
      </c>
    </row>
    <row r="52" spans="1:10" ht="15.75" customHeight="1" thickBot="1" x14ac:dyDescent="0.3">
      <c r="A52" s="65" t="s">
        <v>11</v>
      </c>
      <c r="B52" s="57" t="s">
        <v>35</v>
      </c>
      <c r="C52" s="47" t="s">
        <v>50</v>
      </c>
      <c r="D52" s="19" t="s">
        <v>6</v>
      </c>
      <c r="E52" s="20">
        <f>E53+E54+E55+E56</f>
        <v>183.34200000000001</v>
      </c>
      <c r="F52" s="20">
        <f t="shared" ref="F52:J52" si="22">F53+F54+F55+F56</f>
        <v>183.34200000000001</v>
      </c>
      <c r="G52" s="20">
        <f t="shared" si="22"/>
        <v>185.54300000000001</v>
      </c>
      <c r="H52" s="20">
        <f t="shared" si="22"/>
        <v>185.54300000000001</v>
      </c>
      <c r="I52" s="20">
        <f t="shared" si="22"/>
        <v>185.54300000000001</v>
      </c>
      <c r="J52" s="21">
        <f t="shared" si="22"/>
        <v>923.31299999999999</v>
      </c>
    </row>
    <row r="53" spans="1:10" ht="26.25" customHeight="1" x14ac:dyDescent="0.25">
      <c r="A53" s="66"/>
      <c r="B53" s="58"/>
      <c r="C53" s="48"/>
      <c r="D53" s="22" t="s">
        <v>27</v>
      </c>
      <c r="E53" s="17"/>
      <c r="F53" s="17"/>
      <c r="G53" s="17"/>
      <c r="H53" s="17"/>
      <c r="I53" s="17"/>
      <c r="J53" s="15">
        <f>E53+F53+G53+H53+I53</f>
        <v>0</v>
      </c>
    </row>
    <row r="54" spans="1:10" x14ac:dyDescent="0.25">
      <c r="A54" s="66"/>
      <c r="B54" s="59"/>
      <c r="C54" s="48"/>
      <c r="D54" s="23" t="s">
        <v>29</v>
      </c>
      <c r="E54" s="11">
        <v>179.67500000000001</v>
      </c>
      <c r="F54" s="11">
        <v>179.67500000000001</v>
      </c>
      <c r="G54" s="11">
        <v>181.83199999999999</v>
      </c>
      <c r="H54" s="11">
        <v>181.83199999999999</v>
      </c>
      <c r="I54" s="11">
        <v>181.83199999999999</v>
      </c>
      <c r="J54" s="15">
        <f t="shared" ref="J54:J56" si="23">E54+F54+G54+H54+I54</f>
        <v>904.846</v>
      </c>
    </row>
    <row r="55" spans="1:10" ht="51" x14ac:dyDescent="0.25">
      <c r="A55" s="66"/>
      <c r="B55" s="59"/>
      <c r="C55" s="48"/>
      <c r="D55" s="23" t="s">
        <v>28</v>
      </c>
      <c r="E55" s="11">
        <v>3.6669999999999998</v>
      </c>
      <c r="F55" s="11">
        <v>3.6669999999999998</v>
      </c>
      <c r="G55" s="11">
        <v>3.7109999999999999</v>
      </c>
      <c r="H55" s="11">
        <v>3.7109999999999999</v>
      </c>
      <c r="I55" s="11">
        <v>3.7109999999999999</v>
      </c>
      <c r="J55" s="15">
        <f t="shared" si="23"/>
        <v>18.466999999999999</v>
      </c>
    </row>
    <row r="56" spans="1:10" ht="72" customHeight="1" thickBot="1" x14ac:dyDescent="0.3">
      <c r="A56" s="67"/>
      <c r="B56" s="60"/>
      <c r="C56" s="36"/>
      <c r="D56" s="18" t="s">
        <v>30</v>
      </c>
      <c r="E56" s="13"/>
      <c r="F56" s="13"/>
      <c r="G56" s="13"/>
      <c r="H56" s="13"/>
      <c r="I56" s="13"/>
      <c r="J56" s="15">
        <f t="shared" si="23"/>
        <v>0</v>
      </c>
    </row>
    <row r="57" spans="1:10" ht="15.75" customHeight="1" thickBot="1" x14ac:dyDescent="0.3">
      <c r="A57" s="49" t="s">
        <v>36</v>
      </c>
      <c r="B57" s="50"/>
      <c r="C57" s="47"/>
      <c r="D57" s="19" t="s">
        <v>6</v>
      </c>
      <c r="E57" s="25">
        <f>E58+E59+E60+E61</f>
        <v>46283.962</v>
      </c>
      <c r="F57" s="25">
        <f t="shared" ref="F57:J57" si="24">F58+F59+F60+F61</f>
        <v>51909.538999999997</v>
      </c>
      <c r="G57" s="25">
        <f t="shared" si="24"/>
        <v>58106.034</v>
      </c>
      <c r="H57" s="25">
        <f t="shared" si="24"/>
        <v>50584.536999999997</v>
      </c>
      <c r="I57" s="25">
        <f t="shared" si="24"/>
        <v>49989.511999999995</v>
      </c>
      <c r="J57" s="26">
        <f t="shared" si="24"/>
        <v>256873.58399999997</v>
      </c>
    </row>
    <row r="58" spans="1:10" ht="25.5" x14ac:dyDescent="0.25">
      <c r="A58" s="49"/>
      <c r="B58" s="50"/>
      <c r="C58" s="48"/>
      <c r="D58" s="22" t="s">
        <v>27</v>
      </c>
      <c r="E58" s="17"/>
      <c r="F58" s="17"/>
      <c r="G58" s="17"/>
      <c r="H58" s="17"/>
      <c r="I58" s="17"/>
      <c r="J58" s="15">
        <f>E58+F58+G58+H58+I58</f>
        <v>0</v>
      </c>
    </row>
    <row r="59" spans="1:10" x14ac:dyDescent="0.25">
      <c r="A59" s="49"/>
      <c r="B59" s="50"/>
      <c r="C59" s="48"/>
      <c r="D59" s="23" t="s">
        <v>29</v>
      </c>
      <c r="E59" s="11"/>
      <c r="F59" s="11"/>
      <c r="G59" s="11"/>
      <c r="H59" s="11"/>
      <c r="I59" s="11"/>
      <c r="J59" s="15">
        <f t="shared" ref="J59:J61" si="25">E59+F59+G59+H59+I59</f>
        <v>0</v>
      </c>
    </row>
    <row r="60" spans="1:10" ht="51" x14ac:dyDescent="0.25">
      <c r="A60" s="49"/>
      <c r="B60" s="50"/>
      <c r="C60" s="48"/>
      <c r="D60" s="23" t="s">
        <v>28</v>
      </c>
      <c r="E60" s="11">
        <f>E65</f>
        <v>46283.962</v>
      </c>
      <c r="F60" s="11">
        <f>F65+F67</f>
        <v>51909.538999999997</v>
      </c>
      <c r="G60" s="11">
        <f t="shared" ref="G60:I60" si="26">G65+G67</f>
        <v>58106.034</v>
      </c>
      <c r="H60" s="11">
        <f t="shared" si="26"/>
        <v>50584.536999999997</v>
      </c>
      <c r="I60" s="11">
        <f t="shared" si="26"/>
        <v>49989.511999999995</v>
      </c>
      <c r="J60" s="15">
        <f t="shared" si="25"/>
        <v>256873.58399999997</v>
      </c>
    </row>
    <row r="61" spans="1:10" ht="39" thickBot="1" x14ac:dyDescent="0.3">
      <c r="A61" s="51"/>
      <c r="B61" s="52"/>
      <c r="C61" s="36"/>
      <c r="D61" s="18" t="s">
        <v>30</v>
      </c>
      <c r="E61" s="13"/>
      <c r="F61" s="13"/>
      <c r="G61" s="13"/>
      <c r="H61" s="13"/>
      <c r="I61" s="13"/>
      <c r="J61" s="15">
        <f t="shared" si="25"/>
        <v>0</v>
      </c>
    </row>
    <row r="62" spans="1:10" ht="15.75" customHeight="1" thickBot="1" x14ac:dyDescent="0.3">
      <c r="A62" s="33" t="s">
        <v>12</v>
      </c>
      <c r="B62" s="30" t="s">
        <v>7</v>
      </c>
      <c r="C62" s="47" t="s">
        <v>51</v>
      </c>
      <c r="D62" s="19" t="s">
        <v>6</v>
      </c>
      <c r="E62" s="20">
        <f t="shared" ref="E62:J62" si="27">E63+E64+E65+E66</f>
        <v>46283.962</v>
      </c>
      <c r="F62" s="20">
        <f t="shared" si="27"/>
        <v>45647.322999999997</v>
      </c>
      <c r="G62" s="20">
        <f t="shared" si="27"/>
        <v>40207.548999999999</v>
      </c>
      <c r="H62" s="20">
        <f t="shared" si="27"/>
        <v>36684.536999999997</v>
      </c>
      <c r="I62" s="20">
        <f t="shared" si="27"/>
        <v>36024.536999999997</v>
      </c>
      <c r="J62" s="21">
        <f t="shared" si="27"/>
        <v>204847.908</v>
      </c>
    </row>
    <row r="63" spans="1:10" ht="25.5" x14ac:dyDescent="0.25">
      <c r="A63" s="29"/>
      <c r="B63" s="31"/>
      <c r="C63" s="48"/>
      <c r="D63" s="22" t="s">
        <v>27</v>
      </c>
      <c r="E63" s="17"/>
      <c r="F63" s="17"/>
      <c r="G63" s="17"/>
      <c r="H63" s="17"/>
      <c r="I63" s="17"/>
      <c r="J63" s="15">
        <f>E63+F63+G63+H63+I63</f>
        <v>0</v>
      </c>
    </row>
    <row r="64" spans="1:10" x14ac:dyDescent="0.25">
      <c r="A64" s="29"/>
      <c r="B64" s="31"/>
      <c r="C64" s="48"/>
      <c r="D64" s="23" t="s">
        <v>29</v>
      </c>
      <c r="E64" s="11"/>
      <c r="F64" s="11"/>
      <c r="G64" s="11"/>
      <c r="H64" s="11"/>
      <c r="I64" s="11"/>
      <c r="J64" s="15">
        <f t="shared" ref="J64:J66" si="28">E64+F64+G64+H64+I64</f>
        <v>0</v>
      </c>
    </row>
    <row r="65" spans="1:10" ht="51" x14ac:dyDescent="0.25">
      <c r="A65" s="29"/>
      <c r="B65" s="31"/>
      <c r="C65" s="48"/>
      <c r="D65" s="23" t="s">
        <v>28</v>
      </c>
      <c r="E65" s="11">
        <v>46283.962</v>
      </c>
      <c r="F65" s="11">
        <v>45647.322999999997</v>
      </c>
      <c r="G65" s="11">
        <v>40207.548999999999</v>
      </c>
      <c r="H65" s="11">
        <v>36684.536999999997</v>
      </c>
      <c r="I65" s="11">
        <v>36024.536999999997</v>
      </c>
      <c r="J65" s="15">
        <f t="shared" si="28"/>
        <v>204847.908</v>
      </c>
    </row>
    <row r="66" spans="1:10" ht="39" thickBot="1" x14ac:dyDescent="0.3">
      <c r="A66" s="32"/>
      <c r="B66" s="35"/>
      <c r="C66" s="36"/>
      <c r="D66" s="18" t="s">
        <v>30</v>
      </c>
      <c r="E66" s="13"/>
      <c r="F66" s="13"/>
      <c r="G66" s="13"/>
      <c r="H66" s="13"/>
      <c r="I66" s="13"/>
      <c r="J66" s="15">
        <f t="shared" si="28"/>
        <v>0</v>
      </c>
    </row>
    <row r="67" spans="1:10" ht="15.75" customHeight="1" thickBot="1" x14ac:dyDescent="0.3">
      <c r="A67" s="33" t="s">
        <v>52</v>
      </c>
      <c r="B67" s="30" t="s">
        <v>53</v>
      </c>
      <c r="C67" s="47" t="s">
        <v>51</v>
      </c>
      <c r="D67" s="19" t="s">
        <v>6</v>
      </c>
      <c r="E67" s="20">
        <f t="shared" ref="E67:J67" si="29">E68+E69+E70+E71</f>
        <v>0</v>
      </c>
      <c r="F67" s="20">
        <f t="shared" si="29"/>
        <v>6262.2160000000003</v>
      </c>
      <c r="G67" s="20">
        <f t="shared" si="29"/>
        <v>17898.485000000001</v>
      </c>
      <c r="H67" s="20">
        <f t="shared" si="29"/>
        <v>13900</v>
      </c>
      <c r="I67" s="20">
        <f t="shared" si="29"/>
        <v>13964.975</v>
      </c>
      <c r="J67" s="21">
        <f t="shared" si="29"/>
        <v>52025.675999999999</v>
      </c>
    </row>
    <row r="68" spans="1:10" ht="25.5" x14ac:dyDescent="0.25">
      <c r="A68" s="29"/>
      <c r="B68" s="31"/>
      <c r="C68" s="48"/>
      <c r="D68" s="22" t="s">
        <v>27</v>
      </c>
      <c r="E68" s="17"/>
      <c r="F68" s="17"/>
      <c r="G68" s="17"/>
      <c r="H68" s="17"/>
      <c r="I68" s="17"/>
      <c r="J68" s="15">
        <f>E68+F68+G68+H68+I68</f>
        <v>0</v>
      </c>
    </row>
    <row r="69" spans="1:10" x14ac:dyDescent="0.25">
      <c r="A69" s="29"/>
      <c r="B69" s="31"/>
      <c r="C69" s="48"/>
      <c r="D69" s="23" t="s">
        <v>29</v>
      </c>
      <c r="E69" s="11"/>
      <c r="F69" s="11"/>
      <c r="G69" s="11"/>
      <c r="H69" s="11"/>
      <c r="I69" s="11"/>
      <c r="J69" s="15">
        <f t="shared" ref="J69:J71" si="30">E69+F69+G69+H69+I69</f>
        <v>0</v>
      </c>
    </row>
    <row r="70" spans="1:10" ht="51" x14ac:dyDescent="0.25">
      <c r="A70" s="29"/>
      <c r="B70" s="31"/>
      <c r="C70" s="48"/>
      <c r="D70" s="23" t="s">
        <v>28</v>
      </c>
      <c r="E70" s="11"/>
      <c r="F70" s="11">
        <v>6262.2160000000003</v>
      </c>
      <c r="G70" s="11">
        <v>17898.485000000001</v>
      </c>
      <c r="H70" s="11">
        <v>13900</v>
      </c>
      <c r="I70" s="11">
        <v>13964.975</v>
      </c>
      <c r="J70" s="15">
        <f t="shared" si="30"/>
        <v>52025.675999999999</v>
      </c>
    </row>
    <row r="71" spans="1:10" ht="39" thickBot="1" x14ac:dyDescent="0.3">
      <c r="A71" s="32"/>
      <c r="B71" s="35"/>
      <c r="C71" s="36"/>
      <c r="D71" s="18" t="s">
        <v>30</v>
      </c>
      <c r="E71" s="13"/>
      <c r="F71" s="13"/>
      <c r="G71" s="13"/>
      <c r="H71" s="13"/>
      <c r="I71" s="13"/>
      <c r="J71" s="15">
        <f t="shared" si="30"/>
        <v>0</v>
      </c>
    </row>
    <row r="72" spans="1:10" ht="15.75" customHeight="1" thickBot="1" x14ac:dyDescent="0.3">
      <c r="A72" s="49" t="s">
        <v>37</v>
      </c>
      <c r="B72" s="50"/>
      <c r="C72" s="47"/>
      <c r="D72" s="19" t="s">
        <v>6</v>
      </c>
      <c r="E72" s="20">
        <f>E73+E74+E75+E76</f>
        <v>0</v>
      </c>
      <c r="F72" s="20">
        <f t="shared" ref="F72:J72" si="31">F73+F74+F75+F76</f>
        <v>0</v>
      </c>
      <c r="G72" s="20">
        <f t="shared" si="31"/>
        <v>0</v>
      </c>
      <c r="H72" s="20">
        <f t="shared" si="31"/>
        <v>0</v>
      </c>
      <c r="I72" s="20">
        <f t="shared" si="31"/>
        <v>0</v>
      </c>
      <c r="J72" s="21">
        <f t="shared" si="31"/>
        <v>0</v>
      </c>
    </row>
    <row r="73" spans="1:10" ht="25.5" x14ac:dyDescent="0.25">
      <c r="A73" s="49"/>
      <c r="B73" s="50"/>
      <c r="C73" s="48"/>
      <c r="D73" s="22" t="s">
        <v>27</v>
      </c>
      <c r="E73" s="17"/>
      <c r="F73" s="17"/>
      <c r="G73" s="17"/>
      <c r="H73" s="17"/>
      <c r="I73" s="17"/>
      <c r="J73" s="15">
        <f>E73+F73+G73+H73+I73</f>
        <v>0</v>
      </c>
    </row>
    <row r="74" spans="1:10" x14ac:dyDescent="0.25">
      <c r="A74" s="49"/>
      <c r="B74" s="50"/>
      <c r="C74" s="48"/>
      <c r="D74" s="23" t="s">
        <v>29</v>
      </c>
      <c r="E74" s="11"/>
      <c r="F74" s="11"/>
      <c r="G74" s="11"/>
      <c r="H74" s="11"/>
      <c r="I74" s="11"/>
      <c r="J74" s="15">
        <f t="shared" ref="J74:J76" si="32">E74+F74+G74+H74+I74</f>
        <v>0</v>
      </c>
    </row>
    <row r="75" spans="1:10" ht="51" x14ac:dyDescent="0.25">
      <c r="A75" s="49"/>
      <c r="B75" s="50"/>
      <c r="C75" s="48"/>
      <c r="D75" s="23" t="s">
        <v>28</v>
      </c>
      <c r="E75" s="11"/>
      <c r="F75" s="11"/>
      <c r="G75" s="11"/>
      <c r="H75" s="11"/>
      <c r="I75" s="11"/>
      <c r="J75" s="15">
        <f t="shared" si="32"/>
        <v>0</v>
      </c>
    </row>
    <row r="76" spans="1:10" ht="39" thickBot="1" x14ac:dyDescent="0.3">
      <c r="A76" s="51"/>
      <c r="B76" s="52"/>
      <c r="C76" s="36"/>
      <c r="D76" s="18" t="s">
        <v>30</v>
      </c>
      <c r="E76" s="13"/>
      <c r="F76" s="13"/>
      <c r="G76" s="13"/>
      <c r="H76" s="13"/>
      <c r="I76" s="13"/>
      <c r="J76" s="15">
        <f t="shared" si="32"/>
        <v>0</v>
      </c>
    </row>
    <row r="77" spans="1:10" ht="15.75" customHeight="1" thickBot="1" x14ac:dyDescent="0.3">
      <c r="A77" s="33" t="s">
        <v>13</v>
      </c>
      <c r="B77" s="30" t="s">
        <v>39</v>
      </c>
      <c r="C77" s="47" t="s">
        <v>51</v>
      </c>
      <c r="D77" s="19" t="s">
        <v>6</v>
      </c>
      <c r="E77" s="20">
        <f>E78+E79+E80+E81</f>
        <v>0</v>
      </c>
      <c r="F77" s="20">
        <f t="shared" ref="F77:J77" si="33">F78+F79+F80+F81</f>
        <v>0</v>
      </c>
      <c r="G77" s="20">
        <f t="shared" si="33"/>
        <v>0</v>
      </c>
      <c r="H77" s="20">
        <f t="shared" si="33"/>
        <v>0</v>
      </c>
      <c r="I77" s="20">
        <f t="shared" si="33"/>
        <v>0</v>
      </c>
      <c r="J77" s="21">
        <f t="shared" si="33"/>
        <v>0</v>
      </c>
    </row>
    <row r="78" spans="1:10" ht="25.5" x14ac:dyDescent="0.25">
      <c r="A78" s="29"/>
      <c r="B78" s="31"/>
      <c r="C78" s="48"/>
      <c r="D78" s="22" t="s">
        <v>27</v>
      </c>
      <c r="E78" s="17"/>
      <c r="F78" s="17"/>
      <c r="G78" s="17"/>
      <c r="H78" s="17"/>
      <c r="I78" s="17"/>
      <c r="J78" s="15">
        <f>E78+F78+G78+H78+I78</f>
        <v>0</v>
      </c>
    </row>
    <row r="79" spans="1:10" x14ac:dyDescent="0.25">
      <c r="A79" s="29"/>
      <c r="B79" s="31"/>
      <c r="C79" s="48"/>
      <c r="D79" s="23" t="s">
        <v>29</v>
      </c>
      <c r="E79" s="11"/>
      <c r="F79" s="11"/>
      <c r="G79" s="11"/>
      <c r="H79" s="11"/>
      <c r="I79" s="11"/>
      <c r="J79" s="15">
        <f t="shared" ref="J79:J81" si="34">E79+F79+G79+H79+I79</f>
        <v>0</v>
      </c>
    </row>
    <row r="80" spans="1:10" ht="51" x14ac:dyDescent="0.25">
      <c r="A80" s="29"/>
      <c r="B80" s="31"/>
      <c r="C80" s="48"/>
      <c r="D80" s="23" t="s">
        <v>28</v>
      </c>
      <c r="E80" s="11"/>
      <c r="F80" s="11"/>
      <c r="G80" s="11"/>
      <c r="H80" s="11"/>
      <c r="I80" s="11"/>
      <c r="J80" s="15">
        <f t="shared" si="34"/>
        <v>0</v>
      </c>
    </row>
    <row r="81" spans="1:10" ht="81" customHeight="1" thickBot="1" x14ac:dyDescent="0.3">
      <c r="A81" s="32"/>
      <c r="B81" s="35"/>
      <c r="C81" s="36"/>
      <c r="D81" s="18" t="s">
        <v>30</v>
      </c>
      <c r="E81" s="13"/>
      <c r="F81" s="13"/>
      <c r="G81" s="13"/>
      <c r="H81" s="13"/>
      <c r="I81" s="13"/>
      <c r="J81" s="15">
        <f t="shared" si="34"/>
        <v>0</v>
      </c>
    </row>
    <row r="82" spans="1:10" ht="15.75" customHeight="1" thickBot="1" x14ac:dyDescent="0.3">
      <c r="A82" s="33" t="s">
        <v>40</v>
      </c>
      <c r="B82" s="30" t="s">
        <v>41</v>
      </c>
      <c r="C82" s="47" t="s">
        <v>51</v>
      </c>
      <c r="D82" s="19" t="s">
        <v>6</v>
      </c>
      <c r="E82" s="20">
        <f>E83+E84+E85+E86</f>
        <v>0</v>
      </c>
      <c r="F82" s="20">
        <f t="shared" ref="F82:J82" si="35">F83+F84+F85+F86</f>
        <v>0</v>
      </c>
      <c r="G82" s="20">
        <f t="shared" si="35"/>
        <v>0</v>
      </c>
      <c r="H82" s="20">
        <f t="shared" si="35"/>
        <v>0</v>
      </c>
      <c r="I82" s="20">
        <f t="shared" si="35"/>
        <v>0</v>
      </c>
      <c r="J82" s="21">
        <f t="shared" si="35"/>
        <v>0</v>
      </c>
    </row>
    <row r="83" spans="1:10" ht="25.5" x14ac:dyDescent="0.25">
      <c r="A83" s="29"/>
      <c r="B83" s="31"/>
      <c r="C83" s="48"/>
      <c r="D83" s="22" t="s">
        <v>27</v>
      </c>
      <c r="E83" s="17"/>
      <c r="F83" s="17"/>
      <c r="G83" s="17"/>
      <c r="H83" s="17"/>
      <c r="I83" s="17"/>
      <c r="J83" s="15">
        <f>E83+F83+G83+H83+I83</f>
        <v>0</v>
      </c>
    </row>
    <row r="84" spans="1:10" x14ac:dyDescent="0.25">
      <c r="A84" s="29"/>
      <c r="B84" s="31"/>
      <c r="C84" s="48"/>
      <c r="D84" s="23" t="s">
        <v>29</v>
      </c>
      <c r="E84" s="11"/>
      <c r="F84" s="11"/>
      <c r="G84" s="11"/>
      <c r="H84" s="11"/>
      <c r="I84" s="11"/>
      <c r="J84" s="15">
        <f t="shared" ref="J84:J86" si="36">E84+F84+G84+H84+I84</f>
        <v>0</v>
      </c>
    </row>
    <row r="85" spans="1:10" ht="51" x14ac:dyDescent="0.25">
      <c r="A85" s="29"/>
      <c r="B85" s="31"/>
      <c r="C85" s="48"/>
      <c r="D85" s="23" t="s">
        <v>28</v>
      </c>
      <c r="E85" s="11"/>
      <c r="F85" s="11"/>
      <c r="G85" s="11"/>
      <c r="H85" s="11"/>
      <c r="I85" s="11"/>
      <c r="J85" s="15">
        <f t="shared" si="36"/>
        <v>0</v>
      </c>
    </row>
    <row r="86" spans="1:10" ht="39" thickBot="1" x14ac:dyDescent="0.3">
      <c r="A86" s="32"/>
      <c r="B86" s="35"/>
      <c r="C86" s="36"/>
      <c r="D86" s="18" t="s">
        <v>30</v>
      </c>
      <c r="E86" s="13"/>
      <c r="F86" s="13"/>
      <c r="G86" s="13"/>
      <c r="H86" s="13"/>
      <c r="I86" s="13"/>
      <c r="J86" s="15">
        <f t="shared" si="36"/>
        <v>0</v>
      </c>
    </row>
    <row r="87" spans="1:10" ht="15.75" customHeight="1" thickBot="1" x14ac:dyDescent="0.3">
      <c r="A87" s="49" t="s">
        <v>38</v>
      </c>
      <c r="B87" s="50"/>
      <c r="C87" s="47"/>
      <c r="D87" s="19" t="s">
        <v>6</v>
      </c>
      <c r="E87" s="25">
        <f>E88+E89+E90+E91</f>
        <v>0</v>
      </c>
      <c r="F87" s="25">
        <f t="shared" ref="F87:J87" si="37">F88+F89+F90+F91</f>
        <v>1.65</v>
      </c>
      <c r="G87" s="25">
        <f t="shared" si="37"/>
        <v>0</v>
      </c>
      <c r="H87" s="25">
        <f t="shared" si="37"/>
        <v>0</v>
      </c>
      <c r="I87" s="25">
        <f t="shared" si="37"/>
        <v>0</v>
      </c>
      <c r="J87" s="26">
        <f t="shared" si="37"/>
        <v>1.65</v>
      </c>
    </row>
    <row r="88" spans="1:10" ht="25.5" x14ac:dyDescent="0.25">
      <c r="A88" s="49"/>
      <c r="B88" s="50"/>
      <c r="C88" s="48"/>
      <c r="D88" s="22" t="s">
        <v>27</v>
      </c>
      <c r="E88" s="17"/>
      <c r="F88" s="17"/>
      <c r="G88" s="17"/>
      <c r="H88" s="17"/>
      <c r="I88" s="17"/>
      <c r="J88" s="15">
        <f>E88+F88+G88+H88+I88</f>
        <v>0</v>
      </c>
    </row>
    <row r="89" spans="1:10" x14ac:dyDescent="0.25">
      <c r="A89" s="49"/>
      <c r="B89" s="50"/>
      <c r="C89" s="48"/>
      <c r="D89" s="23" t="s">
        <v>29</v>
      </c>
      <c r="E89" s="11"/>
      <c r="F89" s="11"/>
      <c r="G89" s="11"/>
      <c r="H89" s="11"/>
      <c r="I89" s="11"/>
      <c r="J89" s="15">
        <f t="shared" ref="J89:J91" si="38">E89+F89+G89+H89+I89</f>
        <v>0</v>
      </c>
    </row>
    <row r="90" spans="1:10" ht="51" x14ac:dyDescent="0.25">
      <c r="A90" s="49"/>
      <c r="B90" s="50"/>
      <c r="C90" s="48"/>
      <c r="D90" s="23" t="s">
        <v>28</v>
      </c>
      <c r="E90" s="11"/>
      <c r="F90" s="11">
        <v>1.65</v>
      </c>
      <c r="G90" s="11"/>
      <c r="H90" s="11"/>
      <c r="I90" s="11"/>
      <c r="J90" s="15">
        <f t="shared" si="38"/>
        <v>1.65</v>
      </c>
    </row>
    <row r="91" spans="1:10" ht="39" thickBot="1" x14ac:dyDescent="0.3">
      <c r="A91" s="51"/>
      <c r="B91" s="52"/>
      <c r="C91" s="36"/>
      <c r="D91" s="18" t="s">
        <v>30</v>
      </c>
      <c r="E91" s="13"/>
      <c r="F91" s="13"/>
      <c r="G91" s="13"/>
      <c r="H91" s="13"/>
      <c r="I91" s="13"/>
      <c r="J91" s="15">
        <f t="shared" si="38"/>
        <v>0</v>
      </c>
    </row>
    <row r="92" spans="1:10" ht="15.75" customHeight="1" thickBot="1" x14ac:dyDescent="0.3">
      <c r="A92" s="33" t="s">
        <v>14</v>
      </c>
      <c r="B92" s="30" t="s">
        <v>56</v>
      </c>
      <c r="C92" s="47" t="s">
        <v>43</v>
      </c>
      <c r="D92" s="19" t="s">
        <v>6</v>
      </c>
      <c r="E92" s="20">
        <f>E93+E94+E95+E96</f>
        <v>0</v>
      </c>
      <c r="F92" s="20">
        <f t="shared" ref="F92:J92" si="39">F93+F94+F95+F96</f>
        <v>1.65</v>
      </c>
      <c r="G92" s="20">
        <f t="shared" si="39"/>
        <v>0</v>
      </c>
      <c r="H92" s="20">
        <f t="shared" si="39"/>
        <v>0</v>
      </c>
      <c r="I92" s="20">
        <f t="shared" si="39"/>
        <v>0</v>
      </c>
      <c r="J92" s="21">
        <f t="shared" si="39"/>
        <v>1.65</v>
      </c>
    </row>
    <row r="93" spans="1:10" ht="25.5" x14ac:dyDescent="0.25">
      <c r="A93" s="29"/>
      <c r="B93" s="31"/>
      <c r="C93" s="48"/>
      <c r="D93" s="22" t="s">
        <v>27</v>
      </c>
      <c r="E93" s="17"/>
      <c r="F93" s="17"/>
      <c r="G93" s="17"/>
      <c r="H93" s="17"/>
      <c r="I93" s="17"/>
      <c r="J93" s="15">
        <f>E93+F93+G93+H93+I93</f>
        <v>0</v>
      </c>
    </row>
    <row r="94" spans="1:10" x14ac:dyDescent="0.25">
      <c r="A94" s="29"/>
      <c r="B94" s="31"/>
      <c r="C94" s="48"/>
      <c r="D94" s="23" t="s">
        <v>29</v>
      </c>
      <c r="E94" s="11"/>
      <c r="F94" s="11"/>
      <c r="G94" s="11"/>
      <c r="H94" s="11"/>
      <c r="I94" s="11"/>
      <c r="J94" s="15">
        <f t="shared" ref="J94:J96" si="40">E94+F94+G94+H94+I94</f>
        <v>0</v>
      </c>
    </row>
    <row r="95" spans="1:10" ht="51" x14ac:dyDescent="0.25">
      <c r="A95" s="29"/>
      <c r="B95" s="31"/>
      <c r="C95" s="48"/>
      <c r="D95" s="23" t="s">
        <v>28</v>
      </c>
      <c r="E95" s="11"/>
      <c r="F95" s="11">
        <v>1.65</v>
      </c>
      <c r="G95" s="11"/>
      <c r="H95" s="11"/>
      <c r="I95" s="11"/>
      <c r="J95" s="15">
        <f t="shared" si="40"/>
        <v>1.65</v>
      </c>
    </row>
    <row r="96" spans="1:10" ht="39" thickBot="1" x14ac:dyDescent="0.3">
      <c r="A96" s="32"/>
      <c r="B96" s="35"/>
      <c r="C96" s="36"/>
      <c r="D96" s="18" t="s">
        <v>30</v>
      </c>
      <c r="E96" s="13"/>
      <c r="F96" s="13"/>
      <c r="G96" s="13"/>
      <c r="H96" s="13"/>
      <c r="I96" s="13"/>
      <c r="J96" s="15">
        <f t="shared" si="40"/>
        <v>0</v>
      </c>
    </row>
    <row r="97" spans="1:10" ht="15.75" customHeight="1" thickBot="1" x14ac:dyDescent="0.3">
      <c r="A97" s="49" t="s">
        <v>47</v>
      </c>
      <c r="B97" s="50"/>
      <c r="C97" s="47"/>
      <c r="D97" s="19" t="s">
        <v>6</v>
      </c>
      <c r="E97" s="25">
        <f>E98+E99+E100+E101</f>
        <v>1341.652</v>
      </c>
      <c r="F97" s="25">
        <f t="shared" ref="F97:J97" si="41">F98+F99+F100+F101</f>
        <v>441.83300000000003</v>
      </c>
      <c r="G97" s="25">
        <f t="shared" si="41"/>
        <v>0</v>
      </c>
      <c r="H97" s="25">
        <f t="shared" si="41"/>
        <v>0</v>
      </c>
      <c r="I97" s="25">
        <f t="shared" si="41"/>
        <v>0</v>
      </c>
      <c r="J97" s="26">
        <f t="shared" si="41"/>
        <v>1783.4850000000001</v>
      </c>
    </row>
    <row r="98" spans="1:10" ht="25.5" x14ac:dyDescent="0.25">
      <c r="A98" s="49"/>
      <c r="B98" s="50"/>
      <c r="C98" s="48"/>
      <c r="D98" s="22" t="s">
        <v>27</v>
      </c>
      <c r="E98" s="17"/>
      <c r="F98" s="17"/>
      <c r="G98" s="17"/>
      <c r="H98" s="17"/>
      <c r="I98" s="17"/>
      <c r="J98" s="15">
        <f>E98+F98+G98+H98+I98</f>
        <v>0</v>
      </c>
    </row>
    <row r="99" spans="1:10" x14ac:dyDescent="0.25">
      <c r="A99" s="49"/>
      <c r="B99" s="50"/>
      <c r="C99" s="48"/>
      <c r="D99" s="23" t="s">
        <v>29</v>
      </c>
      <c r="E99" s="11"/>
      <c r="F99" s="11"/>
      <c r="G99" s="11"/>
      <c r="H99" s="11"/>
      <c r="I99" s="11"/>
      <c r="J99" s="15">
        <f t="shared" ref="J99:J101" si="42">E99+F99+G99+H99+I99</f>
        <v>0</v>
      </c>
    </row>
    <row r="100" spans="1:10" ht="51" x14ac:dyDescent="0.25">
      <c r="A100" s="49"/>
      <c r="B100" s="50"/>
      <c r="C100" s="48"/>
      <c r="D100" s="23" t="s">
        <v>28</v>
      </c>
      <c r="E100" s="11">
        <f>E105</f>
        <v>1341.652</v>
      </c>
      <c r="F100" s="11">
        <f>F105</f>
        <v>441.83300000000003</v>
      </c>
      <c r="G100" s="11"/>
      <c r="H100" s="11"/>
      <c r="I100" s="11"/>
      <c r="J100" s="15">
        <f t="shared" si="42"/>
        <v>1783.4850000000001</v>
      </c>
    </row>
    <row r="101" spans="1:10" ht="39" thickBot="1" x14ac:dyDescent="0.3">
      <c r="A101" s="51"/>
      <c r="B101" s="52"/>
      <c r="C101" s="36"/>
      <c r="D101" s="18" t="s">
        <v>30</v>
      </c>
      <c r="E101" s="13"/>
      <c r="F101" s="13"/>
      <c r="G101" s="13"/>
      <c r="H101" s="13"/>
      <c r="I101" s="13"/>
      <c r="J101" s="15">
        <f t="shared" si="42"/>
        <v>0</v>
      </c>
    </row>
    <row r="102" spans="1:10" ht="15.75" customHeight="1" thickBot="1" x14ac:dyDescent="0.3">
      <c r="A102" s="33" t="s">
        <v>48</v>
      </c>
      <c r="B102" s="30" t="s">
        <v>49</v>
      </c>
      <c r="C102" s="47" t="s">
        <v>43</v>
      </c>
      <c r="D102" s="19" t="s">
        <v>6</v>
      </c>
      <c r="E102" s="20">
        <f>E103+E104+E105+E106</f>
        <v>1341.652</v>
      </c>
      <c r="F102" s="20">
        <f t="shared" ref="F102:J102" si="43">F103+F104+F105+F106</f>
        <v>441.83300000000003</v>
      </c>
      <c r="G102" s="20">
        <f t="shared" si="43"/>
        <v>0</v>
      </c>
      <c r="H102" s="20">
        <f t="shared" si="43"/>
        <v>0</v>
      </c>
      <c r="I102" s="20">
        <f t="shared" si="43"/>
        <v>0</v>
      </c>
      <c r="J102" s="21">
        <f t="shared" si="43"/>
        <v>1783.4850000000001</v>
      </c>
    </row>
    <row r="103" spans="1:10" ht="25.5" x14ac:dyDescent="0.25">
      <c r="A103" s="29"/>
      <c r="B103" s="31"/>
      <c r="C103" s="48"/>
      <c r="D103" s="22" t="s">
        <v>27</v>
      </c>
      <c r="E103" s="17"/>
      <c r="F103" s="17"/>
      <c r="G103" s="17"/>
      <c r="H103" s="17"/>
      <c r="I103" s="17"/>
      <c r="J103" s="15">
        <f>E103+F103+G103+H103+I103</f>
        <v>0</v>
      </c>
    </row>
    <row r="104" spans="1:10" x14ac:dyDescent="0.25">
      <c r="A104" s="29"/>
      <c r="B104" s="31"/>
      <c r="C104" s="48"/>
      <c r="D104" s="23" t="s">
        <v>29</v>
      </c>
      <c r="E104" s="11"/>
      <c r="F104" s="11"/>
      <c r="G104" s="11"/>
      <c r="H104" s="11"/>
      <c r="I104" s="11"/>
      <c r="J104" s="15">
        <f t="shared" ref="J104:J106" si="44">E104+F104+G104+H104+I104</f>
        <v>0</v>
      </c>
    </row>
    <row r="105" spans="1:10" ht="51" x14ac:dyDescent="0.25">
      <c r="A105" s="29"/>
      <c r="B105" s="31"/>
      <c r="C105" s="48"/>
      <c r="D105" s="23" t="s">
        <v>28</v>
      </c>
      <c r="E105" s="11">
        <v>1341.652</v>
      </c>
      <c r="F105" s="11">
        <v>441.83300000000003</v>
      </c>
      <c r="G105" s="11"/>
      <c r="H105" s="11"/>
      <c r="I105" s="11"/>
      <c r="J105" s="15">
        <f t="shared" si="44"/>
        <v>1783.4850000000001</v>
      </c>
    </row>
    <row r="106" spans="1:10" ht="39" thickBot="1" x14ac:dyDescent="0.3">
      <c r="A106" s="32"/>
      <c r="B106" s="35"/>
      <c r="C106" s="36"/>
      <c r="D106" s="18" t="s">
        <v>30</v>
      </c>
      <c r="E106" s="13"/>
      <c r="F106" s="13"/>
      <c r="G106" s="13"/>
      <c r="H106" s="13"/>
      <c r="I106" s="13"/>
      <c r="J106" s="15">
        <f t="shared" si="44"/>
        <v>0</v>
      </c>
    </row>
    <row r="107" spans="1:10" ht="15.75" customHeight="1" thickBot="1" x14ac:dyDescent="0.3">
      <c r="A107" s="49" t="s">
        <v>54</v>
      </c>
      <c r="B107" s="50"/>
      <c r="C107" s="47"/>
      <c r="D107" s="19" t="s">
        <v>6</v>
      </c>
      <c r="E107" s="25">
        <f>E108+E109+E110+E111</f>
        <v>0</v>
      </c>
      <c r="F107" s="25">
        <f t="shared" ref="F107:J107" si="45">F108+F109+F110+F111</f>
        <v>206.56</v>
      </c>
      <c r="G107" s="25">
        <f t="shared" si="45"/>
        <v>7077.366</v>
      </c>
      <c r="H107" s="25">
        <f t="shared" si="45"/>
        <v>6929.366</v>
      </c>
      <c r="I107" s="25">
        <f t="shared" si="45"/>
        <v>6929.366</v>
      </c>
      <c r="J107" s="26">
        <f t="shared" si="45"/>
        <v>21142.658000000003</v>
      </c>
    </row>
    <row r="108" spans="1:10" ht="25.5" x14ac:dyDescent="0.25">
      <c r="A108" s="49"/>
      <c r="B108" s="50"/>
      <c r="C108" s="48"/>
      <c r="D108" s="22" t="s">
        <v>27</v>
      </c>
      <c r="E108" s="17"/>
      <c r="F108" s="17"/>
      <c r="G108" s="17"/>
      <c r="H108" s="17"/>
      <c r="I108" s="17"/>
      <c r="J108" s="15">
        <f>E108+F108+G108+H108+I108</f>
        <v>0</v>
      </c>
    </row>
    <row r="109" spans="1:10" x14ac:dyDescent="0.25">
      <c r="A109" s="49"/>
      <c r="B109" s="50"/>
      <c r="C109" s="48"/>
      <c r="D109" s="23" t="s">
        <v>29</v>
      </c>
      <c r="E109" s="11"/>
      <c r="F109" s="11"/>
      <c r="G109" s="11"/>
      <c r="H109" s="11"/>
      <c r="I109" s="11"/>
      <c r="J109" s="15">
        <f t="shared" ref="J109:J111" si="46">E109+F109+G109+H109+I109</f>
        <v>0</v>
      </c>
    </row>
    <row r="110" spans="1:10" ht="51" x14ac:dyDescent="0.25">
      <c r="A110" s="49"/>
      <c r="B110" s="50"/>
      <c r="C110" s="48"/>
      <c r="D110" s="23" t="s">
        <v>28</v>
      </c>
      <c r="E110" s="11">
        <f>E115</f>
        <v>0</v>
      </c>
      <c r="F110" s="11">
        <f>F115</f>
        <v>206.56</v>
      </c>
      <c r="G110" s="11">
        <f t="shared" ref="G110:I110" si="47">G115</f>
        <v>7077.366</v>
      </c>
      <c r="H110" s="11">
        <f t="shared" si="47"/>
        <v>6929.366</v>
      </c>
      <c r="I110" s="11">
        <f t="shared" si="47"/>
        <v>6929.366</v>
      </c>
      <c r="J110" s="15">
        <f t="shared" si="46"/>
        <v>21142.658000000003</v>
      </c>
    </row>
    <row r="111" spans="1:10" ht="39" thickBot="1" x14ac:dyDescent="0.3">
      <c r="A111" s="51"/>
      <c r="B111" s="52"/>
      <c r="C111" s="36"/>
      <c r="D111" s="18" t="s">
        <v>30</v>
      </c>
      <c r="E111" s="13"/>
      <c r="F111" s="13"/>
      <c r="G111" s="13"/>
      <c r="H111" s="13"/>
      <c r="I111" s="13"/>
      <c r="J111" s="15">
        <f t="shared" si="46"/>
        <v>0</v>
      </c>
    </row>
    <row r="112" spans="1:10" ht="15.75" customHeight="1" thickBot="1" x14ac:dyDescent="0.3">
      <c r="A112" s="33" t="s">
        <v>15</v>
      </c>
      <c r="B112" s="30" t="s">
        <v>2</v>
      </c>
      <c r="C112" s="47" t="s">
        <v>55</v>
      </c>
      <c r="D112" s="19" t="s">
        <v>6</v>
      </c>
      <c r="E112" s="20">
        <f>E113+E114+E115+E116</f>
        <v>0</v>
      </c>
      <c r="F112" s="20">
        <f t="shared" ref="F112:J112" si="48">F113+F114+F115+F116</f>
        <v>206.56</v>
      </c>
      <c r="G112" s="20">
        <f t="shared" si="48"/>
        <v>7077.366</v>
      </c>
      <c r="H112" s="20">
        <f t="shared" si="48"/>
        <v>6929.366</v>
      </c>
      <c r="I112" s="20">
        <f t="shared" si="48"/>
        <v>6929.366</v>
      </c>
      <c r="J112" s="21">
        <f t="shared" si="48"/>
        <v>21142.658000000003</v>
      </c>
    </row>
    <row r="113" spans="1:10" ht="25.5" x14ac:dyDescent="0.25">
      <c r="A113" s="29"/>
      <c r="B113" s="31"/>
      <c r="C113" s="48"/>
      <c r="D113" s="22" t="s">
        <v>27</v>
      </c>
      <c r="E113" s="17"/>
      <c r="F113" s="17"/>
      <c r="G113" s="17"/>
      <c r="H113" s="17"/>
      <c r="I113" s="17"/>
      <c r="J113" s="15">
        <f>E113+F113+G113+H113+I113</f>
        <v>0</v>
      </c>
    </row>
    <row r="114" spans="1:10" x14ac:dyDescent="0.25">
      <c r="A114" s="29"/>
      <c r="B114" s="31"/>
      <c r="C114" s="48"/>
      <c r="D114" s="23" t="s">
        <v>29</v>
      </c>
      <c r="E114" s="11"/>
      <c r="F114" s="11"/>
      <c r="G114" s="11"/>
      <c r="H114" s="11"/>
      <c r="I114" s="11"/>
      <c r="J114" s="15">
        <f t="shared" ref="J114:J116" si="49">E114+F114+G114+H114+I114</f>
        <v>0</v>
      </c>
    </row>
    <row r="115" spans="1:10" ht="51" x14ac:dyDescent="0.25">
      <c r="A115" s="29"/>
      <c r="B115" s="31"/>
      <c r="C115" s="48"/>
      <c r="D115" s="23" t="s">
        <v>28</v>
      </c>
      <c r="E115" s="11"/>
      <c r="F115" s="11">
        <v>206.56</v>
      </c>
      <c r="G115" s="11">
        <v>7077.366</v>
      </c>
      <c r="H115" s="11">
        <v>6929.366</v>
      </c>
      <c r="I115" s="11">
        <v>6929.366</v>
      </c>
      <c r="J115" s="15">
        <f t="shared" si="49"/>
        <v>21142.658000000003</v>
      </c>
    </row>
    <row r="116" spans="1:10" ht="39" thickBot="1" x14ac:dyDescent="0.3">
      <c r="A116" s="32"/>
      <c r="B116" s="35"/>
      <c r="C116" s="36"/>
      <c r="D116" s="18" t="s">
        <v>30</v>
      </c>
      <c r="E116" s="13"/>
      <c r="F116" s="13"/>
      <c r="G116" s="13"/>
      <c r="H116" s="13"/>
      <c r="I116" s="13"/>
      <c r="J116" s="15">
        <f t="shared" si="49"/>
        <v>0</v>
      </c>
    </row>
  </sheetData>
  <mergeCells count="65">
    <mergeCell ref="A112:A116"/>
    <mergeCell ref="B112:B116"/>
    <mergeCell ref="C112:C116"/>
    <mergeCell ref="A87:B91"/>
    <mergeCell ref="C87:C91"/>
    <mergeCell ref="A92:A96"/>
    <mergeCell ref="B92:B96"/>
    <mergeCell ref="C92:C96"/>
    <mergeCell ref="A97:B101"/>
    <mergeCell ref="C97:C101"/>
    <mergeCell ref="A102:A106"/>
    <mergeCell ref="B102:B106"/>
    <mergeCell ref="C102:C106"/>
    <mergeCell ref="A107:B111"/>
    <mergeCell ref="C107:C111"/>
    <mergeCell ref="A82:A86"/>
    <mergeCell ref="B82:B86"/>
    <mergeCell ref="C82:C86"/>
    <mergeCell ref="A57:B61"/>
    <mergeCell ref="C57:C61"/>
    <mergeCell ref="A62:A66"/>
    <mergeCell ref="B62:B66"/>
    <mergeCell ref="C62:C66"/>
    <mergeCell ref="A67:A71"/>
    <mergeCell ref="B67:B71"/>
    <mergeCell ref="C67:C71"/>
    <mergeCell ref="A72:B76"/>
    <mergeCell ref="C72:C76"/>
    <mergeCell ref="A77:A81"/>
    <mergeCell ref="B77:B81"/>
    <mergeCell ref="C77:C81"/>
    <mergeCell ref="A52:A56"/>
    <mergeCell ref="B52:B56"/>
    <mergeCell ref="C52:C56"/>
    <mergeCell ref="A32:A36"/>
    <mergeCell ref="B32:B36"/>
    <mergeCell ref="C32:C36"/>
    <mergeCell ref="A37:A41"/>
    <mergeCell ref="B37:B41"/>
    <mergeCell ref="C37:C41"/>
    <mergeCell ref="A42:B46"/>
    <mergeCell ref="C42:C46"/>
    <mergeCell ref="A47:A51"/>
    <mergeCell ref="B47:B51"/>
    <mergeCell ref="C47:C51"/>
    <mergeCell ref="A22:A26"/>
    <mergeCell ref="B22:B26"/>
    <mergeCell ref="C22:C26"/>
    <mergeCell ref="A27:A31"/>
    <mergeCell ref="B27:B31"/>
    <mergeCell ref="C27:C31"/>
    <mergeCell ref="A7:B11"/>
    <mergeCell ref="C7:C11"/>
    <mergeCell ref="A12:B16"/>
    <mergeCell ref="C12:C16"/>
    <mergeCell ref="A17:A21"/>
    <mergeCell ref="B17:B21"/>
    <mergeCell ref="C17:C21"/>
    <mergeCell ref="E1:J1"/>
    <mergeCell ref="F2:J2"/>
    <mergeCell ref="A3:I3"/>
    <mergeCell ref="A4:A5"/>
    <mergeCell ref="B4:B5"/>
    <mergeCell ref="C4:C5"/>
    <mergeCell ref="D4:I4"/>
  </mergeCells>
  <pageMargins left="0.7" right="0.7" top="0.75" bottom="0.75" header="0.3" footer="0.3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реш 250 от 21.04</vt:lpstr>
      <vt:lpstr>реш 265 от 22.06.22</vt:lpstr>
      <vt:lpstr>реш 267</vt:lpstr>
      <vt:lpstr>реш 278</vt:lpstr>
      <vt:lpstr>реш 288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Ковригина</dc:creator>
  <cp:lastModifiedBy>Admin</cp:lastModifiedBy>
  <cp:lastPrinted>2023-02-10T12:11:21Z</cp:lastPrinted>
  <dcterms:created xsi:type="dcterms:W3CDTF">2018-11-01T08:22:49Z</dcterms:created>
  <dcterms:modified xsi:type="dcterms:W3CDTF">2023-02-10T12:11:59Z</dcterms:modified>
</cp:coreProperties>
</file>