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1355" windowHeight="8205" tabRatio="599" activeTab="0"/>
  </bookViews>
  <sheets>
    <sheet name="спорт" sheetId="1" r:id="rId1"/>
  </sheets>
  <definedNames>
    <definedName name="_xlnm.Print_Area" localSheetId="0">'спорт'!$A$1:$D$21</definedName>
  </definedNames>
  <calcPr fullCalcOnLoad="1"/>
</workbook>
</file>

<file path=xl/sharedStrings.xml><?xml version="1.0" encoding="utf-8"?>
<sst xmlns="http://schemas.openxmlformats.org/spreadsheetml/2006/main" count="53" uniqueCount="38">
  <si>
    <t>ВСЕГО:</t>
  </si>
  <si>
    <t>Наименование поселений</t>
  </si>
  <si>
    <t>Сумма, тыс.рублей</t>
  </si>
  <si>
    <t xml:space="preserve"> Распределение межбюджетных трансфертов</t>
  </si>
  <si>
    <t>муниципального района "Княжпогостский"</t>
  </si>
  <si>
    <t xml:space="preserve">Городское поселение "Емва" </t>
  </si>
  <si>
    <t>Таблица 12</t>
  </si>
  <si>
    <t>Сельское поселение "Шошка"</t>
  </si>
  <si>
    <t>доб спорт площ на ул.Чапаева 7400</t>
  </si>
  <si>
    <t>на площ к Дому спорта тент и трибуны 10000</t>
  </si>
  <si>
    <t>на приоб чаши для спа процедур в бассейн 10000</t>
  </si>
  <si>
    <t>в рамках МЦП "Развитие инфраструктуры физической культуры и спорта в муниципальном районе "Княжпогостский" (2012- 2013 годы)"</t>
  </si>
  <si>
    <t>План</t>
  </si>
  <si>
    <t>факт (дог)</t>
  </si>
  <si>
    <t>перечис ГП</t>
  </si>
  <si>
    <t>остаток перечисл трансф</t>
  </si>
  <si>
    <t>ЕМВА</t>
  </si>
  <si>
    <t>Площадка Чапаева                                         7400,0</t>
  </si>
  <si>
    <t>Ремонт ФСК                                                 6000,00</t>
  </si>
  <si>
    <t>Чаша в бассейн                                           10000,00</t>
  </si>
  <si>
    <t>Навес с трибунами к Дому спорта           10000,00</t>
  </si>
  <si>
    <t>Дом спорта                                                 28000,00</t>
  </si>
  <si>
    <t>Контроль по бассейну                                  667,82</t>
  </si>
  <si>
    <t>Площадка 60лет Октября                              7420,0</t>
  </si>
  <si>
    <t>Площадка Волгоградская                            11965,00</t>
  </si>
  <si>
    <t>Бассейн                                                       21315,00</t>
  </si>
  <si>
    <t>итого:                                                         102 767,82</t>
  </si>
  <si>
    <t>разница между планом и фактом</t>
  </si>
  <si>
    <t>Ремонт ФСК                                                 8621,00</t>
  </si>
  <si>
    <t>Площадка Хвойная                              7420,0</t>
  </si>
  <si>
    <t xml:space="preserve">Городское поселение "Синдор" </t>
  </si>
  <si>
    <t>к решению Совета</t>
  </si>
  <si>
    <t xml:space="preserve">муниципального района "Княжпогостский" </t>
  </si>
  <si>
    <t>от 25 декабря  2012 года № 150</t>
  </si>
  <si>
    <t>Приложение 12</t>
  </si>
  <si>
    <t>Приложение №8</t>
  </si>
  <si>
    <t>уточнения декабрь</t>
  </si>
  <si>
    <t>от 25.12.2013 г №245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</si>
</sst>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_)"/>
    <numFmt numFmtId="165" formatCode="0.0_)"/>
    <numFmt numFmtId="166" formatCode="0.0"/>
    <numFmt numFmtId="167" formatCode="0.00_)"/>
    <numFmt numFmtId="168" formatCode="0.000_)"/>
    <numFmt numFmtId="169" formatCode="#,##0.0"/>
    <numFmt numFmtId="170" formatCode="#,##0.000"/>
  </numFmts>
  <fonts count="46">
    <font>
      <sz val="10"/>
      <name val="Arial Cyr"/>
      <family val="0"/>
    </font>
    <font>
      <sz val="1"/>
      <color indexed="8"/>
      <name val="Courier"/>
      <family val="1"/>
    </font>
    <font>
      <i/>
      <sz val="1"/>
      <color indexed="8"/>
      <name val="Courier"/>
      <family val="1"/>
    </font>
    <font>
      <u val="single"/>
      <sz val="12"/>
      <color indexed="12"/>
      <name val="Courier"/>
      <family val="1"/>
    </font>
    <font>
      <sz val="12"/>
      <name val="Courier"/>
      <family val="1"/>
    </font>
    <font>
      <u val="single"/>
      <sz val="12"/>
      <color indexed="36"/>
      <name val="Courier"/>
      <family val="1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b/>
      <sz val="14"/>
      <name val="Arial Cyr"/>
      <family val="0"/>
    </font>
    <font>
      <b/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164" fontId="4" fillId="0" borderId="0">
      <alignment/>
      <protection/>
    </xf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right"/>
    </xf>
    <xf numFmtId="164" fontId="10" fillId="0" borderId="0" xfId="60" applyFont="1" applyFill="1" applyBorder="1" applyAlignment="1">
      <alignment horizontal="center" wrapText="1"/>
      <protection/>
    </xf>
    <xf numFmtId="164" fontId="12" fillId="0" borderId="0" xfId="60" applyFont="1" applyFill="1" applyBorder="1" applyAlignment="1">
      <alignment wrapText="1"/>
      <protection/>
    </xf>
    <xf numFmtId="169" fontId="8" fillId="0" borderId="10" xfId="0" applyNumberFormat="1" applyFont="1" applyBorder="1" applyAlignment="1">
      <alignment horizontal="right" wrapText="1"/>
    </xf>
    <xf numFmtId="169" fontId="8" fillId="0" borderId="0" xfId="0" applyNumberFormat="1" applyFont="1" applyBorder="1" applyAlignment="1">
      <alignment horizontal="right" wrapText="1"/>
    </xf>
    <xf numFmtId="0" fontId="9" fillId="0" borderId="0" xfId="0" applyFont="1" applyBorder="1" applyAlignment="1">
      <alignment/>
    </xf>
    <xf numFmtId="164" fontId="10" fillId="0" borderId="11" xfId="60" applyFont="1" applyFill="1" applyBorder="1" applyAlignment="1">
      <alignment horizontal="center" wrapText="1"/>
      <protection/>
    </xf>
    <xf numFmtId="164" fontId="12" fillId="0" borderId="12" xfId="60" applyFont="1" applyFill="1" applyBorder="1" applyAlignment="1">
      <alignment horizontal="center" wrapText="1"/>
      <protection/>
    </xf>
    <xf numFmtId="169" fontId="10" fillId="0" borderId="13" xfId="0" applyNumberFormat="1" applyFont="1" applyBorder="1" applyAlignment="1">
      <alignment/>
    </xf>
    <xf numFmtId="4" fontId="0" fillId="0" borderId="0" xfId="0" applyNumberFormat="1" applyAlignment="1">
      <alignment/>
    </xf>
    <xf numFmtId="169" fontId="8" fillId="0" borderId="0" xfId="0" applyNumberFormat="1" applyFont="1" applyBorder="1" applyAlignment="1">
      <alignment/>
    </xf>
    <xf numFmtId="4" fontId="0" fillId="33" borderId="0" xfId="0" applyNumberFormat="1" applyFill="1" applyAlignment="1">
      <alignment/>
    </xf>
    <xf numFmtId="4" fontId="10" fillId="0" borderId="13" xfId="60" applyNumberFormat="1" applyFont="1" applyFill="1" applyBorder="1" applyAlignment="1">
      <alignment horizontal="right" wrapText="1"/>
      <protection/>
    </xf>
    <xf numFmtId="4" fontId="12" fillId="0" borderId="0" xfId="60" applyNumberFormat="1" applyFont="1" applyFill="1" applyBorder="1" applyAlignment="1">
      <alignment wrapText="1"/>
      <protection/>
    </xf>
    <xf numFmtId="4" fontId="8" fillId="0" borderId="0" xfId="0" applyNumberFormat="1" applyFont="1" applyBorder="1" applyAlignment="1">
      <alignment/>
    </xf>
    <xf numFmtId="0" fontId="0" fillId="34" borderId="0" xfId="0" applyFill="1" applyAlignment="1">
      <alignment/>
    </xf>
    <xf numFmtId="164" fontId="10" fillId="0" borderId="13" xfId="60" applyFont="1" applyFill="1" applyBorder="1" applyAlignment="1">
      <alignment horizontal="left" wrapText="1"/>
      <protection/>
    </xf>
    <xf numFmtId="4" fontId="10" fillId="0" borderId="13" xfId="0" applyNumberFormat="1" applyFont="1" applyBorder="1" applyAlignment="1">
      <alignment/>
    </xf>
    <xf numFmtId="4" fontId="9" fillId="0" borderId="0" xfId="0" applyNumberFormat="1" applyFont="1" applyBorder="1" applyAlignment="1">
      <alignment/>
    </xf>
    <xf numFmtId="164" fontId="8" fillId="0" borderId="0" xfId="60" applyFont="1" applyBorder="1" applyAlignment="1">
      <alignment wrapText="1"/>
      <protection/>
    </xf>
    <xf numFmtId="0" fontId="8" fillId="0" borderId="0" xfId="0" applyFont="1" applyBorder="1" applyAlignment="1">
      <alignment/>
    </xf>
    <xf numFmtId="170" fontId="8" fillId="0" borderId="0" xfId="0" applyNumberFormat="1" applyFont="1" applyBorder="1" applyAlignment="1">
      <alignment/>
    </xf>
    <xf numFmtId="170" fontId="9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4" fontId="10" fillId="0" borderId="0" xfId="0" applyNumberFormat="1" applyFont="1" applyBorder="1" applyAlignment="1">
      <alignment/>
    </xf>
    <xf numFmtId="170" fontId="10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170" fontId="11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4" fontId="7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7" fillId="33" borderId="0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7" fillId="0" borderId="0" xfId="0" applyFont="1" applyAlignment="1">
      <alignment horizontal="right" wrapText="1"/>
    </xf>
    <xf numFmtId="0" fontId="10" fillId="0" borderId="0" xfId="0" applyFont="1" applyFill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164" fontId="10" fillId="0" borderId="0" xfId="60" applyFont="1" applyFill="1" applyBorder="1" applyAlignment="1">
      <alignment horizontal="center" wrapText="1"/>
      <protection/>
    </xf>
    <xf numFmtId="0" fontId="9" fillId="0" borderId="0" xfId="0" applyFont="1" applyAlignment="1">
      <alignment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F2" xfId="33"/>
    <cellStyle name="F3" xfId="34"/>
    <cellStyle name="F4" xfId="35"/>
    <cellStyle name="F5" xfId="36"/>
    <cellStyle name="F6" xfId="37"/>
    <cellStyle name="F7" xfId="38"/>
    <cellStyle name="F8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_Лист1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tabSelected="1" view="pageBreakPreview" zoomScaleSheetLayoutView="100" zoomScalePageLayoutView="0" workbookViewId="0" topLeftCell="A1">
      <selection activeCell="A11" sqref="A11"/>
    </sheetView>
  </sheetViews>
  <sheetFormatPr defaultColWidth="9.00390625" defaultRowHeight="12.75"/>
  <cols>
    <col min="1" max="1" width="49.875" style="1" customWidth="1"/>
    <col min="2" max="2" width="14.25390625" style="1" hidden="1" customWidth="1"/>
    <col min="3" max="3" width="16.00390625" style="1" hidden="1" customWidth="1"/>
    <col min="4" max="4" width="24.75390625" style="0" customWidth="1"/>
    <col min="5" max="5" width="22.375" style="0" customWidth="1"/>
    <col min="7" max="7" width="12.875" style="0" customWidth="1"/>
  </cols>
  <sheetData>
    <row r="1" spans="1:6" ht="13.5" customHeight="1">
      <c r="A1" s="39" t="s">
        <v>35</v>
      </c>
      <c r="B1" s="39"/>
      <c r="C1" s="39"/>
      <c r="D1" s="39"/>
      <c r="E1" s="37"/>
      <c r="F1" s="37"/>
    </row>
    <row r="2" spans="1:6" ht="13.5" customHeight="1">
      <c r="A2" s="39" t="s">
        <v>31</v>
      </c>
      <c r="B2" s="39"/>
      <c r="C2" s="39"/>
      <c r="D2" s="39"/>
      <c r="E2" s="37"/>
      <c r="F2" s="37"/>
    </row>
    <row r="3" spans="1:6" ht="13.5" customHeight="1">
      <c r="A3" s="39" t="s">
        <v>4</v>
      </c>
      <c r="B3" s="39"/>
      <c r="C3" s="39"/>
      <c r="D3" s="39"/>
      <c r="E3" s="37"/>
      <c r="F3" s="37"/>
    </row>
    <row r="4" spans="1:6" ht="13.5" customHeight="1">
      <c r="A4" s="39" t="s">
        <v>37</v>
      </c>
      <c r="B4" s="39"/>
      <c r="C4" s="39"/>
      <c r="D4" s="39"/>
      <c r="E4" s="37"/>
      <c r="F4" s="37"/>
    </row>
    <row r="5" spans="2:3" ht="15.75">
      <c r="B5"/>
      <c r="C5"/>
    </row>
    <row r="6" spans="1:6" ht="13.5" customHeight="1">
      <c r="A6" s="39" t="s">
        <v>34</v>
      </c>
      <c r="B6" s="39"/>
      <c r="C6" s="39"/>
      <c r="D6" s="39"/>
      <c r="E6" s="37"/>
      <c r="F6" s="37"/>
    </row>
    <row r="7" spans="1:6" ht="13.5" customHeight="1">
      <c r="A7" s="39" t="s">
        <v>31</v>
      </c>
      <c r="B7" s="39"/>
      <c r="C7" s="39"/>
      <c r="D7" s="39"/>
      <c r="E7" s="37"/>
      <c r="F7" s="37"/>
    </row>
    <row r="8" spans="1:6" ht="13.5" customHeight="1">
      <c r="A8" s="39" t="s">
        <v>32</v>
      </c>
      <c r="B8" s="39"/>
      <c r="C8" s="39"/>
      <c r="D8" s="39"/>
      <c r="E8" s="37"/>
      <c r="F8" s="37"/>
    </row>
    <row r="9" spans="1:6" ht="13.5" customHeight="1">
      <c r="A9" s="39" t="s">
        <v>33</v>
      </c>
      <c r="B9" s="39"/>
      <c r="C9" s="39"/>
      <c r="D9" s="39"/>
      <c r="E9" s="37"/>
      <c r="F9" s="37"/>
    </row>
    <row r="10" spans="1:6" ht="18" customHeight="1">
      <c r="A10" s="39" t="s">
        <v>6</v>
      </c>
      <c r="B10" s="39"/>
      <c r="C10" s="39"/>
      <c r="D10" s="39"/>
      <c r="E10" s="38"/>
      <c r="F10" s="38"/>
    </row>
    <row r="11" spans="1:5" ht="18.75">
      <c r="A11" s="4"/>
      <c r="B11" s="4"/>
      <c r="C11" s="4"/>
      <c r="D11" s="3"/>
      <c r="E11" s="3"/>
    </row>
    <row r="12" spans="1:5" ht="18.75">
      <c r="A12" s="42" t="s">
        <v>3</v>
      </c>
      <c r="B12" s="42"/>
      <c r="C12" s="42"/>
      <c r="D12" s="43"/>
      <c r="E12" s="3"/>
    </row>
    <row r="13" spans="1:5" ht="52.5" customHeight="1">
      <c r="A13" s="40" t="s">
        <v>11</v>
      </c>
      <c r="B13" s="41"/>
      <c r="C13" s="41"/>
      <c r="D13" s="41"/>
      <c r="E13" s="3"/>
    </row>
    <row r="14" spans="1:5" ht="18.75">
      <c r="A14" s="6"/>
      <c r="B14" s="6"/>
      <c r="C14" s="6"/>
      <c r="D14" s="3"/>
      <c r="E14" s="3"/>
    </row>
    <row r="15" spans="1:5" ht="15.75" customHeight="1">
      <c r="A15" s="7"/>
      <c r="B15" s="8"/>
      <c r="C15" s="8"/>
      <c r="D15" s="3"/>
      <c r="E15" s="9"/>
    </row>
    <row r="16" spans="1:5" ht="57" customHeight="1">
      <c r="A16" s="10" t="s">
        <v>1</v>
      </c>
      <c r="B16" s="10" t="s">
        <v>2</v>
      </c>
      <c r="C16" s="11" t="s">
        <v>36</v>
      </c>
      <c r="D16" s="10" t="s">
        <v>2</v>
      </c>
      <c r="E16" s="5"/>
    </row>
    <row r="17" spans="1:5" ht="18.75">
      <c r="A17" s="20" t="s">
        <v>0</v>
      </c>
      <c r="B17" s="12">
        <f>SUM(B19:B21)</f>
        <v>71098.42000000001</v>
      </c>
      <c r="C17" s="16">
        <f>SUM(C19:C21)</f>
        <v>-221.82</v>
      </c>
      <c r="D17" s="21">
        <f>D19+D21+D20</f>
        <v>70876.6</v>
      </c>
      <c r="E17" s="9"/>
    </row>
    <row r="18" spans="1:5" ht="8.25" customHeight="1">
      <c r="A18" s="6"/>
      <c r="B18" s="6"/>
      <c r="C18" s="17"/>
      <c r="D18" s="22"/>
      <c r="E18" s="9"/>
    </row>
    <row r="19" spans="1:5" ht="18.75">
      <c r="A19" s="23" t="s">
        <v>5</v>
      </c>
      <c r="B19" s="14">
        <v>71073.82</v>
      </c>
      <c r="C19" s="18">
        <v>-221.82</v>
      </c>
      <c r="D19" s="18">
        <f>B19+C19</f>
        <v>70852</v>
      </c>
      <c r="E19" s="9"/>
    </row>
    <row r="20" spans="1:5" ht="18.75">
      <c r="A20" s="23" t="s">
        <v>30</v>
      </c>
      <c r="B20" s="14">
        <v>24.6</v>
      </c>
      <c r="C20" s="18"/>
      <c r="D20" s="18">
        <f>B20+C20</f>
        <v>24.6</v>
      </c>
      <c r="E20" s="9"/>
    </row>
    <row r="21" spans="1:7" ht="18.75">
      <c r="A21" s="24" t="s">
        <v>7</v>
      </c>
      <c r="B21" s="18">
        <v>0</v>
      </c>
      <c r="C21" s="18">
        <v>0</v>
      </c>
      <c r="D21" s="18">
        <f>B21+C21</f>
        <v>0</v>
      </c>
      <c r="E21" s="9"/>
      <c r="G21" s="19"/>
    </row>
    <row r="22" spans="1:10" ht="18.75" hidden="1">
      <c r="A22" s="24"/>
      <c r="B22" s="24"/>
      <c r="C22" s="24"/>
      <c r="D22" s="9"/>
      <c r="E22" s="9"/>
      <c r="H22" s="2"/>
      <c r="I22" s="2"/>
      <c r="J22" s="2"/>
    </row>
    <row r="23" spans="1:10" ht="18.75" hidden="1">
      <c r="A23" s="24"/>
      <c r="B23" s="24"/>
      <c r="C23" s="24"/>
      <c r="D23" s="9" t="s">
        <v>8</v>
      </c>
      <c r="E23" s="9"/>
      <c r="H23" s="2"/>
      <c r="I23" s="2"/>
      <c r="J23" s="2"/>
    </row>
    <row r="24" spans="1:10" ht="18.75" hidden="1">
      <c r="A24" s="24"/>
      <c r="B24" s="24"/>
      <c r="C24" s="24"/>
      <c r="D24" s="9" t="s">
        <v>9</v>
      </c>
      <c r="E24" s="9"/>
      <c r="H24" s="2"/>
      <c r="I24" s="2"/>
      <c r="J24" s="2"/>
    </row>
    <row r="25" spans="1:10" ht="18.75" hidden="1">
      <c r="A25" s="24"/>
      <c r="B25" s="24"/>
      <c r="C25" s="24"/>
      <c r="D25" s="9" t="s">
        <v>10</v>
      </c>
      <c r="E25" s="9"/>
      <c r="H25" s="2"/>
      <c r="I25" s="2"/>
      <c r="J25" s="2"/>
    </row>
    <row r="26" spans="1:10" ht="18.75" hidden="1">
      <c r="A26" s="24" t="s">
        <v>16</v>
      </c>
      <c r="B26" s="24"/>
      <c r="C26" s="24"/>
      <c r="D26" s="9"/>
      <c r="E26" s="9"/>
      <c r="H26" s="2"/>
      <c r="I26" s="2"/>
      <c r="J26" s="2"/>
    </row>
    <row r="27" spans="1:5" ht="18.75" hidden="1">
      <c r="A27" s="24" t="s">
        <v>12</v>
      </c>
      <c r="B27" s="24" t="s">
        <v>13</v>
      </c>
      <c r="C27" s="24" t="s">
        <v>14</v>
      </c>
      <c r="D27" s="24" t="s">
        <v>27</v>
      </c>
      <c r="E27" s="24" t="s">
        <v>15</v>
      </c>
    </row>
    <row r="28" spans="1:5" ht="18.75" hidden="1">
      <c r="A28" s="24" t="s">
        <v>17</v>
      </c>
      <c r="B28" s="25">
        <v>7418.454</v>
      </c>
      <c r="C28" s="25">
        <v>2225.5</v>
      </c>
      <c r="D28" s="9">
        <v>-18.454</v>
      </c>
      <c r="E28" s="26">
        <f aca="true" t="shared" si="0" ref="E28:E37">B28-C28</f>
        <v>5192.954</v>
      </c>
    </row>
    <row r="29" spans="1:5" ht="18.75" hidden="1">
      <c r="A29" s="24" t="s">
        <v>23</v>
      </c>
      <c r="B29" s="25">
        <v>7418.454</v>
      </c>
      <c r="C29" s="25">
        <v>2225.5</v>
      </c>
      <c r="D29" s="9">
        <v>1.546</v>
      </c>
      <c r="E29" s="26">
        <f t="shared" si="0"/>
        <v>5192.954</v>
      </c>
    </row>
    <row r="30" spans="1:5" ht="18.75" hidden="1">
      <c r="A30" s="24" t="s">
        <v>24</v>
      </c>
      <c r="B30" s="25">
        <v>11964.161</v>
      </c>
      <c r="C30" s="25">
        <v>3589.5</v>
      </c>
      <c r="D30" s="9">
        <v>0.839</v>
      </c>
      <c r="E30" s="26">
        <f t="shared" si="0"/>
        <v>8374.661</v>
      </c>
    </row>
    <row r="31" spans="1:5" ht="18.75" hidden="1">
      <c r="A31" s="24" t="s">
        <v>18</v>
      </c>
      <c r="B31" s="25">
        <v>8620.957</v>
      </c>
      <c r="C31" s="25">
        <v>2586.287</v>
      </c>
      <c r="D31" s="9">
        <v>-2620.957</v>
      </c>
      <c r="E31" s="26">
        <f t="shared" si="0"/>
        <v>6034.67</v>
      </c>
    </row>
    <row r="32" spans="1:5" ht="18.75" hidden="1">
      <c r="A32" s="24" t="s">
        <v>25</v>
      </c>
      <c r="B32" s="25">
        <v>17270.23</v>
      </c>
      <c r="C32" s="25">
        <v>17270.23</v>
      </c>
      <c r="D32" s="9">
        <v>4044.77</v>
      </c>
      <c r="E32" s="26">
        <f t="shared" si="0"/>
        <v>0</v>
      </c>
    </row>
    <row r="33" spans="1:5" ht="18.75" hidden="1">
      <c r="A33" s="24" t="s">
        <v>19</v>
      </c>
      <c r="B33" s="25"/>
      <c r="C33" s="25"/>
      <c r="D33" s="9">
        <v>0</v>
      </c>
      <c r="E33" s="26">
        <f t="shared" si="0"/>
        <v>0</v>
      </c>
    </row>
    <row r="34" spans="1:5" ht="18.75" hidden="1">
      <c r="A34" s="24" t="s">
        <v>20</v>
      </c>
      <c r="B34" s="18">
        <v>9994.7</v>
      </c>
      <c r="C34" s="25">
        <v>3294.5</v>
      </c>
      <c r="D34" s="9">
        <v>5.3</v>
      </c>
      <c r="E34" s="26">
        <f t="shared" si="0"/>
        <v>6700.200000000001</v>
      </c>
    </row>
    <row r="35" spans="1:5" ht="18.75" hidden="1">
      <c r="A35" s="24" t="s">
        <v>21</v>
      </c>
      <c r="B35" s="18">
        <v>28000</v>
      </c>
      <c r="C35" s="25">
        <v>8265</v>
      </c>
      <c r="D35" s="9">
        <v>0</v>
      </c>
      <c r="E35" s="26">
        <f t="shared" si="0"/>
        <v>19735</v>
      </c>
    </row>
    <row r="36" spans="1:5" ht="18.75" hidden="1">
      <c r="A36" s="24" t="s">
        <v>22</v>
      </c>
      <c r="B36" s="18">
        <v>336</v>
      </c>
      <c r="C36" s="25">
        <v>667.82</v>
      </c>
      <c r="D36" s="9">
        <v>-331.82</v>
      </c>
      <c r="E36" s="26">
        <f t="shared" si="0"/>
        <v>-331.82000000000005</v>
      </c>
    </row>
    <row r="37" spans="1:5" ht="18.75" hidden="1">
      <c r="A37" s="27" t="s">
        <v>26</v>
      </c>
      <c r="B37" s="28">
        <f>SUM(B28:B36)</f>
        <v>91022.95599999999</v>
      </c>
      <c r="C37" s="29">
        <f>SUM(C28:C36)</f>
        <v>40124.337</v>
      </c>
      <c r="D37" s="30">
        <f>SUM(D28:D36)</f>
        <v>1081.2240000000002</v>
      </c>
      <c r="E37" s="31">
        <f t="shared" si="0"/>
        <v>50898.61899999999</v>
      </c>
    </row>
    <row r="38" spans="1:5" ht="18.75" hidden="1">
      <c r="A38" s="24"/>
      <c r="B38" s="24"/>
      <c r="C38" s="25"/>
      <c r="D38" s="9"/>
      <c r="E38" s="9"/>
    </row>
    <row r="39" spans="1:5" ht="15.75" hidden="1">
      <c r="A39" s="32" t="s">
        <v>12</v>
      </c>
      <c r="B39" s="32" t="s">
        <v>13</v>
      </c>
      <c r="C39" s="32" t="s">
        <v>14</v>
      </c>
      <c r="D39" s="33" t="s">
        <v>27</v>
      </c>
      <c r="E39" s="33" t="s">
        <v>15</v>
      </c>
    </row>
    <row r="40" spans="1:7" ht="15.75" hidden="1">
      <c r="A40" s="32" t="s">
        <v>17</v>
      </c>
      <c r="B40" s="34">
        <v>7418.454</v>
      </c>
      <c r="C40" s="34">
        <v>2225.5</v>
      </c>
      <c r="D40" s="33">
        <v>-18.454</v>
      </c>
      <c r="E40" s="35">
        <v>5192.954</v>
      </c>
      <c r="G40" s="15">
        <v>4360308</v>
      </c>
    </row>
    <row r="41" spans="1:7" ht="15.75" hidden="1">
      <c r="A41" s="32" t="s">
        <v>29</v>
      </c>
      <c r="B41" s="34">
        <v>7418.454</v>
      </c>
      <c r="C41" s="34">
        <v>2225.5</v>
      </c>
      <c r="D41" s="33">
        <v>1.546</v>
      </c>
      <c r="E41" s="35">
        <v>5192.954</v>
      </c>
      <c r="G41" s="13">
        <v>5141598</v>
      </c>
    </row>
    <row r="42" spans="1:7" ht="15.75" hidden="1">
      <c r="A42" s="32" t="s">
        <v>24</v>
      </c>
      <c r="B42" s="34">
        <v>11964.161</v>
      </c>
      <c r="C42" s="34">
        <v>3589.5</v>
      </c>
      <c r="D42" s="33">
        <v>0.839</v>
      </c>
      <c r="E42" s="35">
        <v>8374.661</v>
      </c>
      <c r="G42" s="13">
        <v>5664219</v>
      </c>
    </row>
    <row r="43" spans="1:7" ht="15.75" hidden="1">
      <c r="A43" s="32" t="s">
        <v>28</v>
      </c>
      <c r="B43" s="34">
        <v>8620.957</v>
      </c>
      <c r="C43" s="34">
        <v>6000</v>
      </c>
      <c r="D43" s="33">
        <v>0.04</v>
      </c>
      <c r="E43" s="35">
        <v>2621</v>
      </c>
      <c r="G43" s="15">
        <v>9250334</v>
      </c>
    </row>
    <row r="44" spans="1:7" ht="15.75" hidden="1">
      <c r="A44" s="32" t="s">
        <v>25</v>
      </c>
      <c r="B44" s="34">
        <v>17270.23</v>
      </c>
      <c r="C44" s="34">
        <v>17270.23</v>
      </c>
      <c r="D44" s="33">
        <v>4044.77</v>
      </c>
      <c r="E44" s="33">
        <v>0</v>
      </c>
      <c r="G44" s="13">
        <f>17270230+5000000</f>
        <v>22270230</v>
      </c>
    </row>
    <row r="45" spans="1:7" ht="15.75" hidden="1">
      <c r="A45" s="32" t="s">
        <v>19</v>
      </c>
      <c r="B45" s="32"/>
      <c r="C45" s="32"/>
      <c r="D45" s="33">
        <v>0</v>
      </c>
      <c r="E45" s="33">
        <v>0</v>
      </c>
      <c r="G45" s="13">
        <v>0</v>
      </c>
    </row>
    <row r="46" spans="1:7" ht="15.75" hidden="1">
      <c r="A46" s="32" t="s">
        <v>20</v>
      </c>
      <c r="B46" s="34">
        <v>9994.7</v>
      </c>
      <c r="C46" s="34">
        <v>3294.5</v>
      </c>
      <c r="D46" s="33">
        <v>5.3</v>
      </c>
      <c r="E46" s="35">
        <v>6700.2</v>
      </c>
      <c r="G46" s="13">
        <v>9994700</v>
      </c>
    </row>
    <row r="47" spans="1:8" ht="15.75" hidden="1">
      <c r="A47" s="32" t="s">
        <v>21</v>
      </c>
      <c r="B47" s="34">
        <v>28000</v>
      </c>
      <c r="C47" s="34">
        <v>8265</v>
      </c>
      <c r="D47" s="33">
        <v>0</v>
      </c>
      <c r="E47" s="35">
        <v>19735</v>
      </c>
      <c r="G47" s="13">
        <v>8265000</v>
      </c>
      <c r="H47">
        <v>-8265000</v>
      </c>
    </row>
    <row r="48" spans="1:7" ht="15.75" hidden="1">
      <c r="A48" s="32" t="s">
        <v>22</v>
      </c>
      <c r="B48" s="32">
        <v>336</v>
      </c>
      <c r="C48" s="32">
        <v>667.82</v>
      </c>
      <c r="D48" s="33">
        <v>-331.82</v>
      </c>
      <c r="E48" s="33">
        <v>-331.82</v>
      </c>
      <c r="G48" s="13">
        <v>446000</v>
      </c>
    </row>
    <row r="49" spans="1:7" ht="15.75" hidden="1">
      <c r="A49" s="32" t="s">
        <v>26</v>
      </c>
      <c r="B49" s="34">
        <v>91022.96</v>
      </c>
      <c r="C49" s="34">
        <v>40124.337</v>
      </c>
      <c r="D49" s="33">
        <f>SUM(D40:D48)</f>
        <v>3702.221</v>
      </c>
      <c r="E49" s="35">
        <f>SUM(E40:E48)</f>
        <v>47484.949</v>
      </c>
      <c r="G49" s="13">
        <f>SUM(G40:G48)</f>
        <v>65392389</v>
      </c>
    </row>
    <row r="50" spans="1:5" ht="15.75" hidden="1">
      <c r="A50" s="36">
        <v>5000</v>
      </c>
      <c r="B50" s="32"/>
      <c r="C50" s="32"/>
      <c r="D50" s="33"/>
      <c r="E50" s="33"/>
    </row>
    <row r="51" spans="1:5" ht="15.75" hidden="1">
      <c r="A51" s="32"/>
      <c r="B51" s="32"/>
      <c r="C51" s="32"/>
      <c r="D51" s="33"/>
      <c r="E51" s="33"/>
    </row>
    <row r="52" spans="1:5" ht="15.75">
      <c r="A52" s="32"/>
      <c r="B52" s="32"/>
      <c r="C52" s="32"/>
      <c r="D52" s="33"/>
      <c r="E52" s="33"/>
    </row>
    <row r="53" spans="1:5" ht="15.75">
      <c r="A53" s="32"/>
      <c r="B53" s="32"/>
      <c r="C53" s="32"/>
      <c r="D53" s="33"/>
      <c r="E53" s="33"/>
    </row>
    <row r="54" spans="1:5" ht="15.75">
      <c r="A54" s="32"/>
      <c r="B54" s="32"/>
      <c r="C54" s="32"/>
      <c r="D54" s="33"/>
      <c r="E54" s="33"/>
    </row>
    <row r="55" spans="1:5" ht="15.75">
      <c r="A55" s="32"/>
      <c r="B55" s="32"/>
      <c r="C55" s="32"/>
      <c r="D55" s="33"/>
      <c r="E55" s="33"/>
    </row>
  </sheetData>
  <sheetProtection password="EEDF" sheet="1" formatCells="0" formatColumns="0" formatRows="0" insertColumns="0" insertRows="0" insertHyperlinks="0" deleteColumns="0" deleteRows="0" sort="0" autoFilter="0" pivotTables="0"/>
  <mergeCells count="11">
    <mergeCell ref="A1:D1"/>
    <mergeCell ref="A2:D2"/>
    <mergeCell ref="A3:D3"/>
    <mergeCell ref="A4:D4"/>
    <mergeCell ref="A6:D6"/>
    <mergeCell ref="A7:D7"/>
    <mergeCell ref="A13:D13"/>
    <mergeCell ref="A12:D12"/>
    <mergeCell ref="A8:D8"/>
    <mergeCell ref="A9:D9"/>
    <mergeCell ref="A10:D10"/>
  </mergeCells>
  <printOptions/>
  <pageMargins left="1.141732283464567" right="1.141732283464567" top="0.98425196850393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МФ РК в г.Емва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Волкова</dc:creator>
  <cp:keywords/>
  <dc:description/>
  <cp:lastModifiedBy>Синельни</cp:lastModifiedBy>
  <cp:lastPrinted>2014-01-13T09:24:10Z</cp:lastPrinted>
  <dcterms:created xsi:type="dcterms:W3CDTF">2005-12-23T14:05:16Z</dcterms:created>
  <dcterms:modified xsi:type="dcterms:W3CDTF">2014-01-13T14:20:27Z</dcterms:modified>
  <cp:category/>
  <cp:version/>
  <cp:contentType/>
  <cp:contentStatus/>
</cp:coreProperties>
</file>