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D12" i="1" l="1"/>
  <c r="D31" i="1" l="1"/>
  <c r="E31" i="1"/>
  <c r="C31" i="1"/>
  <c r="D29" i="1"/>
  <c r="E29" i="1"/>
  <c r="C29" i="1"/>
  <c r="D20" i="1"/>
  <c r="E20" i="1"/>
  <c r="D18" i="1"/>
  <c r="E18" i="1"/>
  <c r="C18" i="1"/>
  <c r="E12" i="1"/>
  <c r="E25" i="1" l="1"/>
  <c r="E10" i="1" s="1"/>
  <c r="D25" i="1"/>
  <c r="C25" i="1"/>
  <c r="D10" i="1" l="1"/>
  <c r="D43" i="1" s="1"/>
  <c r="C10" i="1"/>
  <c r="C48" i="1" s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<sst xmlns="http://schemas.openxmlformats.org/spreadsheetml/2006/main" count="94" uniqueCount="63">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</sst>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23" zoomScaleNormal="100" zoomScaleSheetLayoutView="100" workbookViewId="0">
      <selection activeCell="C30" sqref="C30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3" t="s">
        <v>56</v>
      </c>
      <c r="B1" s="24"/>
      <c r="C1" s="24"/>
      <c r="D1" s="24"/>
      <c r="E1" s="24"/>
    </row>
    <row r="4" spans="1:5" ht="64.900000000000006" customHeight="1" x14ac:dyDescent="0.25">
      <c r="A4" s="25" t="s">
        <v>55</v>
      </c>
      <c r="B4" s="25"/>
      <c r="C4" s="25"/>
      <c r="D4" s="25"/>
      <c r="E4" s="2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8" t="s">
        <v>2</v>
      </c>
      <c r="C7" s="26" t="s">
        <v>57</v>
      </c>
      <c r="D7" s="26" t="s">
        <v>58</v>
      </c>
      <c r="E7" s="26" t="s">
        <v>59</v>
      </c>
    </row>
    <row r="8" spans="1:5" ht="14.45" customHeight="1" x14ac:dyDescent="0.25">
      <c r="A8" s="27"/>
      <c r="B8" s="29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72596.854999999996</v>
      </c>
      <c r="D10" s="8">
        <f>D11+D12+D18+D20+D25+D29+D31</f>
        <v>43708.135000000009</v>
      </c>
      <c r="E10" s="8">
        <f t="shared" ref="E10" si="0">E11+E12+E18+E20+E25+E29+E31</f>
        <v>44633.83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24328.620999999999</v>
      </c>
      <c r="D12" s="8">
        <f>SUM(D13:D17)</f>
        <v>12650.977999999999</v>
      </c>
      <c r="E12" s="8">
        <f t="shared" ref="E12" si="1">SUM(E13:E17)</f>
        <v>12509.310999999998</v>
      </c>
    </row>
    <row r="13" spans="1:5" ht="63" x14ac:dyDescent="0.25">
      <c r="A13" s="6" t="s">
        <v>9</v>
      </c>
      <c r="B13" s="11" t="s">
        <v>10</v>
      </c>
      <c r="C13" s="9">
        <v>10774.645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13429.041999999999</v>
      </c>
      <c r="D17" s="9">
        <v>1824.8</v>
      </c>
      <c r="E17" s="9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21892.55</v>
      </c>
      <c r="D20" s="8">
        <f t="shared" ref="D20:E20" si="3">SUM(D22:D23)</f>
        <v>19874.580000000002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9">
        <v>673.36699999999996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14075.5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v>7143.683</v>
      </c>
      <c r="D23" s="9">
        <v>5799.08</v>
      </c>
      <c r="E23" s="9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26027.411</v>
      </c>
      <c r="D25" s="8">
        <f>D26+D27+D28</f>
        <v>9827.8040000000001</v>
      </c>
      <c r="E25" s="8">
        <f>E26+E27+E28</f>
        <v>23984.925999999999</v>
      </c>
    </row>
    <row r="26" spans="1:5" ht="23.25" customHeight="1" x14ac:dyDescent="0.25">
      <c r="A26" s="6" t="s">
        <v>25</v>
      </c>
      <c r="B26" s="11" t="s">
        <v>26</v>
      </c>
      <c r="C26" s="9">
        <v>4864</v>
      </c>
      <c r="D26" s="9">
        <v>2023.9860000000001</v>
      </c>
      <c r="E26" s="9">
        <v>8237.76</v>
      </c>
    </row>
    <row r="27" spans="1:5" ht="22.5" customHeight="1" x14ac:dyDescent="0.25">
      <c r="A27" s="6" t="s">
        <v>27</v>
      </c>
      <c r="B27" s="11" t="s">
        <v>28</v>
      </c>
      <c r="C27" s="9">
        <v>1311.3689999999999</v>
      </c>
      <c r="D27" s="9">
        <v>350.59100000000001</v>
      </c>
      <c r="E27" s="9">
        <v>386.98399999999998</v>
      </c>
    </row>
    <row r="28" spans="1:5" ht="26.45" customHeight="1" x14ac:dyDescent="0.25">
      <c r="A28" s="6" t="s">
        <v>29</v>
      </c>
      <c r="B28" s="11" t="s">
        <v>30</v>
      </c>
      <c r="C28" s="9">
        <v>19852.042000000001</v>
      </c>
      <c r="D28" s="9">
        <v>7453.2269999999999</v>
      </c>
      <c r="E28" s="9">
        <v>15360.182000000001</v>
      </c>
    </row>
    <row r="29" spans="1:5" ht="15.75" x14ac:dyDescent="0.25">
      <c r="A29" s="5" t="s">
        <v>31</v>
      </c>
      <c r="B29" s="12" t="s">
        <v>32</v>
      </c>
      <c r="C29" s="8">
        <f>C30</f>
        <v>348.27300000000002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v>348.27300000000002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30" t="s">
        <v>62</v>
      </c>
      <c r="B35" s="30"/>
      <c r="C35" s="30"/>
      <c r="D35" s="30"/>
      <c r="E35" s="30"/>
      <c r="F35" s="22"/>
    </row>
    <row r="36" spans="1:6" x14ac:dyDescent="0.25">
      <c r="E36" s="18" t="s">
        <v>47</v>
      </c>
    </row>
    <row r="37" spans="1:6" ht="15.6" customHeight="1" x14ac:dyDescent="0.25">
      <c r="A37" s="26" t="s">
        <v>1</v>
      </c>
      <c r="B37" s="28" t="s">
        <v>2</v>
      </c>
      <c r="C37" s="26" t="s">
        <v>57</v>
      </c>
      <c r="D37" s="26" t="s">
        <v>58</v>
      </c>
      <c r="E37" s="26" t="s">
        <v>59</v>
      </c>
    </row>
    <row r="38" spans="1:6" ht="15.6" customHeight="1" x14ac:dyDescent="0.25">
      <c r="A38" s="27"/>
      <c r="B38" s="29"/>
      <c r="C38" s="27" t="s">
        <v>3</v>
      </c>
      <c r="D38" s="27" t="s">
        <v>3</v>
      </c>
      <c r="E38" s="27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72596.854999999996</v>
      </c>
      <c r="D40" s="8">
        <f>D10</f>
        <v>43708.135000000009</v>
      </c>
      <c r="E40" s="8">
        <f>E10</f>
        <v>44633.83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2.0739846255165078</v>
      </c>
      <c r="E41" s="20">
        <f>E11/E10*100</f>
        <v>4.128034721644994</v>
      </c>
    </row>
    <row r="42" spans="1:6" ht="15.75" x14ac:dyDescent="0.25">
      <c r="A42" s="5" t="s">
        <v>7</v>
      </c>
      <c r="B42" s="12" t="s">
        <v>8</v>
      </c>
      <c r="C42" s="20">
        <f>C12/C10*100</f>
        <v>33.511948968037252</v>
      </c>
      <c r="D42" s="20">
        <f>D12/D10*100</f>
        <v>28.944218278816969</v>
      </c>
      <c r="E42" s="20">
        <f>E12/E10*100</f>
        <v>28.02652382733007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30.156333907302184</v>
      </c>
      <c r="D44" s="20">
        <f>D20/D10*100</f>
        <v>45.471123396136662</v>
      </c>
      <c r="E44" s="20">
        <f>E20/E10*100</f>
        <v>13.104006534953418</v>
      </c>
    </row>
    <row r="45" spans="1:6" ht="31.5" x14ac:dyDescent="0.25">
      <c r="A45" s="5" t="s">
        <v>23</v>
      </c>
      <c r="B45" s="12" t="s">
        <v>24</v>
      </c>
      <c r="C45" s="20">
        <f>C25/C10*100</f>
        <v>35.851981466690255</v>
      </c>
      <c r="D45" s="20">
        <f>D25/D10*100</f>
        <v>22.485068283055313</v>
      </c>
      <c r="E45" s="20">
        <f>E25/E10*100</f>
        <v>53.737100311579802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0.47973565797030748</v>
      </c>
      <c r="D47" s="20">
        <f>D29/D10*100</f>
        <v>1.0256054164745303</v>
      </c>
      <c r="E47" s="20">
        <f>E29/E10*100</f>
        <v>1.0043346044917052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100</v>
      </c>
      <c r="D50" s="21">
        <f t="shared" si="6"/>
        <v>99.999999999999986</v>
      </c>
      <c r="E50" s="21">
        <f t="shared" si="6"/>
        <v>99.999999999999986</v>
      </c>
    </row>
  </sheetData>
  <mergeCells count="13">
    <mergeCell ref="D37:D38"/>
    <mergeCell ref="E37:E38"/>
    <mergeCell ref="B7:B8"/>
    <mergeCell ref="A37:A38"/>
    <mergeCell ref="B37:B38"/>
    <mergeCell ref="C37:C38"/>
    <mergeCell ref="A35:E35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2022-04-25T11:06:35Z</dcterms:modified>
</cp:coreProperties>
</file>