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740" yWindow="-270" windowWidth="18420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N11" i="3" l="1"/>
  <c r="O11" i="3"/>
  <c r="Q11" i="3"/>
  <c r="N12" i="3"/>
  <c r="O12" i="3"/>
  <c r="N13" i="3"/>
  <c r="O13" i="3"/>
  <c r="Q13" i="3"/>
  <c r="N16" i="3"/>
  <c r="O16" i="3"/>
  <c r="Q16" i="3"/>
  <c r="N18" i="3"/>
  <c r="Q18" i="3"/>
  <c r="N24" i="3"/>
  <c r="O24" i="3"/>
  <c r="Q24" i="3"/>
  <c r="N25" i="3"/>
  <c r="O25" i="3"/>
  <c r="N28" i="3"/>
  <c r="Q28" i="3"/>
  <c r="N29" i="3"/>
  <c r="O29" i="3"/>
  <c r="N30" i="3"/>
  <c r="O30" i="3"/>
  <c r="Q30" i="3"/>
  <c r="N33" i="3"/>
  <c r="O33" i="3"/>
  <c r="N34" i="3"/>
  <c r="O34" i="3"/>
  <c r="N35" i="3"/>
  <c r="O35" i="3"/>
  <c r="N37" i="3"/>
  <c r="O37" i="3"/>
  <c r="N38" i="3"/>
  <c r="O38" i="3"/>
  <c r="N39" i="3"/>
  <c r="O39" i="3"/>
  <c r="N40" i="3"/>
  <c r="O40" i="3"/>
  <c r="Q40" i="3"/>
  <c r="N41" i="3"/>
  <c r="O41" i="3"/>
  <c r="N42" i="3"/>
  <c r="O42" i="3"/>
  <c r="N44" i="3"/>
  <c r="N45" i="3"/>
  <c r="O45" i="3"/>
  <c r="N46" i="3"/>
  <c r="O46" i="3"/>
  <c r="O47" i="3"/>
  <c r="Z11" i="3" l="1"/>
  <c r="AA11" i="3"/>
  <c r="AC11" i="3"/>
  <c r="AD11" i="3"/>
  <c r="AE11" i="3"/>
  <c r="AG11" i="3"/>
  <c r="Z13" i="3"/>
  <c r="AA13" i="3"/>
  <c r="AC13" i="3"/>
  <c r="AD13" i="3"/>
  <c r="AE13" i="3"/>
  <c r="AG13" i="3"/>
  <c r="Z16" i="3"/>
  <c r="AA16" i="3"/>
  <c r="AC16" i="3"/>
  <c r="AD16" i="3"/>
  <c r="AE16" i="3"/>
  <c r="AG16" i="3"/>
  <c r="Z18" i="3"/>
  <c r="AC18" i="3"/>
  <c r="AD18" i="3"/>
  <c r="AG18" i="3"/>
  <c r="Z19" i="3"/>
  <c r="AD19" i="3"/>
  <c r="Z24" i="3"/>
  <c r="AA24" i="3"/>
  <c r="AC24" i="3"/>
  <c r="AD24" i="3"/>
  <c r="AE24" i="3"/>
  <c r="AG24" i="3"/>
  <c r="Z25" i="3"/>
  <c r="AA25" i="3"/>
  <c r="AD25" i="3"/>
  <c r="AE25" i="3"/>
  <c r="Z26" i="3"/>
  <c r="AA26" i="3"/>
  <c r="AD26" i="3"/>
  <c r="AE26" i="3"/>
  <c r="Z28" i="3"/>
  <c r="AA28" i="3"/>
  <c r="AC28" i="3"/>
  <c r="AD28" i="3"/>
  <c r="AE28" i="3"/>
  <c r="AG28" i="3"/>
  <c r="Z29" i="3"/>
  <c r="AA29" i="3"/>
  <c r="AD29" i="3"/>
  <c r="AE29" i="3"/>
  <c r="Z30" i="3"/>
  <c r="AA30" i="3"/>
  <c r="AC30" i="3"/>
  <c r="AD30" i="3"/>
  <c r="AE30" i="3"/>
  <c r="AG30" i="3"/>
  <c r="Z31" i="3"/>
  <c r="AA31" i="3"/>
  <c r="Z33" i="3"/>
  <c r="AA33" i="3"/>
  <c r="AD33" i="3"/>
  <c r="AE33" i="3"/>
  <c r="Z34" i="3"/>
  <c r="AA34" i="3"/>
  <c r="AD34" i="3"/>
  <c r="AE34" i="3"/>
  <c r="Z35" i="3"/>
  <c r="AA35" i="3"/>
  <c r="AD35" i="3"/>
  <c r="AE35" i="3"/>
  <c r="Z37" i="3"/>
  <c r="AA37" i="3"/>
  <c r="AD37" i="3"/>
  <c r="AE37" i="3"/>
  <c r="Z38" i="3"/>
  <c r="AA38" i="3"/>
  <c r="AD38" i="3"/>
  <c r="AE38" i="3"/>
  <c r="Z39" i="3"/>
  <c r="AA39" i="3"/>
  <c r="AD39" i="3"/>
  <c r="AE39" i="3"/>
  <c r="Z40" i="3"/>
  <c r="AA40" i="3"/>
  <c r="AC40" i="3"/>
  <c r="AD40" i="3"/>
  <c r="AE40" i="3"/>
  <c r="AG40" i="3"/>
  <c r="Z41" i="3"/>
  <c r="AA41" i="3"/>
  <c r="AD41" i="3"/>
  <c r="AE41" i="3"/>
  <c r="Z42" i="3"/>
  <c r="AA42" i="3"/>
  <c r="AD42" i="3"/>
  <c r="AE42" i="3"/>
  <c r="Z44" i="3"/>
  <c r="AD44" i="3"/>
  <c r="Z45" i="3"/>
  <c r="AA45" i="3"/>
  <c r="AD45" i="3"/>
  <c r="AE45" i="3"/>
  <c r="Z46" i="3"/>
  <c r="AA46" i="3"/>
  <c r="AD46" i="3"/>
  <c r="AE46" i="3"/>
  <c r="AA47" i="3"/>
  <c r="AE47" i="3"/>
  <c r="AG9" i="3" l="1"/>
  <c r="AE9" i="3"/>
  <c r="AD9" i="3"/>
  <c r="AC9" i="3"/>
  <c r="AA9" i="3"/>
  <c r="Z9" i="3"/>
  <c r="Q9" i="3" l="1"/>
  <c r="O9" i="3"/>
  <c r="N9" i="3"/>
  <c r="S7" i="3" l="1"/>
  <c r="T7" i="3"/>
  <c r="U7" i="3"/>
  <c r="V7" i="3"/>
  <c r="W7" i="3"/>
  <c r="X7" i="3"/>
  <c r="Y7" i="3"/>
  <c r="R7" i="3"/>
  <c r="G7" i="3"/>
  <c r="H7" i="3"/>
  <c r="I7" i="3"/>
  <c r="J7" i="3"/>
  <c r="K7" i="3"/>
  <c r="L7" i="3"/>
  <c r="M7" i="3"/>
  <c r="F7" i="3"/>
  <c r="AC7" i="3" l="1"/>
  <c r="AB7" i="3"/>
  <c r="AA7" i="3"/>
  <c r="Q7" i="3"/>
  <c r="P7" i="3"/>
  <c r="O7" i="3"/>
  <c r="Z7" i="3" l="1"/>
  <c r="AG7" i="3" l="1"/>
  <c r="AF7" i="3"/>
  <c r="AE7" i="3"/>
  <c r="AD7" i="3"/>
  <c r="N7" i="3" l="1"/>
</calcChain>
</file>

<file path=xl/sharedStrings.xml><?xml version="1.0" encoding="utf-8"?>
<sst xmlns="http://schemas.openxmlformats.org/spreadsheetml/2006/main" count="897" uniqueCount="129">
  <si>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</si>
  <si>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</si>
  <si>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</si>
  <si>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</si>
  <si>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</si>
  <si>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</si>
  <si>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</si>
  <si>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</si>
  <si>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</si>
  <si>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</si>
  <si>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</si>
  <si>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</si>
  <si>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</si>
  <si>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</si>
  <si>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</si>
  <si>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</si>
  <si>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</si>
  <si>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</si>
  <si>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</si>
  <si>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</si>
  <si>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</si>
  <si>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</si>
  <si>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</si>
  <si>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</si>
  <si>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</si>
  <si>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</si>
  <si>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</si>
  <si>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</si>
  <si>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</si>
  <si>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</si>
  <si>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</si>
  <si>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</si>
  <si>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</si>
  <si>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</si>
  <si>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</si>
  <si>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</si>
  <si>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</si>
  <si>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</si>
  <si>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</si>
  <si>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</si>
  <si>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</si>
  <si>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</si>
  <si>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</si>
  <si>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</si>
  <si>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</si>
  <si>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</si>
  <si>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</si>
  <si>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</si>
  <si>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</si>
  <si>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</si>
  <si>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</si>
  <si>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</si>
  <si>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</si>
  <si>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</si>
  <si>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</si>
  <si>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</si>
  <si>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</si>
  <si>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</si>
  <si>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</si>
  <si>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</si>
  <si>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</si>
  <si>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</si>
  <si>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</si>
  <si>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</si>
  <si>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</si>
  <si>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</si>
  <si>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</si>
  <si>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</si>
  <si>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</si>
  <si>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</si>
  <si>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</si>
  <si>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</si>
  <si>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</si>
  <si>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</si>
  <si>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</si>
  <si>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</si>
  <si>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</si>
  <si>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</si>
  <si>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</si>
  <si>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</si>
  <si>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</si>
  <si>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</si>
  <si>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</si>
  <si>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</si>
  <si>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</si>
  <si>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</si>
  <si>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</si>
  <si>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</si>
  <si>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</si>
  <si>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</si>
  <si>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</si>
  <si>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</si>
  <si>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</si>
  <si>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</si>
  <si>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</si>
  <si>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</si>
  <si>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</si>
  <si>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</si>
  <si>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</si>
  <si>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</si>
  <si>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</si>
  <si>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</si>
  <si>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</si>
  <si>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</si>
  <si>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</si>
  <si>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</si>
  <si>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</si>
  <si>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</si>
  <si>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</si>
  <si>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</si>
  <si>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</si>
  <si>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</si>
  <si>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</si>
  <si>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</si>
  <si>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</si>
  <si>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</si>
  <si>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</si>
  <si>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01.04.2023 и с соответствующим предшествующим периодом</t>
  </si>
  <si>
    <t xml:space="preserve">Исполнено на 01.04.2022 </t>
  </si>
  <si>
    <t>Утвержденные бюджетные назначения на 01.04.2023</t>
  </si>
  <si>
    <t>Утвержденные бюджетные назначения на 01.04.2022</t>
  </si>
  <si>
    <t>% исполнения на 01.04.2022 к утвержденным суммам</t>
  </si>
  <si>
    <t>Исполнено на 01.04.2023</t>
  </si>
  <si>
    <t xml:space="preserve">% исполнения на 01.04.2023 к утвержденным суммам </t>
  </si>
  <si>
    <t xml:space="preserve">% исполнения на 01.04.2022 к 01.04.2023 </t>
  </si>
  <si>
    <t>Другие вопросы в области национальной безопасности и правоохранительной деятельности</t>
  </si>
  <si>
    <t>0314</t>
  </si>
  <si>
    <t>Другие вопросы в области охраны окружающей среды</t>
  </si>
  <si>
    <t>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</si>
</sst>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  <xf numFmtId="0" fontId="21" fillId="0" borderId="1"/>
  </cellStyleXfs>
  <cellXfs count="10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5" borderId="59" xfId="80" applyFont="1" applyFill="1" applyBorder="1" applyProtection="1">
      <alignment horizontal="right"/>
    </xf>
    <xf numFmtId="4" fontId="18" fillId="4" borderId="59" xfId="80" applyFont="1" applyFill="1" applyBorder="1" applyAlignment="1" applyProtection="1">
      <alignment horizontal="center"/>
    </xf>
    <xf numFmtId="4" fontId="18" fillId="9" borderId="59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9" fontId="7" fillId="0" borderId="61" xfId="36" applyBorder="1" applyProtection="1">
      <alignment horizontal="center" vertical="center" wrapText="1"/>
    </xf>
    <xf numFmtId="4" fontId="18" fillId="6" borderId="64" xfId="66" applyFont="1" applyFill="1" applyBorder="1" applyProtection="1">
      <alignment horizontal="right"/>
    </xf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5" borderId="66" xfId="66" applyFont="1" applyFill="1" applyBorder="1" applyProtection="1">
      <alignment horizontal="right"/>
    </xf>
    <xf numFmtId="4" fontId="18" fillId="4" borderId="66" xfId="66" applyFont="1" applyFill="1" applyBorder="1" applyProtection="1">
      <alignment horizontal="right"/>
    </xf>
    <xf numFmtId="4" fontId="18" fillId="9" borderId="66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69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0" fontId="18" fillId="0" borderId="70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0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4" fontId="18" fillId="5" borderId="51" xfId="66" applyFont="1" applyFill="1" applyBorder="1" applyProtection="1">
      <alignment horizontal="right"/>
    </xf>
    <xf numFmtId="4" fontId="7" fillId="6" borderId="19" xfId="65" applyNumberFormat="1" applyFill="1" applyAlignment="1" applyProtection="1">
      <alignment horizontal="right"/>
    </xf>
    <xf numFmtId="4" fontId="7" fillId="5" borderId="19" xfId="65" applyNumberFormat="1" applyFill="1" applyAlignment="1" applyProtection="1">
      <alignment horizontal="right"/>
    </xf>
    <xf numFmtId="0" fontId="18" fillId="0" borderId="13" xfId="75" applyNumberFormat="1" applyFont="1" applyFill="1" applyBorder="1" applyProtection="1"/>
    <xf numFmtId="0" fontId="18" fillId="0" borderId="1" xfId="75" applyNumberFormat="1" applyFont="1" applyFill="1" applyBorder="1" applyProtection="1"/>
    <xf numFmtId="0" fontId="18" fillId="0" borderId="1" xfId="76" applyNumberFormat="1" applyFont="1" applyFill="1" applyBorder="1" applyProtection="1"/>
    <xf numFmtId="0" fontId="15" fillId="0" borderId="0" xfId="0" applyFont="1" applyFill="1" applyProtection="1">
      <protection locked="0"/>
    </xf>
    <xf numFmtId="49" fontId="18" fillId="0" borderId="62" xfId="65" applyFont="1" applyBorder="1" applyAlignment="1" applyProtection="1">
      <alignment horizontal="center" wrapText="1"/>
    </xf>
    <xf numFmtId="49" fontId="18" fillId="0" borderId="63" xfId="65" applyFont="1" applyBorder="1" applyAlignment="1" applyProtection="1">
      <alignment horizontal="center" wrapText="1"/>
    </xf>
    <xf numFmtId="0" fontId="18" fillId="0" borderId="68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1" xfId="36" applyBorder="1" applyAlignment="1" applyProtection="1">
      <alignment horizontal="center" vertical="center" wrapText="1"/>
    </xf>
    <xf numFmtId="49" fontId="7" fillId="0" borderId="72" xfId="36" applyBorder="1" applyAlignment="1" applyProtection="1">
      <alignment horizontal="center" vertical="center" wrapText="1"/>
    </xf>
    <xf numFmtId="49" fontId="7" fillId="0" borderId="73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  <xf numFmtId="49" fontId="19" fillId="0" borderId="51" xfId="71" applyNumberFormat="1" applyFont="1" applyBorder="1" applyAlignment="1" applyProtection="1">
      <alignment horizontal="center" wrapText="1"/>
    </xf>
    <xf numFmtId="4" fontId="19" fillId="6" borderId="30" xfId="66" applyFont="1" applyFill="1" applyBorder="1" applyProtection="1">
      <alignment horizontal="right"/>
    </xf>
    <xf numFmtId="4" fontId="19" fillId="5" borderId="30" xfId="66" applyFont="1" applyFill="1" applyBorder="1" applyProtection="1">
      <alignment horizontal="right"/>
    </xf>
    <xf numFmtId="4" fontId="19" fillId="4" borderId="30" xfId="66" applyFont="1" applyFill="1" applyBorder="1" applyProtection="1">
      <alignment horizontal="right"/>
    </xf>
    <xf numFmtId="4" fontId="19" fillId="9" borderId="30" xfId="66" applyFont="1" applyFill="1" applyBorder="1" applyProtection="1">
      <alignment horizontal="right"/>
    </xf>
    <xf numFmtId="4" fontId="19" fillId="6" borderId="51" xfId="66" applyFont="1" applyFill="1" applyBorder="1" applyProtection="1">
      <alignment horizontal="right"/>
    </xf>
    <xf numFmtId="4" fontId="19" fillId="5" borderId="51" xfId="66" applyFont="1" applyFill="1" applyBorder="1" applyProtection="1">
      <alignment horizontal="right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"/>
  <sheetViews>
    <sheetView tabSelected="1" zoomScaleNormal="100" workbookViewId="0"/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9.570312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10" style="1" customWidth="1"/>
    <col min="27" max="27" width="10.42578125" style="1" bestFit="1" customWidth="1"/>
    <col min="28" max="28" width="8.7109375" style="1" customWidth="1"/>
    <col min="29" max="29" width="8.7109375" style="1" bestFit="1" customWidth="1"/>
    <col min="30" max="30" width="9.7109375" style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72" customFormat="1" x14ac:dyDescent="0.25">
      <c r="A2" s="71" t="s">
        <v>117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6" t="s">
        <v>41</v>
      </c>
      <c r="B4" s="94" t="s">
        <v>34</v>
      </c>
      <c r="C4" s="95"/>
      <c r="D4" s="95"/>
      <c r="E4" s="95"/>
      <c r="F4" s="78" t="s">
        <v>120</v>
      </c>
      <c r="G4" s="79"/>
      <c r="H4" s="79"/>
      <c r="I4" s="80"/>
      <c r="J4" s="81" t="s">
        <v>118</v>
      </c>
      <c r="K4" s="82"/>
      <c r="L4" s="82"/>
      <c r="M4" s="83"/>
      <c r="N4" s="84" t="s">
        <v>121</v>
      </c>
      <c r="O4" s="85"/>
      <c r="P4" s="85"/>
      <c r="Q4" s="86"/>
      <c r="R4" s="87" t="s">
        <v>119</v>
      </c>
      <c r="S4" s="88"/>
      <c r="T4" s="88"/>
      <c r="U4" s="89"/>
      <c r="V4" s="90" t="s">
        <v>122</v>
      </c>
      <c r="W4" s="91"/>
      <c r="X4" s="91"/>
      <c r="Y4" s="92"/>
      <c r="Z4" s="93" t="s">
        <v>123</v>
      </c>
      <c r="AA4" s="85"/>
      <c r="AB4" s="85"/>
      <c r="AC4" s="86"/>
      <c r="AD4" s="73" t="s">
        <v>124</v>
      </c>
      <c r="AE4" s="74"/>
      <c r="AF4" s="74"/>
      <c r="AG4" s="75"/>
    </row>
    <row r="5" spans="1:33" ht="74.25" customHeight="1" x14ac:dyDescent="0.25">
      <c r="A5" s="77"/>
      <c r="B5" s="96"/>
      <c r="C5" s="97"/>
      <c r="D5" s="97"/>
      <c r="E5" s="97"/>
      <c r="F5" s="24" t="s">
        <v>40</v>
      </c>
      <c r="G5" s="23" t="s">
        <v>0</v>
      </c>
      <c r="H5" s="9" t="s">
        <v>1</v>
      </c>
      <c r="I5" s="9" t="s">
        <v>2</v>
      </c>
      <c r="J5" s="10" t="s">
        <v>40</v>
      </c>
      <c r="K5" s="10" t="s">
        <v>0</v>
      </c>
      <c r="L5" s="10" t="s">
        <v>1</v>
      </c>
      <c r="M5" s="10" t="s">
        <v>2</v>
      </c>
      <c r="N5" s="15" t="s">
        <v>40</v>
      </c>
      <c r="O5" s="15" t="s">
        <v>0</v>
      </c>
      <c r="P5" s="15" t="s">
        <v>1</v>
      </c>
      <c r="Q5" s="15" t="s">
        <v>2</v>
      </c>
      <c r="R5" s="13" t="s">
        <v>40</v>
      </c>
      <c r="S5" s="13" t="s">
        <v>0</v>
      </c>
      <c r="T5" s="13" t="s">
        <v>1</v>
      </c>
      <c r="U5" s="13" t="s">
        <v>2</v>
      </c>
      <c r="V5" s="14" t="s">
        <v>40</v>
      </c>
      <c r="W5" s="14" t="s">
        <v>0</v>
      </c>
      <c r="X5" s="14" t="s">
        <v>1</v>
      </c>
      <c r="Y5" s="14" t="s">
        <v>2</v>
      </c>
      <c r="Z5" s="15" t="s">
        <v>40</v>
      </c>
      <c r="AA5" s="15" t="s">
        <v>0</v>
      </c>
      <c r="AB5" s="15" t="s">
        <v>1</v>
      </c>
      <c r="AC5" s="15" t="s">
        <v>2</v>
      </c>
      <c r="AD5" s="12" t="s">
        <v>40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68" t="s">
        <v>4</v>
      </c>
      <c r="C6" s="69"/>
      <c r="D6" s="69"/>
      <c r="E6" s="70"/>
      <c r="F6" s="34" t="s">
        <v>5</v>
      </c>
      <c r="G6" s="34" t="s">
        <v>6</v>
      </c>
      <c r="H6" s="34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34" t="s">
        <v>12</v>
      </c>
      <c r="N6" s="34" t="s">
        <v>13</v>
      </c>
      <c r="O6" s="34" t="s">
        <v>14</v>
      </c>
      <c r="P6" s="34" t="s">
        <v>15</v>
      </c>
      <c r="Q6" s="34" t="s">
        <v>16</v>
      </c>
      <c r="R6" s="34" t="s">
        <v>17</v>
      </c>
      <c r="S6" s="34" t="s">
        <v>18</v>
      </c>
      <c r="T6" s="34" t="s">
        <v>19</v>
      </c>
      <c r="U6" s="34" t="s">
        <v>20</v>
      </c>
      <c r="V6" s="34" t="s">
        <v>21</v>
      </c>
      <c r="W6" s="34" t="s">
        <v>22</v>
      </c>
      <c r="X6" s="34" t="s">
        <v>23</v>
      </c>
      <c r="Y6" s="34" t="s">
        <v>24</v>
      </c>
      <c r="Z6" s="34" t="s">
        <v>25</v>
      </c>
      <c r="AA6" s="34" t="s">
        <v>26</v>
      </c>
      <c r="AB6" s="34" t="s">
        <v>27</v>
      </c>
      <c r="AC6" s="34" t="s">
        <v>28</v>
      </c>
      <c r="AD6" s="34" t="s">
        <v>29</v>
      </c>
      <c r="AE6" s="34" t="s">
        <v>30</v>
      </c>
      <c r="AF6" s="34" t="s">
        <v>31</v>
      </c>
      <c r="AG6" s="34" t="s">
        <v>37</v>
      </c>
    </row>
    <row r="7" spans="1:33" s="11" customFormat="1" x14ac:dyDescent="0.25">
      <c r="A7" s="17" t="s">
        <v>35</v>
      </c>
      <c r="B7" s="64" t="s">
        <v>32</v>
      </c>
      <c r="C7" s="65"/>
      <c r="D7" s="65"/>
      <c r="E7" s="65"/>
      <c r="F7" s="35">
        <f>SUM(F9:F47)</f>
        <v>878736154.27999997</v>
      </c>
      <c r="G7" s="36">
        <f t="shared" ref="G7:M7" si="0">SUM(G9:G47)</f>
        <v>782928704.20000005</v>
      </c>
      <c r="H7" s="37">
        <f t="shared" si="0"/>
        <v>89182670.659999996</v>
      </c>
      <c r="I7" s="37">
        <f t="shared" si="0"/>
        <v>50396775.420000002</v>
      </c>
      <c r="J7" s="38">
        <f t="shared" si="0"/>
        <v>161687286.14000002</v>
      </c>
      <c r="K7" s="38">
        <f t="shared" si="0"/>
        <v>149020741.79000002</v>
      </c>
      <c r="L7" s="38">
        <f t="shared" si="0"/>
        <v>13000777.950000001</v>
      </c>
      <c r="M7" s="38">
        <f t="shared" si="0"/>
        <v>6269175.9100000001</v>
      </c>
      <c r="N7" s="39">
        <f>J7*100/F7</f>
        <v>18.399981081065214</v>
      </c>
      <c r="O7" s="39">
        <f t="shared" ref="O7:Q22" si="1">K7*100/G7</f>
        <v>19.033756329354414</v>
      </c>
      <c r="P7" s="39">
        <f t="shared" si="1"/>
        <v>14.577695256025876</v>
      </c>
      <c r="Q7" s="39">
        <f t="shared" si="1"/>
        <v>12.439636976281765</v>
      </c>
      <c r="R7" s="37">
        <f>SUM(R9:R47)</f>
        <v>889768650.33999991</v>
      </c>
      <c r="S7" s="37">
        <f t="shared" ref="S7:Y7" si="2">SUM(S9:S47)</f>
        <v>839768392.54999995</v>
      </c>
      <c r="T7" s="37">
        <f t="shared" si="2"/>
        <v>70367817.469999999</v>
      </c>
      <c r="U7" s="37">
        <f t="shared" si="2"/>
        <v>42865982.939999998</v>
      </c>
      <c r="V7" s="38">
        <f t="shared" si="2"/>
        <v>164026675.84999999</v>
      </c>
      <c r="W7" s="38">
        <f t="shared" si="2"/>
        <v>160686215.88</v>
      </c>
      <c r="X7" s="38">
        <f t="shared" si="2"/>
        <v>16412520.960000001</v>
      </c>
      <c r="Y7" s="38">
        <f t="shared" si="2"/>
        <v>5711563.1199999992</v>
      </c>
      <c r="Z7" s="39">
        <f>V7*100/R7</f>
        <v>18.434755572397595</v>
      </c>
      <c r="AA7" s="39">
        <f t="shared" ref="AA7:AC21" si="3">W7*100/S7</f>
        <v>19.13458726305095</v>
      </c>
      <c r="AB7" s="39">
        <f t="shared" si="3"/>
        <v>23.323902246928679</v>
      </c>
      <c r="AC7" s="39">
        <f t="shared" si="3"/>
        <v>13.324232242602575</v>
      </c>
      <c r="AD7" s="40">
        <f>V7*100/J7</f>
        <v>101.44686064430222</v>
      </c>
      <c r="AE7" s="40">
        <f t="shared" ref="AE7:AG9" si="4">W7*100/K7</f>
        <v>107.82808751981584</v>
      </c>
      <c r="AF7" s="40">
        <f t="shared" si="4"/>
        <v>126.24260658186228</v>
      </c>
      <c r="AG7" s="41">
        <f t="shared" si="4"/>
        <v>91.105485026978585</v>
      </c>
    </row>
    <row r="8" spans="1:33" s="11" customFormat="1" x14ac:dyDescent="0.25">
      <c r="A8" s="18" t="s">
        <v>33</v>
      </c>
      <c r="B8" s="66"/>
      <c r="C8" s="67"/>
      <c r="D8" s="67"/>
      <c r="E8" s="67"/>
      <c r="F8" s="26"/>
      <c r="G8" s="22"/>
      <c r="H8" s="42"/>
      <c r="I8" s="42"/>
      <c r="J8" s="43"/>
      <c r="K8" s="43"/>
      <c r="L8" s="43"/>
      <c r="M8" s="43"/>
      <c r="N8" s="44"/>
      <c r="O8" s="44"/>
      <c r="P8" s="44"/>
      <c r="Q8" s="44"/>
      <c r="R8" s="42"/>
      <c r="S8" s="42"/>
      <c r="T8" s="42"/>
      <c r="U8" s="42"/>
      <c r="V8" s="43"/>
      <c r="W8" s="43"/>
      <c r="X8" s="43"/>
      <c r="Y8" s="43"/>
      <c r="Z8" s="45"/>
      <c r="AA8" s="45"/>
      <c r="AB8" s="45"/>
      <c r="AC8" s="45"/>
      <c r="AD8" s="46"/>
      <c r="AE8" s="46"/>
      <c r="AF8" s="46"/>
      <c r="AG8" s="47"/>
    </row>
    <row r="9" spans="1:33" s="11" customFormat="1" ht="34.5" x14ac:dyDescent="0.25">
      <c r="A9" s="19" t="s">
        <v>44</v>
      </c>
      <c r="B9" s="51" t="s">
        <v>42</v>
      </c>
      <c r="C9" s="52" t="s">
        <v>45</v>
      </c>
      <c r="D9" s="52" t="s">
        <v>43</v>
      </c>
      <c r="E9" s="53" t="s">
        <v>42</v>
      </c>
      <c r="F9" s="25">
        <v>8918491.4800000004</v>
      </c>
      <c r="G9" s="21">
        <v>3547743.48</v>
      </c>
      <c r="H9" s="48" t="s">
        <v>111</v>
      </c>
      <c r="I9" s="48">
        <v>5370748</v>
      </c>
      <c r="J9" s="49">
        <v>1646224.84</v>
      </c>
      <c r="K9" s="49">
        <v>711888.25</v>
      </c>
      <c r="L9" s="49" t="s">
        <v>111</v>
      </c>
      <c r="M9" s="49">
        <v>934336.59</v>
      </c>
      <c r="N9" s="44">
        <f t="shared" ref="N9:Q47" si="5">J9*100/F9</f>
        <v>18.458557074273283</v>
      </c>
      <c r="O9" s="44">
        <f t="shared" si="1"/>
        <v>20.065944846722683</v>
      </c>
      <c r="P9" s="44" t="s">
        <v>111</v>
      </c>
      <c r="Q9" s="44">
        <f t="shared" si="1"/>
        <v>17.396768383100454</v>
      </c>
      <c r="R9" s="48">
        <v>8155626.4800000004</v>
      </c>
      <c r="S9" s="48">
        <v>3563143.48</v>
      </c>
      <c r="T9" s="48" t="s">
        <v>111</v>
      </c>
      <c r="U9" s="48">
        <v>4592483</v>
      </c>
      <c r="V9" s="49">
        <v>1539423.78</v>
      </c>
      <c r="W9" s="49">
        <v>767191.85</v>
      </c>
      <c r="X9" s="49" t="s">
        <v>111</v>
      </c>
      <c r="Y9" s="49">
        <v>772231.93</v>
      </c>
      <c r="Z9" s="44">
        <f t="shared" ref="Z9:AC47" si="6">V9*100/R9</f>
        <v>18.875604268723205</v>
      </c>
      <c r="AA9" s="44">
        <f t="shared" si="3"/>
        <v>21.531320708982509</v>
      </c>
      <c r="AB9" s="44" t="s">
        <v>111</v>
      </c>
      <c r="AC9" s="44">
        <f t="shared" si="3"/>
        <v>16.815128765854986</v>
      </c>
      <c r="AD9" s="50">
        <f t="shared" ref="AD9" si="7">V9*100/J9</f>
        <v>93.512364933091391</v>
      </c>
      <c r="AE9" s="50">
        <f t="shared" si="4"/>
        <v>107.76857884646923</v>
      </c>
      <c r="AF9" s="50" t="s">
        <v>111</v>
      </c>
      <c r="AG9" s="50">
        <f t="shared" si="4"/>
        <v>82.650293081211771</v>
      </c>
    </row>
    <row r="10" spans="1:33" s="11" customFormat="1" ht="45.75" x14ac:dyDescent="0.25">
      <c r="A10" s="19" t="s">
        <v>46</v>
      </c>
      <c r="B10" s="51" t="s">
        <v>42</v>
      </c>
      <c r="C10" s="52" t="s">
        <v>47</v>
      </c>
      <c r="D10" s="52" t="s">
        <v>43</v>
      </c>
      <c r="E10" s="53" t="s">
        <v>42</v>
      </c>
      <c r="F10" s="25">
        <v>50000</v>
      </c>
      <c r="G10" s="21">
        <v>50000</v>
      </c>
      <c r="H10" s="48" t="s">
        <v>111</v>
      </c>
      <c r="I10" s="48" t="s">
        <v>111</v>
      </c>
      <c r="J10" s="49" t="s">
        <v>111</v>
      </c>
      <c r="K10" s="49" t="s">
        <v>111</v>
      </c>
      <c r="L10" s="49" t="s">
        <v>111</v>
      </c>
      <c r="M10" s="49" t="s">
        <v>111</v>
      </c>
      <c r="N10" s="101" t="s">
        <v>111</v>
      </c>
      <c r="O10" s="101" t="s">
        <v>111</v>
      </c>
      <c r="P10" s="44" t="s">
        <v>111</v>
      </c>
      <c r="Q10" s="101" t="s">
        <v>111</v>
      </c>
      <c r="R10" s="48" t="s">
        <v>111</v>
      </c>
      <c r="S10" s="48" t="s">
        <v>111</v>
      </c>
      <c r="T10" s="48" t="s">
        <v>111</v>
      </c>
      <c r="U10" s="48" t="s">
        <v>111</v>
      </c>
      <c r="V10" s="49" t="s">
        <v>111</v>
      </c>
      <c r="W10" s="49" t="s">
        <v>111</v>
      </c>
      <c r="X10" s="49" t="s">
        <v>111</v>
      </c>
      <c r="Y10" s="49" t="s">
        <v>111</v>
      </c>
      <c r="Z10" s="101" t="s">
        <v>111</v>
      </c>
      <c r="AA10" s="101" t="s">
        <v>111</v>
      </c>
      <c r="AB10" s="44" t="s">
        <v>111</v>
      </c>
      <c r="AC10" s="101" t="s">
        <v>111</v>
      </c>
      <c r="AD10" s="102" t="s">
        <v>111</v>
      </c>
      <c r="AE10" s="102" t="s">
        <v>111</v>
      </c>
      <c r="AF10" s="50" t="s">
        <v>111</v>
      </c>
      <c r="AG10" s="102" t="s">
        <v>111</v>
      </c>
    </row>
    <row r="11" spans="1:33" s="11" customFormat="1" ht="45.75" x14ac:dyDescent="0.25">
      <c r="A11" s="19" t="s">
        <v>48</v>
      </c>
      <c r="B11" s="51" t="s">
        <v>42</v>
      </c>
      <c r="C11" s="52" t="s">
        <v>49</v>
      </c>
      <c r="D11" s="52" t="s">
        <v>43</v>
      </c>
      <c r="E11" s="53" t="s">
        <v>42</v>
      </c>
      <c r="F11" s="25">
        <v>79093914.959999993</v>
      </c>
      <c r="G11" s="21">
        <v>44821938.960000001</v>
      </c>
      <c r="H11" s="48">
        <v>18991197</v>
      </c>
      <c r="I11" s="48">
        <v>15280779</v>
      </c>
      <c r="J11" s="49">
        <v>12751493.390000001</v>
      </c>
      <c r="K11" s="49">
        <v>7392752.3700000001</v>
      </c>
      <c r="L11" s="49">
        <v>2915133.46</v>
      </c>
      <c r="M11" s="49">
        <v>2443607.56</v>
      </c>
      <c r="N11" s="44">
        <f t="shared" ref="N10:N47" si="8">J11*100/F11</f>
        <v>16.121965130249006</v>
      </c>
      <c r="O11" s="44">
        <f t="shared" ref="O10:O47" si="9">K11*100/G11</f>
        <v>16.493602332994655</v>
      </c>
      <c r="P11" s="44" t="s">
        <v>111</v>
      </c>
      <c r="Q11" s="44">
        <f t="shared" ref="Q10:Q47" si="10">M11*100/I11</f>
        <v>15.991380805913101</v>
      </c>
      <c r="R11" s="48">
        <v>66324319.780000001</v>
      </c>
      <c r="S11" s="48">
        <v>45279915</v>
      </c>
      <c r="T11" s="48">
        <v>9291965.9000000004</v>
      </c>
      <c r="U11" s="48">
        <v>11752438.880000001</v>
      </c>
      <c r="V11" s="49">
        <v>11927347.33</v>
      </c>
      <c r="W11" s="49">
        <v>8260067.1699999999</v>
      </c>
      <c r="X11" s="49">
        <v>1619206.65</v>
      </c>
      <c r="Y11" s="49">
        <v>2048073.51</v>
      </c>
      <c r="Z11" s="44">
        <f t="shared" ref="Z10:Z47" si="11">V11*100/R11</f>
        <v>17.98336925212865</v>
      </c>
      <c r="AA11" s="44">
        <f t="shared" ref="AA10:AA47" si="12">W11*100/S11</f>
        <v>18.242232058076965</v>
      </c>
      <c r="AB11" s="44" t="s">
        <v>111</v>
      </c>
      <c r="AC11" s="44">
        <f t="shared" ref="AC10:AC47" si="13">Y11*100/U11</f>
        <v>17.426795671197738</v>
      </c>
      <c r="AD11" s="50">
        <f t="shared" ref="AD10:AD47" si="14">V11*100/J11</f>
        <v>93.536866351306628</v>
      </c>
      <c r="AE11" s="50">
        <f t="shared" ref="AE10:AE47" si="15">W11*100/K11</f>
        <v>111.73196066352213</v>
      </c>
      <c r="AF11" s="50" t="s">
        <v>111</v>
      </c>
      <c r="AG11" s="50">
        <f t="shared" ref="AG10:AG47" si="16">Y11*100/M11</f>
        <v>83.813519958172009</v>
      </c>
    </row>
    <row r="12" spans="1:33" s="11" customFormat="1" ht="17.25" customHeight="1" x14ac:dyDescent="0.25">
      <c r="A12" s="20" t="s">
        <v>38</v>
      </c>
      <c r="B12" s="54" t="s">
        <v>42</v>
      </c>
      <c r="C12" s="55" t="s">
        <v>50</v>
      </c>
      <c r="D12" s="55" t="s">
        <v>43</v>
      </c>
      <c r="E12" s="56" t="s">
        <v>42</v>
      </c>
      <c r="F12" s="25">
        <v>400777</v>
      </c>
      <c r="G12" s="21">
        <v>400777</v>
      </c>
      <c r="H12" s="48" t="s">
        <v>111</v>
      </c>
      <c r="I12" s="48" t="s">
        <v>111</v>
      </c>
      <c r="J12" s="49">
        <v>195552</v>
      </c>
      <c r="K12" s="49">
        <v>195552</v>
      </c>
      <c r="L12" s="49" t="s">
        <v>111</v>
      </c>
      <c r="M12" s="49" t="s">
        <v>111</v>
      </c>
      <c r="N12" s="44">
        <f t="shared" si="8"/>
        <v>48.793219171758857</v>
      </c>
      <c r="O12" s="44">
        <f t="shared" si="9"/>
        <v>48.793219171758857</v>
      </c>
      <c r="P12" s="44" t="s">
        <v>111</v>
      </c>
      <c r="Q12" s="101" t="s">
        <v>111</v>
      </c>
      <c r="R12" s="48">
        <v>4955</v>
      </c>
      <c r="S12" s="48">
        <v>4955</v>
      </c>
      <c r="T12" s="48" t="s">
        <v>111</v>
      </c>
      <c r="U12" s="48" t="s">
        <v>111</v>
      </c>
      <c r="V12" s="49" t="s">
        <v>111</v>
      </c>
      <c r="W12" s="49" t="s">
        <v>111</v>
      </c>
      <c r="X12" s="49" t="s">
        <v>111</v>
      </c>
      <c r="Y12" s="49" t="s">
        <v>111</v>
      </c>
      <c r="Z12" s="101" t="s">
        <v>111</v>
      </c>
      <c r="AA12" s="101" t="s">
        <v>111</v>
      </c>
      <c r="AB12" s="44" t="s">
        <v>111</v>
      </c>
      <c r="AC12" s="101" t="s">
        <v>111</v>
      </c>
      <c r="AD12" s="102" t="s">
        <v>111</v>
      </c>
      <c r="AE12" s="102" t="s">
        <v>111</v>
      </c>
      <c r="AF12" s="50" t="s">
        <v>111</v>
      </c>
      <c r="AG12" s="102" t="s">
        <v>111</v>
      </c>
    </row>
    <row r="13" spans="1:33" s="11" customFormat="1" ht="34.5" x14ac:dyDescent="0.25">
      <c r="A13" s="19" t="s">
        <v>51</v>
      </c>
      <c r="B13" s="51" t="s">
        <v>42</v>
      </c>
      <c r="C13" s="52" t="s">
        <v>52</v>
      </c>
      <c r="D13" s="52" t="s">
        <v>43</v>
      </c>
      <c r="E13" s="53" t="s">
        <v>42</v>
      </c>
      <c r="F13" s="25">
        <v>20071712</v>
      </c>
      <c r="G13" s="21">
        <v>20071712</v>
      </c>
      <c r="H13" s="48">
        <v>29164</v>
      </c>
      <c r="I13" s="48">
        <v>7752</v>
      </c>
      <c r="J13" s="49">
        <v>2923353.63</v>
      </c>
      <c r="K13" s="49">
        <v>2923353.63</v>
      </c>
      <c r="L13" s="49">
        <v>24934</v>
      </c>
      <c r="M13" s="49">
        <v>1788</v>
      </c>
      <c r="N13" s="44">
        <f t="shared" si="8"/>
        <v>14.564545515599267</v>
      </c>
      <c r="O13" s="44">
        <f t="shared" si="9"/>
        <v>14.564545515599267</v>
      </c>
      <c r="P13" s="44" t="s">
        <v>111</v>
      </c>
      <c r="Q13" s="44">
        <f t="shared" si="10"/>
        <v>23.065015479876163</v>
      </c>
      <c r="R13" s="48">
        <v>18969054</v>
      </c>
      <c r="S13" s="48">
        <v>18969054</v>
      </c>
      <c r="T13" s="48">
        <v>29056</v>
      </c>
      <c r="U13" s="48">
        <v>6300</v>
      </c>
      <c r="V13" s="49">
        <v>2725303.06</v>
      </c>
      <c r="W13" s="49">
        <v>2725303.06</v>
      </c>
      <c r="X13" s="49">
        <v>24792</v>
      </c>
      <c r="Y13" s="49">
        <v>1364</v>
      </c>
      <c r="Z13" s="44">
        <f t="shared" si="11"/>
        <v>14.367100541756063</v>
      </c>
      <c r="AA13" s="44">
        <f t="shared" si="12"/>
        <v>14.367100541756063</v>
      </c>
      <c r="AB13" s="44" t="s">
        <v>111</v>
      </c>
      <c r="AC13" s="44">
        <f t="shared" si="13"/>
        <v>21.650793650793652</v>
      </c>
      <c r="AD13" s="50">
        <f t="shared" si="14"/>
        <v>93.225227082773429</v>
      </c>
      <c r="AE13" s="50">
        <f t="shared" si="15"/>
        <v>93.225227082773429</v>
      </c>
      <c r="AF13" s="50" t="s">
        <v>111</v>
      </c>
      <c r="AG13" s="50">
        <f t="shared" si="16"/>
        <v>76.286353467561526</v>
      </c>
    </row>
    <row r="14" spans="1:33" s="11" customFormat="1" ht="27" customHeight="1" x14ac:dyDescent="0.25">
      <c r="A14" s="19" t="s">
        <v>53</v>
      </c>
      <c r="B14" s="51" t="s">
        <v>42</v>
      </c>
      <c r="C14" s="52" t="s">
        <v>54</v>
      </c>
      <c r="D14" s="52" t="s">
        <v>43</v>
      </c>
      <c r="E14" s="53" t="s">
        <v>42</v>
      </c>
      <c r="F14" s="25" t="s">
        <v>111</v>
      </c>
      <c r="G14" s="21" t="s">
        <v>111</v>
      </c>
      <c r="H14" s="48" t="s">
        <v>111</v>
      </c>
      <c r="I14" s="48" t="s">
        <v>111</v>
      </c>
      <c r="J14" s="49" t="s">
        <v>111</v>
      </c>
      <c r="K14" s="49" t="s">
        <v>111</v>
      </c>
      <c r="L14" s="49" t="s">
        <v>111</v>
      </c>
      <c r="M14" s="49" t="s">
        <v>111</v>
      </c>
      <c r="N14" s="101" t="s">
        <v>111</v>
      </c>
      <c r="O14" s="101" t="s">
        <v>111</v>
      </c>
      <c r="P14" s="44" t="s">
        <v>111</v>
      </c>
      <c r="Q14" s="101" t="s">
        <v>111</v>
      </c>
      <c r="R14" s="48" t="s">
        <v>111</v>
      </c>
      <c r="S14" s="48" t="s">
        <v>111</v>
      </c>
      <c r="T14" s="48" t="s">
        <v>111</v>
      </c>
      <c r="U14" s="48" t="s">
        <v>111</v>
      </c>
      <c r="V14" s="49" t="s">
        <v>111</v>
      </c>
      <c r="W14" s="49" t="s">
        <v>111</v>
      </c>
      <c r="X14" s="49" t="s">
        <v>111</v>
      </c>
      <c r="Y14" s="49" t="s">
        <v>111</v>
      </c>
      <c r="Z14" s="101" t="s">
        <v>111</v>
      </c>
      <c r="AA14" s="101" t="s">
        <v>111</v>
      </c>
      <c r="AB14" s="44" t="s">
        <v>111</v>
      </c>
      <c r="AC14" s="101" t="s">
        <v>111</v>
      </c>
      <c r="AD14" s="102" t="s">
        <v>111</v>
      </c>
      <c r="AE14" s="102" t="s">
        <v>111</v>
      </c>
      <c r="AF14" s="50" t="s">
        <v>111</v>
      </c>
      <c r="AG14" s="102" t="s">
        <v>111</v>
      </c>
    </row>
    <row r="15" spans="1:33" s="11" customFormat="1" ht="12.75" customHeight="1" x14ac:dyDescent="0.25">
      <c r="A15" s="19" t="s">
        <v>55</v>
      </c>
      <c r="B15" s="51" t="s">
        <v>42</v>
      </c>
      <c r="C15" s="52" t="s">
        <v>56</v>
      </c>
      <c r="D15" s="52" t="s">
        <v>43</v>
      </c>
      <c r="E15" s="53" t="s">
        <v>42</v>
      </c>
      <c r="F15" s="25">
        <v>1658000</v>
      </c>
      <c r="G15" s="21">
        <v>1500000</v>
      </c>
      <c r="H15" s="48">
        <v>150000</v>
      </c>
      <c r="I15" s="48">
        <v>8000</v>
      </c>
      <c r="J15" s="49" t="s">
        <v>111</v>
      </c>
      <c r="K15" s="49" t="s">
        <v>111</v>
      </c>
      <c r="L15" s="49" t="s">
        <v>111</v>
      </c>
      <c r="M15" s="49" t="s">
        <v>111</v>
      </c>
      <c r="N15" s="101" t="s">
        <v>111</v>
      </c>
      <c r="O15" s="101" t="s">
        <v>111</v>
      </c>
      <c r="P15" s="44" t="s">
        <v>111</v>
      </c>
      <c r="Q15" s="101" t="s">
        <v>111</v>
      </c>
      <c r="R15" s="48">
        <v>656000</v>
      </c>
      <c r="S15" s="48">
        <v>500000</v>
      </c>
      <c r="T15" s="48">
        <v>150000</v>
      </c>
      <c r="U15" s="48">
        <v>6000</v>
      </c>
      <c r="V15" s="49" t="s">
        <v>111</v>
      </c>
      <c r="W15" s="49" t="s">
        <v>111</v>
      </c>
      <c r="X15" s="49" t="s">
        <v>111</v>
      </c>
      <c r="Y15" s="49" t="s">
        <v>111</v>
      </c>
      <c r="Z15" s="101" t="s">
        <v>111</v>
      </c>
      <c r="AA15" s="101" t="s">
        <v>111</v>
      </c>
      <c r="AB15" s="44" t="s">
        <v>111</v>
      </c>
      <c r="AC15" s="101" t="s">
        <v>111</v>
      </c>
      <c r="AD15" s="102" t="s">
        <v>111</v>
      </c>
      <c r="AE15" s="102" t="s">
        <v>111</v>
      </c>
      <c r="AF15" s="50" t="s">
        <v>111</v>
      </c>
      <c r="AG15" s="102" t="s">
        <v>111</v>
      </c>
    </row>
    <row r="16" spans="1:33" s="11" customFormat="1" ht="15" customHeight="1" x14ac:dyDescent="0.25">
      <c r="A16" s="19" t="s">
        <v>57</v>
      </c>
      <c r="B16" s="51" t="s">
        <v>42</v>
      </c>
      <c r="C16" s="52" t="s">
        <v>58</v>
      </c>
      <c r="D16" s="52" t="s">
        <v>43</v>
      </c>
      <c r="E16" s="53" t="s">
        <v>42</v>
      </c>
      <c r="F16" s="25">
        <v>41220548.390000001</v>
      </c>
      <c r="G16" s="21">
        <v>44324704.009999998</v>
      </c>
      <c r="H16" s="48">
        <v>4476266.38</v>
      </c>
      <c r="I16" s="48">
        <v>347000</v>
      </c>
      <c r="J16" s="49">
        <v>4898950.18</v>
      </c>
      <c r="K16" s="49">
        <v>5081109.8</v>
      </c>
      <c r="L16" s="49">
        <v>1924975.38</v>
      </c>
      <c r="M16" s="49">
        <v>32000</v>
      </c>
      <c r="N16" s="44">
        <f t="shared" si="8"/>
        <v>11.88472830019038</v>
      </c>
      <c r="O16" s="44">
        <f t="shared" si="9"/>
        <v>11.463381230596966</v>
      </c>
      <c r="P16" s="44" t="s">
        <v>111</v>
      </c>
      <c r="Q16" s="44">
        <f t="shared" si="10"/>
        <v>9.2219020172910664</v>
      </c>
      <c r="R16" s="48">
        <v>31020018.309999999</v>
      </c>
      <c r="S16" s="48">
        <v>52207894.649999999</v>
      </c>
      <c r="T16" s="48">
        <v>25364683.300000001</v>
      </c>
      <c r="U16" s="48">
        <v>1274001.21</v>
      </c>
      <c r="V16" s="49">
        <v>6234145.1500000004</v>
      </c>
      <c r="W16" s="49">
        <v>9713538.1199999992</v>
      </c>
      <c r="X16" s="49">
        <v>9618709.1600000001</v>
      </c>
      <c r="Y16" s="49">
        <v>129248.98</v>
      </c>
      <c r="Z16" s="44">
        <f t="shared" si="11"/>
        <v>20.097167860117874</v>
      </c>
      <c r="AA16" s="44">
        <f t="shared" si="12"/>
        <v>18.605496707191964</v>
      </c>
      <c r="AB16" s="44" t="s">
        <v>111</v>
      </c>
      <c r="AC16" s="44">
        <f t="shared" si="13"/>
        <v>10.145122232654709</v>
      </c>
      <c r="AD16" s="50">
        <f t="shared" si="14"/>
        <v>127.2547162339177</v>
      </c>
      <c r="AE16" s="50">
        <f t="shared" si="15"/>
        <v>191.16961652747594</v>
      </c>
      <c r="AF16" s="50" t="s">
        <v>111</v>
      </c>
      <c r="AG16" s="50">
        <f t="shared" si="16"/>
        <v>403.90306249999998</v>
      </c>
    </row>
    <row r="17" spans="1:33" s="11" customFormat="1" ht="34.5" x14ac:dyDescent="0.25">
      <c r="A17" s="19" t="s">
        <v>59</v>
      </c>
      <c r="B17" s="51" t="s">
        <v>42</v>
      </c>
      <c r="C17" s="52" t="s">
        <v>60</v>
      </c>
      <c r="D17" s="52" t="s">
        <v>43</v>
      </c>
      <c r="E17" s="53" t="s">
        <v>42</v>
      </c>
      <c r="F17" s="25" t="s">
        <v>111</v>
      </c>
      <c r="G17" s="21" t="s">
        <v>111</v>
      </c>
      <c r="H17" s="48" t="s">
        <v>111</v>
      </c>
      <c r="I17" s="48" t="s">
        <v>111</v>
      </c>
      <c r="J17" s="49" t="s">
        <v>111</v>
      </c>
      <c r="K17" s="49" t="s">
        <v>111</v>
      </c>
      <c r="L17" s="49" t="s">
        <v>111</v>
      </c>
      <c r="M17" s="49" t="s">
        <v>111</v>
      </c>
      <c r="N17" s="101" t="s">
        <v>111</v>
      </c>
      <c r="O17" s="101" t="s">
        <v>111</v>
      </c>
      <c r="P17" s="44" t="s">
        <v>111</v>
      </c>
      <c r="Q17" s="101" t="s">
        <v>111</v>
      </c>
      <c r="R17" s="48" t="s">
        <v>111</v>
      </c>
      <c r="S17" s="48" t="s">
        <v>111</v>
      </c>
      <c r="T17" s="48" t="s">
        <v>111</v>
      </c>
      <c r="U17" s="48" t="s">
        <v>111</v>
      </c>
      <c r="V17" s="49" t="s">
        <v>111</v>
      </c>
      <c r="W17" s="49" t="s">
        <v>111</v>
      </c>
      <c r="X17" s="49" t="s">
        <v>111</v>
      </c>
      <c r="Y17" s="49" t="s">
        <v>111</v>
      </c>
      <c r="Z17" s="101" t="s">
        <v>111</v>
      </c>
      <c r="AA17" s="101" t="s">
        <v>111</v>
      </c>
      <c r="AB17" s="44" t="s">
        <v>111</v>
      </c>
      <c r="AC17" s="101" t="s">
        <v>111</v>
      </c>
      <c r="AD17" s="102" t="s">
        <v>111</v>
      </c>
      <c r="AE17" s="102" t="s">
        <v>111</v>
      </c>
      <c r="AF17" s="50" t="s">
        <v>111</v>
      </c>
      <c r="AG17" s="102" t="s">
        <v>111</v>
      </c>
    </row>
    <row r="18" spans="1:33" s="11" customFormat="1" ht="34.5" x14ac:dyDescent="0.25">
      <c r="A18" s="19" t="s">
        <v>39</v>
      </c>
      <c r="B18" s="51" t="s">
        <v>42</v>
      </c>
      <c r="C18" s="52" t="s">
        <v>112</v>
      </c>
      <c r="D18" s="52" t="s">
        <v>43</v>
      </c>
      <c r="E18" s="53" t="s">
        <v>42</v>
      </c>
      <c r="F18" s="25">
        <v>1056000</v>
      </c>
      <c r="G18" s="25" t="s">
        <v>111</v>
      </c>
      <c r="H18" s="25">
        <v>862000</v>
      </c>
      <c r="I18" s="25">
        <v>194000</v>
      </c>
      <c r="J18" s="57">
        <v>55150</v>
      </c>
      <c r="K18" s="57" t="s">
        <v>111</v>
      </c>
      <c r="L18" s="57">
        <v>3000</v>
      </c>
      <c r="M18" s="57">
        <v>52150</v>
      </c>
      <c r="N18" s="44">
        <f t="shared" si="8"/>
        <v>5.2225378787878789</v>
      </c>
      <c r="O18" s="101" t="s">
        <v>111</v>
      </c>
      <c r="P18" s="44" t="s">
        <v>111</v>
      </c>
      <c r="Q18" s="44">
        <f t="shared" si="10"/>
        <v>26.881443298969071</v>
      </c>
      <c r="R18" s="48">
        <v>2408600</v>
      </c>
      <c r="S18" s="48" t="s">
        <v>111</v>
      </c>
      <c r="T18" s="48">
        <v>13200</v>
      </c>
      <c r="U18" s="48">
        <v>2395400</v>
      </c>
      <c r="V18" s="49">
        <v>72900</v>
      </c>
      <c r="W18" s="49" t="s">
        <v>111</v>
      </c>
      <c r="X18" s="49">
        <v>3300</v>
      </c>
      <c r="Y18" s="49">
        <v>69600</v>
      </c>
      <c r="Z18" s="44">
        <f t="shared" si="11"/>
        <v>3.0266544880843642</v>
      </c>
      <c r="AA18" s="101" t="s">
        <v>111</v>
      </c>
      <c r="AB18" s="44" t="s">
        <v>111</v>
      </c>
      <c r="AC18" s="44">
        <f t="shared" si="13"/>
        <v>2.9055690072639226</v>
      </c>
      <c r="AD18" s="50">
        <f t="shared" si="14"/>
        <v>132.18495013599275</v>
      </c>
      <c r="AE18" s="102" t="s">
        <v>111</v>
      </c>
      <c r="AF18" s="50" t="s">
        <v>111</v>
      </c>
      <c r="AG18" s="50">
        <f t="shared" si="16"/>
        <v>133.46116970278044</v>
      </c>
    </row>
    <row r="19" spans="1:33" s="11" customFormat="1" ht="34.5" x14ac:dyDescent="0.25">
      <c r="A19" s="19" t="s">
        <v>125</v>
      </c>
      <c r="B19" s="51" t="s">
        <v>42</v>
      </c>
      <c r="C19" s="98" t="s">
        <v>126</v>
      </c>
      <c r="D19" s="52" t="s">
        <v>43</v>
      </c>
      <c r="E19" s="53" t="s">
        <v>42</v>
      </c>
      <c r="F19" s="103" t="s">
        <v>111</v>
      </c>
      <c r="G19" s="103" t="s">
        <v>111</v>
      </c>
      <c r="H19" s="103" t="s">
        <v>111</v>
      </c>
      <c r="I19" s="103" t="s">
        <v>111</v>
      </c>
      <c r="J19" s="104" t="s">
        <v>111</v>
      </c>
      <c r="K19" s="104" t="s">
        <v>111</v>
      </c>
      <c r="L19" s="104" t="s">
        <v>111</v>
      </c>
      <c r="M19" s="104" t="s">
        <v>111</v>
      </c>
      <c r="N19" s="101" t="s">
        <v>111</v>
      </c>
      <c r="O19" s="101" t="s">
        <v>111</v>
      </c>
      <c r="P19" s="44" t="s">
        <v>111</v>
      </c>
      <c r="Q19" s="101" t="s">
        <v>111</v>
      </c>
      <c r="R19" s="48">
        <v>57096.5</v>
      </c>
      <c r="S19" s="48">
        <v>50000</v>
      </c>
      <c r="T19" s="48">
        <v>7096.5</v>
      </c>
      <c r="U19" s="48" t="s">
        <v>111</v>
      </c>
      <c r="V19" s="49">
        <v>7096.5</v>
      </c>
      <c r="W19" s="49" t="s">
        <v>111</v>
      </c>
      <c r="X19" s="49">
        <v>7096.5</v>
      </c>
      <c r="Y19" s="49" t="s">
        <v>111</v>
      </c>
      <c r="Z19" s="44">
        <f t="shared" si="11"/>
        <v>12.428957992171149</v>
      </c>
      <c r="AA19" s="101" t="s">
        <v>111</v>
      </c>
      <c r="AB19" s="44" t="s">
        <v>111</v>
      </c>
      <c r="AC19" s="101" t="s">
        <v>111</v>
      </c>
      <c r="AD19" s="50" t="e">
        <f t="shared" si="14"/>
        <v>#VALUE!</v>
      </c>
      <c r="AE19" s="102" t="s">
        <v>111</v>
      </c>
      <c r="AF19" s="50" t="s">
        <v>111</v>
      </c>
      <c r="AG19" s="102" t="s">
        <v>111</v>
      </c>
    </row>
    <row r="20" spans="1:33" s="11" customFormat="1" ht="17.25" customHeight="1" x14ac:dyDescent="0.25">
      <c r="A20" s="19" t="s">
        <v>61</v>
      </c>
      <c r="B20" s="51" t="s">
        <v>42</v>
      </c>
      <c r="C20" s="52" t="s">
        <v>62</v>
      </c>
      <c r="D20" s="52" t="s">
        <v>43</v>
      </c>
      <c r="E20" s="53" t="s">
        <v>42</v>
      </c>
      <c r="F20" s="25">
        <v>674820</v>
      </c>
      <c r="G20" s="21">
        <v>533336</v>
      </c>
      <c r="H20" s="48">
        <v>139334</v>
      </c>
      <c r="I20" s="48">
        <v>535486</v>
      </c>
      <c r="J20" s="49" t="s">
        <v>111</v>
      </c>
      <c r="K20" s="49" t="s">
        <v>111</v>
      </c>
      <c r="L20" s="49" t="s">
        <v>111</v>
      </c>
      <c r="M20" s="49" t="s">
        <v>111</v>
      </c>
      <c r="N20" s="101" t="s">
        <v>111</v>
      </c>
      <c r="O20" s="101" t="s">
        <v>111</v>
      </c>
      <c r="P20" s="44" t="s">
        <v>111</v>
      </c>
      <c r="Q20" s="101" t="s">
        <v>111</v>
      </c>
      <c r="R20" s="48">
        <v>891889</v>
      </c>
      <c r="S20" s="48">
        <v>88889</v>
      </c>
      <c r="T20" s="48" t="s">
        <v>111</v>
      </c>
      <c r="U20" s="48">
        <v>891889</v>
      </c>
      <c r="V20" s="49" t="s">
        <v>111</v>
      </c>
      <c r="W20" s="49" t="s">
        <v>111</v>
      </c>
      <c r="X20" s="49" t="s">
        <v>111</v>
      </c>
      <c r="Y20" s="49" t="s">
        <v>111</v>
      </c>
      <c r="Z20" s="101" t="s">
        <v>111</v>
      </c>
      <c r="AA20" s="101" t="s">
        <v>111</v>
      </c>
      <c r="AB20" s="44" t="s">
        <v>111</v>
      </c>
      <c r="AC20" s="101" t="s">
        <v>111</v>
      </c>
      <c r="AD20" s="102" t="s">
        <v>111</v>
      </c>
      <c r="AE20" s="102" t="s">
        <v>111</v>
      </c>
      <c r="AF20" s="50" t="s">
        <v>111</v>
      </c>
      <c r="AG20" s="102" t="s">
        <v>111</v>
      </c>
    </row>
    <row r="21" spans="1:33" s="11" customFormat="1" ht="15.75" customHeight="1" x14ac:dyDescent="0.25">
      <c r="A21" s="19" t="s">
        <v>63</v>
      </c>
      <c r="B21" s="51" t="s">
        <v>42</v>
      </c>
      <c r="C21" s="52" t="s">
        <v>64</v>
      </c>
      <c r="D21" s="52" t="s">
        <v>43</v>
      </c>
      <c r="E21" s="53" t="s">
        <v>42</v>
      </c>
      <c r="F21" s="25">
        <v>1010000</v>
      </c>
      <c r="G21" s="21">
        <v>1010000</v>
      </c>
      <c r="H21" s="48" t="s">
        <v>111</v>
      </c>
      <c r="I21" s="48" t="s">
        <v>111</v>
      </c>
      <c r="J21" s="49" t="s">
        <v>111</v>
      </c>
      <c r="K21" s="49" t="s">
        <v>111</v>
      </c>
      <c r="L21" s="49" t="s">
        <v>111</v>
      </c>
      <c r="M21" s="49" t="s">
        <v>111</v>
      </c>
      <c r="N21" s="101" t="s">
        <v>111</v>
      </c>
      <c r="O21" s="101" t="s">
        <v>111</v>
      </c>
      <c r="P21" s="44" t="s">
        <v>111</v>
      </c>
      <c r="Q21" s="101" t="s">
        <v>111</v>
      </c>
      <c r="R21" s="99" t="s">
        <v>111</v>
      </c>
      <c r="S21" s="99" t="s">
        <v>111</v>
      </c>
      <c r="T21" s="48" t="s">
        <v>111</v>
      </c>
      <c r="U21" s="48" t="s">
        <v>111</v>
      </c>
      <c r="V21" s="100" t="s">
        <v>111</v>
      </c>
      <c r="W21" s="100" t="s">
        <v>111</v>
      </c>
      <c r="X21" s="49" t="s">
        <v>111</v>
      </c>
      <c r="Y21" s="49" t="s">
        <v>111</v>
      </c>
      <c r="Z21" s="101" t="s">
        <v>111</v>
      </c>
      <c r="AA21" s="101" t="s">
        <v>111</v>
      </c>
      <c r="AB21" s="44" t="s">
        <v>111</v>
      </c>
      <c r="AC21" s="101" t="s">
        <v>111</v>
      </c>
      <c r="AD21" s="102" t="s">
        <v>111</v>
      </c>
      <c r="AE21" s="102" t="s">
        <v>111</v>
      </c>
      <c r="AF21" s="50" t="s">
        <v>111</v>
      </c>
      <c r="AG21" s="102" t="s">
        <v>111</v>
      </c>
    </row>
    <row r="22" spans="1:33" s="11" customFormat="1" ht="15.75" customHeight="1" x14ac:dyDescent="0.25">
      <c r="A22" s="19" t="s">
        <v>113</v>
      </c>
      <c r="B22" s="51" t="s">
        <v>42</v>
      </c>
      <c r="C22" s="52" t="s">
        <v>114</v>
      </c>
      <c r="D22" s="52" t="s">
        <v>43</v>
      </c>
      <c r="E22" s="53" t="s">
        <v>42</v>
      </c>
      <c r="F22" s="25" t="s">
        <v>111</v>
      </c>
      <c r="G22" s="25" t="s">
        <v>111</v>
      </c>
      <c r="H22" s="25" t="s">
        <v>111</v>
      </c>
      <c r="I22" s="25" t="s">
        <v>111</v>
      </c>
      <c r="J22" s="49" t="s">
        <v>111</v>
      </c>
      <c r="K22" s="49" t="s">
        <v>111</v>
      </c>
      <c r="L22" s="49" t="s">
        <v>111</v>
      </c>
      <c r="M22" s="49" t="s">
        <v>111</v>
      </c>
      <c r="N22" s="101" t="s">
        <v>111</v>
      </c>
      <c r="O22" s="101" t="s">
        <v>111</v>
      </c>
      <c r="P22" s="44" t="s">
        <v>111</v>
      </c>
      <c r="Q22" s="101" t="s">
        <v>111</v>
      </c>
      <c r="R22" s="48" t="s">
        <v>111</v>
      </c>
      <c r="S22" s="48" t="s">
        <v>111</v>
      </c>
      <c r="T22" s="48" t="s">
        <v>111</v>
      </c>
      <c r="U22" s="48" t="s">
        <v>111</v>
      </c>
      <c r="V22" s="49" t="s">
        <v>111</v>
      </c>
      <c r="W22" s="49" t="s">
        <v>111</v>
      </c>
      <c r="X22" s="49" t="s">
        <v>111</v>
      </c>
      <c r="Y22" s="49" t="s">
        <v>111</v>
      </c>
      <c r="Z22" s="101" t="s">
        <v>111</v>
      </c>
      <c r="AA22" s="101" t="s">
        <v>111</v>
      </c>
      <c r="AB22" s="44" t="s">
        <v>111</v>
      </c>
      <c r="AC22" s="101" t="s">
        <v>111</v>
      </c>
      <c r="AD22" s="102" t="s">
        <v>111</v>
      </c>
      <c r="AE22" s="102" t="s">
        <v>111</v>
      </c>
      <c r="AF22" s="50" t="s">
        <v>111</v>
      </c>
      <c r="AG22" s="102" t="s">
        <v>111</v>
      </c>
    </row>
    <row r="23" spans="1:33" s="11" customFormat="1" ht="16.5" customHeight="1" x14ac:dyDescent="0.25">
      <c r="A23" s="19" t="s">
        <v>65</v>
      </c>
      <c r="B23" s="51" t="s">
        <v>42</v>
      </c>
      <c r="C23" s="52" t="s">
        <v>66</v>
      </c>
      <c r="D23" s="52" t="s">
        <v>43</v>
      </c>
      <c r="E23" s="53" t="s">
        <v>42</v>
      </c>
      <c r="F23" s="25" t="s">
        <v>111</v>
      </c>
      <c r="G23" s="21" t="s">
        <v>111</v>
      </c>
      <c r="H23" s="48" t="s">
        <v>111</v>
      </c>
      <c r="I23" s="48" t="s">
        <v>111</v>
      </c>
      <c r="J23" s="49" t="s">
        <v>111</v>
      </c>
      <c r="K23" s="49" t="s">
        <v>111</v>
      </c>
      <c r="L23" s="49" t="s">
        <v>111</v>
      </c>
      <c r="M23" s="49" t="s">
        <v>111</v>
      </c>
      <c r="N23" s="101" t="s">
        <v>111</v>
      </c>
      <c r="O23" s="101" t="s">
        <v>111</v>
      </c>
      <c r="P23" s="44" t="s">
        <v>111</v>
      </c>
      <c r="Q23" s="101" t="s">
        <v>111</v>
      </c>
      <c r="R23" s="48" t="s">
        <v>111</v>
      </c>
      <c r="S23" s="48" t="s">
        <v>111</v>
      </c>
      <c r="T23" s="48" t="s">
        <v>111</v>
      </c>
      <c r="U23" s="48" t="s">
        <v>111</v>
      </c>
      <c r="V23" s="49" t="s">
        <v>111</v>
      </c>
      <c r="W23" s="49" t="s">
        <v>111</v>
      </c>
      <c r="X23" s="49" t="s">
        <v>111</v>
      </c>
      <c r="Y23" s="49" t="s">
        <v>111</v>
      </c>
      <c r="Z23" s="101" t="s">
        <v>111</v>
      </c>
      <c r="AA23" s="101" t="s">
        <v>111</v>
      </c>
      <c r="AB23" s="44" t="s">
        <v>111</v>
      </c>
      <c r="AC23" s="101" t="s">
        <v>111</v>
      </c>
      <c r="AD23" s="102" t="s">
        <v>111</v>
      </c>
      <c r="AE23" s="102" t="s">
        <v>111</v>
      </c>
      <c r="AF23" s="50" t="s">
        <v>111</v>
      </c>
      <c r="AG23" s="102" t="s">
        <v>111</v>
      </c>
    </row>
    <row r="24" spans="1:33" s="11" customFormat="1" ht="15" customHeight="1" x14ac:dyDescent="0.25">
      <c r="A24" s="19" t="s">
        <v>67</v>
      </c>
      <c r="B24" s="51" t="s">
        <v>42</v>
      </c>
      <c r="C24" s="52" t="s">
        <v>68</v>
      </c>
      <c r="D24" s="52" t="s">
        <v>43</v>
      </c>
      <c r="E24" s="53" t="s">
        <v>42</v>
      </c>
      <c r="F24" s="25">
        <v>25456258</v>
      </c>
      <c r="G24" s="21">
        <v>11097880</v>
      </c>
      <c r="H24" s="48">
        <v>14075500</v>
      </c>
      <c r="I24" s="48">
        <v>282878</v>
      </c>
      <c r="J24" s="49">
        <v>2003418.14</v>
      </c>
      <c r="K24" s="49">
        <v>679533.6</v>
      </c>
      <c r="L24" s="49">
        <v>1300396.04</v>
      </c>
      <c r="M24" s="49">
        <v>23488.5</v>
      </c>
      <c r="N24" s="44">
        <f t="shared" si="8"/>
        <v>7.8700417791177317</v>
      </c>
      <c r="O24" s="44">
        <f t="shared" si="9"/>
        <v>6.1230937800733116</v>
      </c>
      <c r="P24" s="44" t="s">
        <v>111</v>
      </c>
      <c r="Q24" s="44">
        <f t="shared" si="10"/>
        <v>8.3034028803936675</v>
      </c>
      <c r="R24" s="48">
        <v>27057238.079999998</v>
      </c>
      <c r="S24" s="48">
        <v>12796657.08</v>
      </c>
      <c r="T24" s="48">
        <v>14075500</v>
      </c>
      <c r="U24" s="48">
        <v>185081</v>
      </c>
      <c r="V24" s="49">
        <v>2448830.5499999998</v>
      </c>
      <c r="W24" s="49">
        <v>848526.39</v>
      </c>
      <c r="X24" s="49">
        <v>1585654.16</v>
      </c>
      <c r="Y24" s="49">
        <v>14650</v>
      </c>
      <c r="Z24" s="44">
        <f t="shared" si="11"/>
        <v>9.0505562421395513</v>
      </c>
      <c r="AA24" s="44">
        <f t="shared" si="12"/>
        <v>6.63084417043705</v>
      </c>
      <c r="AB24" s="44" t="s">
        <v>111</v>
      </c>
      <c r="AC24" s="44">
        <f t="shared" si="13"/>
        <v>7.9154532339894423</v>
      </c>
      <c r="AD24" s="50">
        <f t="shared" si="14"/>
        <v>122.23262339034225</v>
      </c>
      <c r="AE24" s="50">
        <f t="shared" si="15"/>
        <v>124.86893804809652</v>
      </c>
      <c r="AF24" s="50" t="s">
        <v>111</v>
      </c>
      <c r="AG24" s="50">
        <f t="shared" si="16"/>
        <v>62.370947484939435</v>
      </c>
    </row>
    <row r="25" spans="1:33" s="11" customFormat="1" ht="15" customHeight="1" x14ac:dyDescent="0.25">
      <c r="A25" s="19" t="s">
        <v>69</v>
      </c>
      <c r="B25" s="51" t="s">
        <v>42</v>
      </c>
      <c r="C25" s="52" t="s">
        <v>70</v>
      </c>
      <c r="D25" s="52" t="s">
        <v>43</v>
      </c>
      <c r="E25" s="53" t="s">
        <v>42</v>
      </c>
      <c r="F25" s="25">
        <v>21143150.899999999</v>
      </c>
      <c r="G25" s="21">
        <v>14690760.9</v>
      </c>
      <c r="H25" s="48">
        <v>6452390</v>
      </c>
      <c r="I25" s="48" t="s">
        <v>111</v>
      </c>
      <c r="J25" s="49">
        <v>859743.03</v>
      </c>
      <c r="K25" s="49">
        <v>512393.13</v>
      </c>
      <c r="L25" s="49">
        <v>347349.9</v>
      </c>
      <c r="M25" s="49" t="s">
        <v>111</v>
      </c>
      <c r="N25" s="44">
        <f t="shared" si="8"/>
        <v>4.0662956721365502</v>
      </c>
      <c r="O25" s="44">
        <f t="shared" si="9"/>
        <v>3.4878597064363084</v>
      </c>
      <c r="P25" s="44" t="s">
        <v>111</v>
      </c>
      <c r="Q25" s="101" t="s">
        <v>111</v>
      </c>
      <c r="R25" s="48">
        <v>34133724.020000003</v>
      </c>
      <c r="S25" s="48">
        <v>33632354.020000003</v>
      </c>
      <c r="T25" s="48">
        <v>5182775.7699999996</v>
      </c>
      <c r="U25" s="48" t="s">
        <v>111</v>
      </c>
      <c r="V25" s="49">
        <v>2195346.67</v>
      </c>
      <c r="W25" s="49">
        <v>2027346.67</v>
      </c>
      <c r="X25" s="49">
        <v>721200</v>
      </c>
      <c r="Y25" s="49" t="s">
        <v>111</v>
      </c>
      <c r="Z25" s="44">
        <f t="shared" si="11"/>
        <v>6.4316060817556222</v>
      </c>
      <c r="AA25" s="44">
        <f t="shared" si="12"/>
        <v>6.0279654192341301</v>
      </c>
      <c r="AB25" s="44" t="s">
        <v>111</v>
      </c>
      <c r="AC25" s="101" t="s">
        <v>111</v>
      </c>
      <c r="AD25" s="50">
        <f t="shared" si="14"/>
        <v>255.34916752974431</v>
      </c>
      <c r="AE25" s="50">
        <f t="shared" si="15"/>
        <v>395.66234426289049</v>
      </c>
      <c r="AF25" s="50" t="s">
        <v>111</v>
      </c>
      <c r="AG25" s="102" t="s">
        <v>111</v>
      </c>
    </row>
    <row r="26" spans="1:33" s="11" customFormat="1" ht="15" customHeight="1" x14ac:dyDescent="0.25">
      <c r="A26" s="19" t="s">
        <v>115</v>
      </c>
      <c r="B26" s="51" t="s">
        <v>42</v>
      </c>
      <c r="C26" s="52" t="s">
        <v>116</v>
      </c>
      <c r="D26" s="52" t="s">
        <v>43</v>
      </c>
      <c r="E26" s="53" t="s">
        <v>42</v>
      </c>
      <c r="F26" s="25">
        <v>183342.23</v>
      </c>
      <c r="G26" s="25">
        <v>183342.23</v>
      </c>
      <c r="H26" s="25" t="s">
        <v>111</v>
      </c>
      <c r="I26" s="25" t="s">
        <v>111</v>
      </c>
      <c r="J26" s="49" t="s">
        <v>111</v>
      </c>
      <c r="K26" s="49" t="s">
        <v>111</v>
      </c>
      <c r="L26" s="49" t="s">
        <v>111</v>
      </c>
      <c r="M26" s="49" t="s">
        <v>111</v>
      </c>
      <c r="N26" s="101" t="s">
        <v>111</v>
      </c>
      <c r="O26" s="101" t="s">
        <v>111</v>
      </c>
      <c r="P26" s="44" t="s">
        <v>111</v>
      </c>
      <c r="Q26" s="101" t="s">
        <v>111</v>
      </c>
      <c r="R26" s="48">
        <v>185542.86</v>
      </c>
      <c r="S26" s="48">
        <v>185542.86</v>
      </c>
      <c r="T26" s="48" t="s">
        <v>111</v>
      </c>
      <c r="U26" s="48" t="s">
        <v>111</v>
      </c>
      <c r="V26" s="49">
        <v>30923.8</v>
      </c>
      <c r="W26" s="49">
        <v>30923.8</v>
      </c>
      <c r="X26" s="49" t="s">
        <v>111</v>
      </c>
      <c r="Y26" s="49" t="s">
        <v>111</v>
      </c>
      <c r="Z26" s="44">
        <f t="shared" si="11"/>
        <v>16.666661277076361</v>
      </c>
      <c r="AA26" s="44">
        <f t="shared" si="12"/>
        <v>16.666661277076361</v>
      </c>
      <c r="AB26" s="44" t="s">
        <v>111</v>
      </c>
      <c r="AC26" s="101" t="s">
        <v>111</v>
      </c>
      <c r="AD26" s="50" t="e">
        <f t="shared" si="14"/>
        <v>#VALUE!</v>
      </c>
      <c r="AE26" s="50" t="e">
        <f t="shared" si="15"/>
        <v>#VALUE!</v>
      </c>
      <c r="AF26" s="50" t="s">
        <v>111</v>
      </c>
      <c r="AG26" s="102" t="s">
        <v>111</v>
      </c>
    </row>
    <row r="27" spans="1:33" s="11" customFormat="1" ht="25.5" customHeight="1" x14ac:dyDescent="0.25">
      <c r="A27" s="19" t="s">
        <v>71</v>
      </c>
      <c r="B27" s="51" t="s">
        <v>42</v>
      </c>
      <c r="C27" s="52" t="s">
        <v>72</v>
      </c>
      <c r="D27" s="52" t="s">
        <v>43</v>
      </c>
      <c r="E27" s="53" t="s">
        <v>42</v>
      </c>
      <c r="F27" s="25">
        <v>77475.34</v>
      </c>
      <c r="G27" s="21">
        <v>77475.34</v>
      </c>
      <c r="H27" s="48" t="s">
        <v>111</v>
      </c>
      <c r="I27" s="48" t="s">
        <v>111</v>
      </c>
      <c r="J27" s="49" t="s">
        <v>111</v>
      </c>
      <c r="K27" s="49" t="s">
        <v>111</v>
      </c>
      <c r="L27" s="49" t="s">
        <v>111</v>
      </c>
      <c r="M27" s="49" t="s">
        <v>111</v>
      </c>
      <c r="N27" s="101" t="s">
        <v>111</v>
      </c>
      <c r="O27" s="101" t="s">
        <v>111</v>
      </c>
      <c r="P27" s="44" t="s">
        <v>111</v>
      </c>
      <c r="Q27" s="101" t="s">
        <v>111</v>
      </c>
      <c r="R27" s="48">
        <v>1839734</v>
      </c>
      <c r="S27" s="48">
        <v>1839234</v>
      </c>
      <c r="T27" s="48">
        <v>500</v>
      </c>
      <c r="U27" s="48" t="s">
        <v>111</v>
      </c>
      <c r="V27" s="49" t="s">
        <v>111</v>
      </c>
      <c r="W27" s="49" t="s">
        <v>111</v>
      </c>
      <c r="X27" s="49" t="s">
        <v>111</v>
      </c>
      <c r="Y27" s="49" t="s">
        <v>111</v>
      </c>
      <c r="Z27" s="101" t="s">
        <v>111</v>
      </c>
      <c r="AA27" s="101" t="s">
        <v>111</v>
      </c>
      <c r="AB27" s="44" t="s">
        <v>111</v>
      </c>
      <c r="AC27" s="101" t="s">
        <v>111</v>
      </c>
      <c r="AD27" s="102" t="s">
        <v>111</v>
      </c>
      <c r="AE27" s="102" t="s">
        <v>111</v>
      </c>
      <c r="AF27" s="50" t="s">
        <v>111</v>
      </c>
      <c r="AG27" s="102" t="s">
        <v>111</v>
      </c>
    </row>
    <row r="28" spans="1:33" s="11" customFormat="1" ht="16.5" customHeight="1" x14ac:dyDescent="0.25">
      <c r="A28" s="19" t="s">
        <v>73</v>
      </c>
      <c r="B28" s="51" t="s">
        <v>42</v>
      </c>
      <c r="C28" s="52" t="s">
        <v>74</v>
      </c>
      <c r="D28" s="52" t="s">
        <v>43</v>
      </c>
      <c r="E28" s="53" t="s">
        <v>42</v>
      </c>
      <c r="F28" s="25">
        <v>11480784.01</v>
      </c>
      <c r="G28" s="21">
        <v>1104751.01</v>
      </c>
      <c r="H28" s="48">
        <v>5464000</v>
      </c>
      <c r="I28" s="48">
        <v>4912033</v>
      </c>
      <c r="J28" s="49">
        <v>1813761.04</v>
      </c>
      <c r="K28" s="49" t="s">
        <v>111</v>
      </c>
      <c r="L28" s="49">
        <v>944995.91</v>
      </c>
      <c r="M28" s="49">
        <v>868765.13</v>
      </c>
      <c r="N28" s="44">
        <f t="shared" si="8"/>
        <v>15.798233277624391</v>
      </c>
      <c r="O28" s="101" t="s">
        <v>111</v>
      </c>
      <c r="P28" s="44" t="s">
        <v>111</v>
      </c>
      <c r="Q28" s="44">
        <f t="shared" si="10"/>
        <v>17.686467700848102</v>
      </c>
      <c r="R28" s="48">
        <v>11470522.460000001</v>
      </c>
      <c r="S28" s="48">
        <v>3973673.85</v>
      </c>
      <c r="T28" s="48">
        <v>1285370</v>
      </c>
      <c r="U28" s="48">
        <v>6211478.6100000003</v>
      </c>
      <c r="V28" s="49">
        <v>1618094.29</v>
      </c>
      <c r="W28" s="49">
        <v>585580</v>
      </c>
      <c r="X28" s="49">
        <v>50926.44</v>
      </c>
      <c r="Y28" s="49">
        <v>981587.85</v>
      </c>
      <c r="Z28" s="44">
        <f t="shared" si="11"/>
        <v>14.106543931565605</v>
      </c>
      <c r="AA28" s="44">
        <f t="shared" si="12"/>
        <v>14.736488753348491</v>
      </c>
      <c r="AB28" s="44" t="s">
        <v>111</v>
      </c>
      <c r="AC28" s="44">
        <f t="shared" si="13"/>
        <v>15.802804962086151</v>
      </c>
      <c r="AD28" s="50">
        <f t="shared" si="14"/>
        <v>89.212098744826932</v>
      </c>
      <c r="AE28" s="50" t="e">
        <f t="shared" si="15"/>
        <v>#VALUE!</v>
      </c>
      <c r="AF28" s="50" t="s">
        <v>111</v>
      </c>
      <c r="AG28" s="50">
        <f t="shared" si="16"/>
        <v>112.98656174195204</v>
      </c>
    </row>
    <row r="29" spans="1:33" s="11" customFormat="1" ht="16.5" customHeight="1" x14ac:dyDescent="0.25">
      <c r="A29" s="19" t="s">
        <v>75</v>
      </c>
      <c r="B29" s="51" t="s">
        <v>42</v>
      </c>
      <c r="C29" s="52" t="s">
        <v>76</v>
      </c>
      <c r="D29" s="52" t="s">
        <v>43</v>
      </c>
      <c r="E29" s="53" t="s">
        <v>42</v>
      </c>
      <c r="F29" s="25">
        <v>6234666.8399999999</v>
      </c>
      <c r="G29" s="21">
        <v>4975223.84</v>
      </c>
      <c r="H29" s="48">
        <v>1215000</v>
      </c>
      <c r="I29" s="48">
        <v>2280225.42</v>
      </c>
      <c r="J29" s="49">
        <v>938113.21</v>
      </c>
      <c r="K29" s="49">
        <v>793776.21</v>
      </c>
      <c r="L29" s="49">
        <v>144337</v>
      </c>
      <c r="M29" s="49" t="s">
        <v>111</v>
      </c>
      <c r="N29" s="44">
        <f t="shared" si="8"/>
        <v>15.046725576117552</v>
      </c>
      <c r="O29" s="44">
        <f t="shared" si="9"/>
        <v>15.954582859532206</v>
      </c>
      <c r="P29" s="44" t="s">
        <v>111</v>
      </c>
      <c r="Q29" s="101" t="s">
        <v>111</v>
      </c>
      <c r="R29" s="48">
        <v>21164457.670000002</v>
      </c>
      <c r="S29" s="48">
        <v>21086680.670000002</v>
      </c>
      <c r="T29" s="48">
        <v>300000</v>
      </c>
      <c r="U29" s="48" t="s">
        <v>111</v>
      </c>
      <c r="V29" s="49">
        <v>7157.27</v>
      </c>
      <c r="W29" s="49">
        <v>7157.27</v>
      </c>
      <c r="X29" s="49" t="s">
        <v>111</v>
      </c>
      <c r="Y29" s="49" t="s">
        <v>111</v>
      </c>
      <c r="Z29" s="44">
        <f t="shared" si="11"/>
        <v>3.3817403269185677E-2</v>
      </c>
      <c r="AA29" s="44">
        <f t="shared" si="12"/>
        <v>3.3942136801941712E-2</v>
      </c>
      <c r="AB29" s="44" t="s">
        <v>111</v>
      </c>
      <c r="AC29" s="101" t="s">
        <v>111</v>
      </c>
      <c r="AD29" s="50">
        <f t="shared" si="14"/>
        <v>0.76294309937283589</v>
      </c>
      <c r="AE29" s="50">
        <f t="shared" si="15"/>
        <v>0.90167353340055378</v>
      </c>
      <c r="AF29" s="50" t="s">
        <v>111</v>
      </c>
      <c r="AG29" s="102" t="s">
        <v>111</v>
      </c>
    </row>
    <row r="30" spans="1:33" s="11" customFormat="1" ht="16.5" customHeight="1" x14ac:dyDescent="0.25">
      <c r="A30" s="19" t="s">
        <v>77</v>
      </c>
      <c r="B30" s="51" t="s">
        <v>42</v>
      </c>
      <c r="C30" s="52" t="s">
        <v>78</v>
      </c>
      <c r="D30" s="52" t="s">
        <v>43</v>
      </c>
      <c r="E30" s="53" t="s">
        <v>42</v>
      </c>
      <c r="F30" s="25">
        <v>45588641.280000001</v>
      </c>
      <c r="G30" s="21">
        <v>4971204.58</v>
      </c>
      <c r="H30" s="48">
        <v>28142244.280000001</v>
      </c>
      <c r="I30" s="48">
        <v>16793447</v>
      </c>
      <c r="J30" s="49">
        <v>4651544.7</v>
      </c>
      <c r="K30" s="49">
        <v>273898.51</v>
      </c>
      <c r="L30" s="49">
        <v>3308653.45</v>
      </c>
      <c r="M30" s="49">
        <v>1342891.25</v>
      </c>
      <c r="N30" s="44">
        <f t="shared" si="8"/>
        <v>10.203297508760498</v>
      </c>
      <c r="O30" s="44">
        <f t="shared" si="9"/>
        <v>5.5097010310527192</v>
      </c>
      <c r="P30" s="44" t="s">
        <v>111</v>
      </c>
      <c r="Q30" s="44">
        <f t="shared" si="10"/>
        <v>7.996519416174654</v>
      </c>
      <c r="R30" s="48">
        <v>34311512.159999996</v>
      </c>
      <c r="S30" s="48">
        <v>17373227.920000002</v>
      </c>
      <c r="T30" s="48">
        <v>5331558</v>
      </c>
      <c r="U30" s="48">
        <v>12340507.24</v>
      </c>
      <c r="V30" s="49">
        <v>2260911.69</v>
      </c>
      <c r="W30" s="49">
        <v>564772.44999999995</v>
      </c>
      <c r="X30" s="49">
        <v>502801.24</v>
      </c>
      <c r="Y30" s="49">
        <v>1193338</v>
      </c>
      <c r="Z30" s="44">
        <f t="shared" si="11"/>
        <v>6.5893676718677163</v>
      </c>
      <c r="AA30" s="44">
        <f t="shared" si="12"/>
        <v>3.2508204727449397</v>
      </c>
      <c r="AB30" s="44" t="s">
        <v>111</v>
      </c>
      <c r="AC30" s="44">
        <f t="shared" si="13"/>
        <v>9.6700887312959427</v>
      </c>
      <c r="AD30" s="50">
        <f t="shared" si="14"/>
        <v>48.605610304035132</v>
      </c>
      <c r="AE30" s="50">
        <f t="shared" si="15"/>
        <v>206.19770804886815</v>
      </c>
      <c r="AF30" s="50" t="s">
        <v>111</v>
      </c>
      <c r="AG30" s="50">
        <f t="shared" si="16"/>
        <v>88.863338710413075</v>
      </c>
    </row>
    <row r="31" spans="1:33" s="11" customFormat="1" ht="16.5" customHeight="1" x14ac:dyDescent="0.25">
      <c r="A31" s="19" t="s">
        <v>79</v>
      </c>
      <c r="B31" s="51" t="s">
        <v>42</v>
      </c>
      <c r="C31" s="52" t="s">
        <v>80</v>
      </c>
      <c r="D31" s="52" t="s">
        <v>43</v>
      </c>
      <c r="E31" s="53" t="s">
        <v>42</v>
      </c>
      <c r="F31" s="25" t="s">
        <v>111</v>
      </c>
      <c r="G31" s="21" t="s">
        <v>111</v>
      </c>
      <c r="H31" s="48" t="s">
        <v>111</v>
      </c>
      <c r="I31" s="48" t="s">
        <v>111</v>
      </c>
      <c r="J31" s="49" t="s">
        <v>111</v>
      </c>
      <c r="K31" s="49" t="s">
        <v>111</v>
      </c>
      <c r="L31" s="49" t="s">
        <v>111</v>
      </c>
      <c r="M31" s="49" t="s">
        <v>111</v>
      </c>
      <c r="N31" s="101" t="s">
        <v>111</v>
      </c>
      <c r="O31" s="101" t="s">
        <v>111</v>
      </c>
      <c r="P31" s="44" t="s">
        <v>111</v>
      </c>
      <c r="Q31" s="101" t="s">
        <v>111</v>
      </c>
      <c r="R31" s="48">
        <v>8348029</v>
      </c>
      <c r="S31" s="48">
        <v>8358029</v>
      </c>
      <c r="T31" s="48">
        <v>770000</v>
      </c>
      <c r="U31" s="48">
        <v>345000</v>
      </c>
      <c r="V31" s="49">
        <v>849832</v>
      </c>
      <c r="W31" s="49">
        <v>849832</v>
      </c>
      <c r="X31" s="49">
        <v>759832</v>
      </c>
      <c r="Y31" s="49" t="s">
        <v>111</v>
      </c>
      <c r="Z31" s="44">
        <f t="shared" si="11"/>
        <v>10.18003171766653</v>
      </c>
      <c r="AA31" s="44">
        <f t="shared" si="12"/>
        <v>10.167851774622941</v>
      </c>
      <c r="AB31" s="44" t="s">
        <v>111</v>
      </c>
      <c r="AC31" s="101" t="s">
        <v>111</v>
      </c>
      <c r="AD31" s="102" t="s">
        <v>111</v>
      </c>
      <c r="AE31" s="102" t="s">
        <v>111</v>
      </c>
      <c r="AF31" s="50" t="s">
        <v>111</v>
      </c>
      <c r="AG31" s="102" t="s">
        <v>111</v>
      </c>
    </row>
    <row r="32" spans="1:33" s="11" customFormat="1" ht="24" customHeight="1" x14ac:dyDescent="0.25">
      <c r="A32" s="20" t="s">
        <v>127</v>
      </c>
      <c r="B32" s="51" t="s">
        <v>42</v>
      </c>
      <c r="C32" s="98" t="s">
        <v>128</v>
      </c>
      <c r="D32" s="52" t="s">
        <v>43</v>
      </c>
      <c r="E32" s="53" t="s">
        <v>42</v>
      </c>
      <c r="F32" s="25" t="s">
        <v>111</v>
      </c>
      <c r="G32" s="21" t="s">
        <v>111</v>
      </c>
      <c r="H32" s="48" t="s">
        <v>111</v>
      </c>
      <c r="I32" s="48" t="s">
        <v>111</v>
      </c>
      <c r="J32" s="49" t="s">
        <v>111</v>
      </c>
      <c r="K32" s="49" t="s">
        <v>111</v>
      </c>
      <c r="L32" s="49" t="s">
        <v>111</v>
      </c>
      <c r="M32" s="49" t="s">
        <v>111</v>
      </c>
      <c r="N32" s="101" t="s">
        <v>111</v>
      </c>
      <c r="O32" s="101" t="s">
        <v>111</v>
      </c>
      <c r="P32" s="44" t="s">
        <v>111</v>
      </c>
      <c r="Q32" s="101" t="s">
        <v>111</v>
      </c>
      <c r="R32" s="48">
        <v>8069196.0800000001</v>
      </c>
      <c r="S32" s="48">
        <v>9602084.0800000001</v>
      </c>
      <c r="T32" s="48" t="s">
        <v>111</v>
      </c>
      <c r="U32" s="48">
        <v>667112</v>
      </c>
      <c r="V32" s="49" t="s">
        <v>111</v>
      </c>
      <c r="W32" s="49" t="s">
        <v>111</v>
      </c>
      <c r="X32" s="49" t="s">
        <v>111</v>
      </c>
      <c r="Y32" s="49" t="s">
        <v>111</v>
      </c>
      <c r="Z32" s="101" t="s">
        <v>111</v>
      </c>
      <c r="AA32" s="101" t="s">
        <v>111</v>
      </c>
      <c r="AB32" s="44" t="s">
        <v>111</v>
      </c>
      <c r="AC32" s="101" t="s">
        <v>111</v>
      </c>
      <c r="AD32" s="102" t="s">
        <v>111</v>
      </c>
      <c r="AE32" s="102" t="s">
        <v>111</v>
      </c>
      <c r="AF32" s="50" t="s">
        <v>111</v>
      </c>
      <c r="AG32" s="102" t="s">
        <v>111</v>
      </c>
    </row>
    <row r="33" spans="1:33" s="11" customFormat="1" ht="16.5" customHeight="1" x14ac:dyDescent="0.25">
      <c r="A33" s="19" t="s">
        <v>81</v>
      </c>
      <c r="B33" s="51" t="s">
        <v>42</v>
      </c>
      <c r="C33" s="52" t="s">
        <v>82</v>
      </c>
      <c r="D33" s="52" t="s">
        <v>43</v>
      </c>
      <c r="E33" s="53" t="s">
        <v>42</v>
      </c>
      <c r="F33" s="25">
        <v>142833219.34999999</v>
      </c>
      <c r="G33" s="21">
        <v>142833219.34999999</v>
      </c>
      <c r="H33" s="48" t="s">
        <v>111</v>
      </c>
      <c r="I33" s="48" t="s">
        <v>111</v>
      </c>
      <c r="J33" s="49">
        <v>28925981.300000001</v>
      </c>
      <c r="K33" s="49">
        <v>28925981.300000001</v>
      </c>
      <c r="L33" s="49" t="s">
        <v>111</v>
      </c>
      <c r="M33" s="49" t="s">
        <v>111</v>
      </c>
      <c r="N33" s="44">
        <f t="shared" si="8"/>
        <v>20.251578331452066</v>
      </c>
      <c r="O33" s="44">
        <f t="shared" si="9"/>
        <v>20.251578331452066</v>
      </c>
      <c r="P33" s="44" t="s">
        <v>111</v>
      </c>
      <c r="Q33" s="101" t="s">
        <v>111</v>
      </c>
      <c r="R33" s="48">
        <v>149443738.72</v>
      </c>
      <c r="S33" s="48">
        <v>149443738.72</v>
      </c>
      <c r="T33" s="48" t="s">
        <v>111</v>
      </c>
      <c r="U33" s="48" t="s">
        <v>111</v>
      </c>
      <c r="V33" s="49">
        <v>27539247.219999999</v>
      </c>
      <c r="W33" s="49">
        <v>27539247.219999999</v>
      </c>
      <c r="X33" s="49" t="s">
        <v>111</v>
      </c>
      <c r="Y33" s="49" t="s">
        <v>111</v>
      </c>
      <c r="Z33" s="44">
        <f t="shared" si="11"/>
        <v>18.427836091278433</v>
      </c>
      <c r="AA33" s="44">
        <f t="shared" si="12"/>
        <v>18.427836091278433</v>
      </c>
      <c r="AB33" s="44" t="s">
        <v>111</v>
      </c>
      <c r="AC33" s="101" t="s">
        <v>111</v>
      </c>
      <c r="AD33" s="50">
        <f t="shared" si="14"/>
        <v>95.205922089149652</v>
      </c>
      <c r="AE33" s="50">
        <f t="shared" si="15"/>
        <v>95.205922089149652</v>
      </c>
      <c r="AF33" s="50" t="s">
        <v>111</v>
      </c>
      <c r="AG33" s="102" t="s">
        <v>111</v>
      </c>
    </row>
    <row r="34" spans="1:33" s="11" customFormat="1" ht="16.5" customHeight="1" x14ac:dyDescent="0.25">
      <c r="A34" s="19" t="s">
        <v>83</v>
      </c>
      <c r="B34" s="51" t="s">
        <v>42</v>
      </c>
      <c r="C34" s="52" t="s">
        <v>84</v>
      </c>
      <c r="D34" s="52" t="s">
        <v>43</v>
      </c>
      <c r="E34" s="53" t="s">
        <v>42</v>
      </c>
      <c r="F34" s="25">
        <v>236282144.53999999</v>
      </c>
      <c r="G34" s="21">
        <v>236282144.53999999</v>
      </c>
      <c r="H34" s="48" t="s">
        <v>111</v>
      </c>
      <c r="I34" s="48" t="s">
        <v>111</v>
      </c>
      <c r="J34" s="49">
        <v>49808537.270000003</v>
      </c>
      <c r="K34" s="49">
        <v>49808537.270000003</v>
      </c>
      <c r="L34" s="49" t="s">
        <v>111</v>
      </c>
      <c r="M34" s="49" t="s">
        <v>111</v>
      </c>
      <c r="N34" s="44">
        <f t="shared" si="8"/>
        <v>21.080110546215209</v>
      </c>
      <c r="O34" s="44">
        <f t="shared" si="9"/>
        <v>21.080110546215209</v>
      </c>
      <c r="P34" s="44" t="s">
        <v>111</v>
      </c>
      <c r="Q34" s="101" t="s">
        <v>111</v>
      </c>
      <c r="R34" s="48">
        <v>243015200.37</v>
      </c>
      <c r="S34" s="48">
        <v>243015200.37</v>
      </c>
      <c r="T34" s="48" t="s">
        <v>111</v>
      </c>
      <c r="U34" s="48" t="s">
        <v>111</v>
      </c>
      <c r="V34" s="49">
        <v>51062994.649999999</v>
      </c>
      <c r="W34" s="49">
        <v>51062994.649999999</v>
      </c>
      <c r="X34" s="49" t="s">
        <v>111</v>
      </c>
      <c r="Y34" s="49" t="s">
        <v>111</v>
      </c>
      <c r="Z34" s="44">
        <f t="shared" si="11"/>
        <v>21.012263665916628</v>
      </c>
      <c r="AA34" s="44">
        <f t="shared" si="12"/>
        <v>21.012263665916628</v>
      </c>
      <c r="AB34" s="44" t="s">
        <v>111</v>
      </c>
      <c r="AC34" s="101" t="s">
        <v>111</v>
      </c>
      <c r="AD34" s="50">
        <f t="shared" si="14"/>
        <v>102.51855896349633</v>
      </c>
      <c r="AE34" s="50">
        <f t="shared" si="15"/>
        <v>102.51855896349633</v>
      </c>
      <c r="AF34" s="50" t="s">
        <v>111</v>
      </c>
      <c r="AG34" s="102" t="s">
        <v>111</v>
      </c>
    </row>
    <row r="35" spans="1:33" s="11" customFormat="1" ht="16.5" customHeight="1" x14ac:dyDescent="0.25">
      <c r="A35" s="19" t="s">
        <v>85</v>
      </c>
      <c r="B35" s="51" t="s">
        <v>42</v>
      </c>
      <c r="C35" s="52" t="s">
        <v>86</v>
      </c>
      <c r="D35" s="52" t="s">
        <v>43</v>
      </c>
      <c r="E35" s="53" t="s">
        <v>42</v>
      </c>
      <c r="F35" s="25">
        <v>39199666.829999998</v>
      </c>
      <c r="G35" s="21">
        <v>39199666.829999998</v>
      </c>
      <c r="H35" s="48" t="s">
        <v>111</v>
      </c>
      <c r="I35" s="48" t="s">
        <v>111</v>
      </c>
      <c r="J35" s="49">
        <v>8857423.0399999991</v>
      </c>
      <c r="K35" s="49">
        <v>8857423.0399999991</v>
      </c>
      <c r="L35" s="49" t="s">
        <v>111</v>
      </c>
      <c r="M35" s="49" t="s">
        <v>111</v>
      </c>
      <c r="N35" s="44">
        <f t="shared" si="8"/>
        <v>22.595658984584279</v>
      </c>
      <c r="O35" s="44">
        <f t="shared" si="9"/>
        <v>22.595658984584279</v>
      </c>
      <c r="P35" s="44" t="s">
        <v>111</v>
      </c>
      <c r="Q35" s="101" t="s">
        <v>111</v>
      </c>
      <c r="R35" s="48">
        <v>43406681.640000001</v>
      </c>
      <c r="S35" s="48">
        <v>43406681.640000001</v>
      </c>
      <c r="T35" s="48" t="s">
        <v>111</v>
      </c>
      <c r="U35" s="48" t="s">
        <v>111</v>
      </c>
      <c r="V35" s="49">
        <v>8554322.7599999998</v>
      </c>
      <c r="W35" s="49">
        <v>8554322.7599999998</v>
      </c>
      <c r="X35" s="49" t="s">
        <v>111</v>
      </c>
      <c r="Y35" s="49" t="s">
        <v>111</v>
      </c>
      <c r="Z35" s="44">
        <f t="shared" si="11"/>
        <v>19.707387058394819</v>
      </c>
      <c r="AA35" s="44">
        <f t="shared" si="12"/>
        <v>19.707387058394819</v>
      </c>
      <c r="AB35" s="44" t="s">
        <v>111</v>
      </c>
      <c r="AC35" s="101" t="s">
        <v>111</v>
      </c>
      <c r="AD35" s="50">
        <f t="shared" si="14"/>
        <v>96.578008314255712</v>
      </c>
      <c r="AE35" s="50">
        <f t="shared" si="15"/>
        <v>96.578008314255712</v>
      </c>
      <c r="AF35" s="50" t="s">
        <v>111</v>
      </c>
      <c r="AG35" s="102" t="s">
        <v>111</v>
      </c>
    </row>
    <row r="36" spans="1:33" s="11" customFormat="1" ht="16.5" customHeight="1" x14ac:dyDescent="0.25">
      <c r="A36" s="19" t="s">
        <v>87</v>
      </c>
      <c r="B36" s="51" t="s">
        <v>42</v>
      </c>
      <c r="C36" s="52" t="s">
        <v>88</v>
      </c>
      <c r="D36" s="52" t="s">
        <v>43</v>
      </c>
      <c r="E36" s="53" t="s">
        <v>42</v>
      </c>
      <c r="F36" s="25">
        <v>1400983.34</v>
      </c>
      <c r="G36" s="21">
        <v>1400983.34</v>
      </c>
      <c r="H36" s="48" t="s">
        <v>111</v>
      </c>
      <c r="I36" s="48" t="s">
        <v>111</v>
      </c>
      <c r="J36" s="49" t="s">
        <v>111</v>
      </c>
      <c r="K36" s="49" t="s">
        <v>111</v>
      </c>
      <c r="L36" s="49" t="s">
        <v>111</v>
      </c>
      <c r="M36" s="49" t="s">
        <v>111</v>
      </c>
      <c r="N36" s="101" t="s">
        <v>111</v>
      </c>
      <c r="O36" s="101" t="s">
        <v>111</v>
      </c>
      <c r="P36" s="44" t="s">
        <v>111</v>
      </c>
      <c r="Q36" s="101" t="s">
        <v>111</v>
      </c>
      <c r="R36" s="48">
        <v>176650</v>
      </c>
      <c r="S36" s="48">
        <v>176650</v>
      </c>
      <c r="T36" s="48" t="s">
        <v>111</v>
      </c>
      <c r="U36" s="48" t="s">
        <v>111</v>
      </c>
      <c r="V36" s="49" t="s">
        <v>111</v>
      </c>
      <c r="W36" s="49" t="s">
        <v>111</v>
      </c>
      <c r="X36" s="49" t="s">
        <v>111</v>
      </c>
      <c r="Y36" s="49" t="s">
        <v>111</v>
      </c>
      <c r="Z36" s="101" t="s">
        <v>111</v>
      </c>
      <c r="AA36" s="101" t="s">
        <v>111</v>
      </c>
      <c r="AB36" s="44" t="s">
        <v>111</v>
      </c>
      <c r="AC36" s="101" t="s">
        <v>111</v>
      </c>
      <c r="AD36" s="102" t="s">
        <v>111</v>
      </c>
      <c r="AE36" s="102" t="s">
        <v>111</v>
      </c>
      <c r="AF36" s="50" t="s">
        <v>111</v>
      </c>
      <c r="AG36" s="102" t="s">
        <v>111</v>
      </c>
    </row>
    <row r="37" spans="1:33" s="11" customFormat="1" ht="16.5" customHeight="1" x14ac:dyDescent="0.25">
      <c r="A37" s="19" t="s">
        <v>89</v>
      </c>
      <c r="B37" s="51" t="s">
        <v>42</v>
      </c>
      <c r="C37" s="52" t="s">
        <v>90</v>
      </c>
      <c r="D37" s="52" t="s">
        <v>43</v>
      </c>
      <c r="E37" s="53" t="s">
        <v>42</v>
      </c>
      <c r="F37" s="25">
        <v>25096282</v>
      </c>
      <c r="G37" s="21">
        <v>25096282</v>
      </c>
      <c r="H37" s="48" t="s">
        <v>111</v>
      </c>
      <c r="I37" s="48" t="s">
        <v>111</v>
      </c>
      <c r="J37" s="49">
        <v>4037417.03</v>
      </c>
      <c r="K37" s="49">
        <v>4037417.03</v>
      </c>
      <c r="L37" s="49" t="s">
        <v>111</v>
      </c>
      <c r="M37" s="49" t="s">
        <v>111</v>
      </c>
      <c r="N37" s="44">
        <f t="shared" si="8"/>
        <v>16.087709844828808</v>
      </c>
      <c r="O37" s="44">
        <f t="shared" si="9"/>
        <v>16.087709844828808</v>
      </c>
      <c r="P37" s="44" t="s">
        <v>111</v>
      </c>
      <c r="Q37" s="101" t="s">
        <v>111</v>
      </c>
      <c r="R37" s="48">
        <v>27417587.34</v>
      </c>
      <c r="S37" s="48">
        <v>27417587.34</v>
      </c>
      <c r="T37" s="48" t="s">
        <v>111</v>
      </c>
      <c r="U37" s="48" t="s">
        <v>111</v>
      </c>
      <c r="V37" s="49">
        <v>4600182.1100000003</v>
      </c>
      <c r="W37" s="49">
        <v>4600182.1100000003</v>
      </c>
      <c r="X37" s="49" t="s">
        <v>111</v>
      </c>
      <c r="Y37" s="49" t="s">
        <v>111</v>
      </c>
      <c r="Z37" s="44">
        <f t="shared" si="11"/>
        <v>16.778216306759838</v>
      </c>
      <c r="AA37" s="44">
        <f t="shared" si="12"/>
        <v>16.778216306759838</v>
      </c>
      <c r="AB37" s="44" t="s">
        <v>111</v>
      </c>
      <c r="AC37" s="101" t="s">
        <v>111</v>
      </c>
      <c r="AD37" s="50">
        <f t="shared" si="14"/>
        <v>113.93874043276627</v>
      </c>
      <c r="AE37" s="50">
        <f t="shared" si="15"/>
        <v>113.93874043276627</v>
      </c>
      <c r="AF37" s="50" t="s">
        <v>111</v>
      </c>
      <c r="AG37" s="102" t="s">
        <v>111</v>
      </c>
    </row>
    <row r="38" spans="1:33" s="11" customFormat="1" ht="16.5" customHeight="1" x14ac:dyDescent="0.25">
      <c r="A38" s="19" t="s">
        <v>91</v>
      </c>
      <c r="B38" s="51" t="s">
        <v>42</v>
      </c>
      <c r="C38" s="52" t="s">
        <v>92</v>
      </c>
      <c r="D38" s="52" t="s">
        <v>43</v>
      </c>
      <c r="E38" s="53" t="s">
        <v>42</v>
      </c>
      <c r="F38" s="25">
        <v>68969957.950000003</v>
      </c>
      <c r="G38" s="21">
        <v>68969957.950000003</v>
      </c>
      <c r="H38" s="48" t="s">
        <v>111</v>
      </c>
      <c r="I38" s="48" t="s">
        <v>111</v>
      </c>
      <c r="J38" s="49">
        <v>14386706.48</v>
      </c>
      <c r="K38" s="49">
        <v>14386706.48</v>
      </c>
      <c r="L38" s="49" t="s">
        <v>111</v>
      </c>
      <c r="M38" s="49" t="s">
        <v>111</v>
      </c>
      <c r="N38" s="44">
        <f t="shared" si="8"/>
        <v>20.85938125470468</v>
      </c>
      <c r="O38" s="44">
        <f t="shared" si="9"/>
        <v>20.85938125470468</v>
      </c>
      <c r="P38" s="44" t="s">
        <v>111</v>
      </c>
      <c r="Q38" s="101" t="s">
        <v>111</v>
      </c>
      <c r="R38" s="48">
        <v>59140606.140000001</v>
      </c>
      <c r="S38" s="48">
        <v>59140606.140000001</v>
      </c>
      <c r="T38" s="48" t="s">
        <v>111</v>
      </c>
      <c r="U38" s="48" t="s">
        <v>111</v>
      </c>
      <c r="V38" s="49">
        <v>16423838.27</v>
      </c>
      <c r="W38" s="49">
        <v>16423838.27</v>
      </c>
      <c r="X38" s="49" t="s">
        <v>111</v>
      </c>
      <c r="Y38" s="49" t="s">
        <v>111</v>
      </c>
      <c r="Z38" s="44">
        <f t="shared" si="11"/>
        <v>27.770831822590448</v>
      </c>
      <c r="AA38" s="44">
        <f t="shared" si="12"/>
        <v>27.770831822590448</v>
      </c>
      <c r="AB38" s="44" t="s">
        <v>111</v>
      </c>
      <c r="AC38" s="101" t="s">
        <v>111</v>
      </c>
      <c r="AD38" s="50">
        <f t="shared" si="14"/>
        <v>114.15982033714224</v>
      </c>
      <c r="AE38" s="50">
        <f t="shared" si="15"/>
        <v>114.15982033714224</v>
      </c>
      <c r="AF38" s="50" t="s">
        <v>111</v>
      </c>
      <c r="AG38" s="102" t="s">
        <v>111</v>
      </c>
    </row>
    <row r="39" spans="1:33" s="11" customFormat="1" ht="24.75" customHeight="1" x14ac:dyDescent="0.25">
      <c r="A39" s="19" t="s">
        <v>93</v>
      </c>
      <c r="B39" s="51" t="s">
        <v>42</v>
      </c>
      <c r="C39" s="52" t="s">
        <v>94</v>
      </c>
      <c r="D39" s="52" t="s">
        <v>43</v>
      </c>
      <c r="E39" s="53" t="s">
        <v>42</v>
      </c>
      <c r="F39" s="25">
        <v>38305926.060000002</v>
      </c>
      <c r="G39" s="21">
        <v>38305926.060000002</v>
      </c>
      <c r="H39" s="48" t="s">
        <v>111</v>
      </c>
      <c r="I39" s="48" t="s">
        <v>111</v>
      </c>
      <c r="J39" s="49">
        <v>8213421.7199999997</v>
      </c>
      <c r="K39" s="49">
        <v>8213421.7199999997</v>
      </c>
      <c r="L39" s="49" t="s">
        <v>111</v>
      </c>
      <c r="M39" s="49" t="s">
        <v>111</v>
      </c>
      <c r="N39" s="44">
        <f t="shared" si="8"/>
        <v>21.441647715643295</v>
      </c>
      <c r="O39" s="44">
        <f t="shared" si="9"/>
        <v>21.441647715643295</v>
      </c>
      <c r="P39" s="44" t="s">
        <v>111</v>
      </c>
      <c r="Q39" s="101" t="s">
        <v>111</v>
      </c>
      <c r="R39" s="48">
        <v>38963609.280000001</v>
      </c>
      <c r="S39" s="48">
        <v>38963609.280000001</v>
      </c>
      <c r="T39" s="48" t="s">
        <v>111</v>
      </c>
      <c r="U39" s="48" t="s">
        <v>111</v>
      </c>
      <c r="V39" s="49">
        <v>9032146.2899999991</v>
      </c>
      <c r="W39" s="49">
        <v>9032146.2899999991</v>
      </c>
      <c r="X39" s="49" t="s">
        <v>111</v>
      </c>
      <c r="Y39" s="49" t="s">
        <v>111</v>
      </c>
      <c r="Z39" s="44">
        <f t="shared" si="11"/>
        <v>23.180979526545542</v>
      </c>
      <c r="AA39" s="44">
        <f t="shared" si="12"/>
        <v>23.180979526545542</v>
      </c>
      <c r="AB39" s="44" t="s">
        <v>111</v>
      </c>
      <c r="AC39" s="101" t="s">
        <v>111</v>
      </c>
      <c r="AD39" s="50">
        <f t="shared" si="14"/>
        <v>109.96813018874184</v>
      </c>
      <c r="AE39" s="50">
        <f t="shared" si="15"/>
        <v>109.96813018874184</v>
      </c>
      <c r="AF39" s="50" t="s">
        <v>111</v>
      </c>
      <c r="AG39" s="102" t="s">
        <v>111</v>
      </c>
    </row>
    <row r="40" spans="1:33" s="11" customFormat="1" ht="16.5" customHeight="1" x14ac:dyDescent="0.25">
      <c r="A40" s="19" t="s">
        <v>95</v>
      </c>
      <c r="B40" s="51" t="s">
        <v>42</v>
      </c>
      <c r="C40" s="52" t="s">
        <v>96</v>
      </c>
      <c r="D40" s="52" t="s">
        <v>43</v>
      </c>
      <c r="E40" s="53" t="s">
        <v>42</v>
      </c>
      <c r="F40" s="25">
        <v>7361701.7999999998</v>
      </c>
      <c r="G40" s="21">
        <v>4519051.8</v>
      </c>
      <c r="H40" s="48">
        <v>462023</v>
      </c>
      <c r="I40" s="48">
        <v>2380627</v>
      </c>
      <c r="J40" s="49">
        <v>1883639.53</v>
      </c>
      <c r="K40" s="49">
        <v>1126487.8400000001</v>
      </c>
      <c r="L40" s="49">
        <v>187002.81</v>
      </c>
      <c r="M40" s="49">
        <v>570148.88</v>
      </c>
      <c r="N40" s="44">
        <f t="shared" si="8"/>
        <v>25.587012095491289</v>
      </c>
      <c r="O40" s="44">
        <f t="shared" si="9"/>
        <v>24.927526610781495</v>
      </c>
      <c r="P40" s="44" t="s">
        <v>111</v>
      </c>
      <c r="Q40" s="44">
        <f t="shared" si="10"/>
        <v>23.949525902209796</v>
      </c>
      <c r="R40" s="48">
        <v>7455399.04</v>
      </c>
      <c r="S40" s="48">
        <v>4509095.04</v>
      </c>
      <c r="T40" s="48">
        <v>748012</v>
      </c>
      <c r="U40" s="48">
        <v>2198292</v>
      </c>
      <c r="V40" s="49">
        <v>1854553.14</v>
      </c>
      <c r="W40" s="49">
        <v>1166081.48</v>
      </c>
      <c r="X40" s="49">
        <v>187002.81</v>
      </c>
      <c r="Y40" s="49">
        <v>501468.85</v>
      </c>
      <c r="Z40" s="44">
        <f t="shared" si="11"/>
        <v>24.875303522318237</v>
      </c>
      <c r="AA40" s="44">
        <f t="shared" si="12"/>
        <v>25.860654292174779</v>
      </c>
      <c r="AB40" s="44" t="s">
        <v>111</v>
      </c>
      <c r="AC40" s="44">
        <f t="shared" si="13"/>
        <v>22.81174884865159</v>
      </c>
      <c r="AD40" s="50">
        <f t="shared" si="14"/>
        <v>98.455840964433364</v>
      </c>
      <c r="AE40" s="50">
        <f t="shared" si="15"/>
        <v>103.51478627589978</v>
      </c>
      <c r="AF40" s="50" t="s">
        <v>111</v>
      </c>
      <c r="AG40" s="50">
        <f t="shared" si="16"/>
        <v>87.954018255722957</v>
      </c>
    </row>
    <row r="41" spans="1:33" s="11" customFormat="1" ht="16.5" customHeight="1" x14ac:dyDescent="0.25">
      <c r="A41" s="19" t="s">
        <v>97</v>
      </c>
      <c r="B41" s="51" t="s">
        <v>42</v>
      </c>
      <c r="C41" s="52" t="s">
        <v>98</v>
      </c>
      <c r="D41" s="52" t="s">
        <v>43</v>
      </c>
      <c r="E41" s="53" t="s">
        <v>42</v>
      </c>
      <c r="F41" s="25">
        <v>3317784</v>
      </c>
      <c r="G41" s="21">
        <v>3272784</v>
      </c>
      <c r="H41" s="48">
        <v>45000</v>
      </c>
      <c r="I41" s="48" t="s">
        <v>111</v>
      </c>
      <c r="J41" s="49">
        <v>348580</v>
      </c>
      <c r="K41" s="49">
        <v>348580</v>
      </c>
      <c r="L41" s="49" t="s">
        <v>111</v>
      </c>
      <c r="M41" s="49" t="s">
        <v>111</v>
      </c>
      <c r="N41" s="44">
        <f t="shared" si="8"/>
        <v>10.506410302780409</v>
      </c>
      <c r="O41" s="44">
        <f t="shared" si="9"/>
        <v>10.650870940459255</v>
      </c>
      <c r="P41" s="44" t="s">
        <v>111</v>
      </c>
      <c r="Q41" s="101" t="s">
        <v>111</v>
      </c>
      <c r="R41" s="48">
        <v>2100000</v>
      </c>
      <c r="S41" s="48">
        <v>2100000</v>
      </c>
      <c r="T41" s="48" t="s">
        <v>111</v>
      </c>
      <c r="U41" s="48" t="s">
        <v>111</v>
      </c>
      <c r="V41" s="49">
        <v>312520</v>
      </c>
      <c r="W41" s="49">
        <v>312520</v>
      </c>
      <c r="X41" s="49" t="s">
        <v>111</v>
      </c>
      <c r="Y41" s="49" t="s">
        <v>111</v>
      </c>
      <c r="Z41" s="44">
        <f t="shared" si="11"/>
        <v>14.881904761904762</v>
      </c>
      <c r="AA41" s="44">
        <f t="shared" si="12"/>
        <v>14.881904761904762</v>
      </c>
      <c r="AB41" s="44" t="s">
        <v>111</v>
      </c>
      <c r="AC41" s="101" t="s">
        <v>111</v>
      </c>
      <c r="AD41" s="50">
        <f t="shared" si="14"/>
        <v>89.65517241379311</v>
      </c>
      <c r="AE41" s="50">
        <f t="shared" si="15"/>
        <v>89.65517241379311</v>
      </c>
      <c r="AF41" s="50" t="s">
        <v>111</v>
      </c>
      <c r="AG41" s="102" t="s">
        <v>111</v>
      </c>
    </row>
    <row r="42" spans="1:33" s="11" customFormat="1" ht="16.5" customHeight="1" x14ac:dyDescent="0.25">
      <c r="A42" s="19" t="s">
        <v>99</v>
      </c>
      <c r="B42" s="51" t="s">
        <v>42</v>
      </c>
      <c r="C42" s="52" t="s">
        <v>100</v>
      </c>
      <c r="D42" s="52" t="s">
        <v>43</v>
      </c>
      <c r="E42" s="53" t="s">
        <v>42</v>
      </c>
      <c r="F42" s="25">
        <v>11855811</v>
      </c>
      <c r="G42" s="21">
        <v>11855811</v>
      </c>
      <c r="H42" s="48" t="s">
        <v>111</v>
      </c>
      <c r="I42" s="48" t="s">
        <v>111</v>
      </c>
      <c r="J42" s="49">
        <v>3336205.05</v>
      </c>
      <c r="K42" s="49">
        <v>3336205.05</v>
      </c>
      <c r="L42" s="49" t="s">
        <v>111</v>
      </c>
      <c r="M42" s="49" t="s">
        <v>111</v>
      </c>
      <c r="N42" s="44">
        <f t="shared" si="8"/>
        <v>28.139829911256175</v>
      </c>
      <c r="O42" s="44">
        <f t="shared" si="9"/>
        <v>28.139829911256175</v>
      </c>
      <c r="P42" s="44" t="s">
        <v>111</v>
      </c>
      <c r="Q42" s="101" t="s">
        <v>111</v>
      </c>
      <c r="R42" s="48">
        <v>7597285</v>
      </c>
      <c r="S42" s="48">
        <v>7597285</v>
      </c>
      <c r="T42" s="48" t="s">
        <v>111</v>
      </c>
      <c r="U42" s="48" t="s">
        <v>111</v>
      </c>
      <c r="V42" s="49">
        <v>4334635.78</v>
      </c>
      <c r="W42" s="49">
        <v>4334635.78</v>
      </c>
      <c r="X42" s="49" t="s">
        <v>111</v>
      </c>
      <c r="Y42" s="49" t="s">
        <v>111</v>
      </c>
      <c r="Z42" s="44">
        <f t="shared" si="11"/>
        <v>57.055063486495506</v>
      </c>
      <c r="AA42" s="44">
        <f t="shared" si="12"/>
        <v>57.055063486495506</v>
      </c>
      <c r="AB42" s="44" t="s">
        <v>111</v>
      </c>
      <c r="AC42" s="101" t="s">
        <v>111</v>
      </c>
      <c r="AD42" s="50">
        <f t="shared" si="14"/>
        <v>129.92713922065431</v>
      </c>
      <c r="AE42" s="50">
        <f t="shared" si="15"/>
        <v>129.92713922065431</v>
      </c>
      <c r="AF42" s="50" t="s">
        <v>111</v>
      </c>
      <c r="AG42" s="102" t="s">
        <v>111</v>
      </c>
    </row>
    <row r="43" spans="1:33" s="11" customFormat="1" ht="16.5" customHeight="1" x14ac:dyDescent="0.25">
      <c r="A43" s="19" t="s">
        <v>101</v>
      </c>
      <c r="B43" s="51" t="s">
        <v>42</v>
      </c>
      <c r="C43" s="52" t="s">
        <v>102</v>
      </c>
      <c r="D43" s="52" t="s">
        <v>43</v>
      </c>
      <c r="E43" s="53" t="s">
        <v>42</v>
      </c>
      <c r="F43" s="25" t="s">
        <v>111</v>
      </c>
      <c r="G43" s="21" t="s">
        <v>111</v>
      </c>
      <c r="H43" s="48" t="s">
        <v>111</v>
      </c>
      <c r="I43" s="48" t="s">
        <v>111</v>
      </c>
      <c r="J43" s="49" t="s">
        <v>111</v>
      </c>
      <c r="K43" s="49" t="s">
        <v>111</v>
      </c>
      <c r="L43" s="49" t="s">
        <v>111</v>
      </c>
      <c r="M43" s="49" t="s">
        <v>111</v>
      </c>
      <c r="N43" s="101" t="s">
        <v>111</v>
      </c>
      <c r="O43" s="101" t="s">
        <v>111</v>
      </c>
      <c r="P43" s="44" t="s">
        <v>111</v>
      </c>
      <c r="Q43" s="101" t="s">
        <v>111</v>
      </c>
      <c r="R43" s="99" t="s">
        <v>111</v>
      </c>
      <c r="S43" s="48" t="s">
        <v>111</v>
      </c>
      <c r="T43" s="99" t="s">
        <v>111</v>
      </c>
      <c r="U43" s="48" t="s">
        <v>111</v>
      </c>
      <c r="V43" s="100" t="s">
        <v>111</v>
      </c>
      <c r="W43" s="49" t="s">
        <v>111</v>
      </c>
      <c r="X43" s="100" t="s">
        <v>111</v>
      </c>
      <c r="Y43" s="49" t="s">
        <v>111</v>
      </c>
      <c r="Z43" s="101" t="s">
        <v>111</v>
      </c>
      <c r="AA43" s="101" t="s">
        <v>111</v>
      </c>
      <c r="AB43" s="44" t="s">
        <v>111</v>
      </c>
      <c r="AC43" s="101" t="s">
        <v>111</v>
      </c>
      <c r="AD43" s="102" t="s">
        <v>111</v>
      </c>
      <c r="AE43" s="102" t="s">
        <v>111</v>
      </c>
      <c r="AF43" s="50" t="s">
        <v>111</v>
      </c>
      <c r="AG43" s="102" t="s">
        <v>111</v>
      </c>
    </row>
    <row r="44" spans="1:33" s="11" customFormat="1" ht="16.5" customHeight="1" x14ac:dyDescent="0.25">
      <c r="A44" s="19" t="s">
        <v>103</v>
      </c>
      <c r="B44" s="51" t="s">
        <v>42</v>
      </c>
      <c r="C44" s="52" t="s">
        <v>104</v>
      </c>
      <c r="D44" s="52" t="s">
        <v>43</v>
      </c>
      <c r="E44" s="53" t="s">
        <v>42</v>
      </c>
      <c r="F44" s="25">
        <v>8678552</v>
      </c>
      <c r="G44" s="21" t="s">
        <v>111</v>
      </c>
      <c r="H44" s="48">
        <v>8678552</v>
      </c>
      <c r="I44" s="48" t="s">
        <v>111</v>
      </c>
      <c r="J44" s="49">
        <v>1900000</v>
      </c>
      <c r="K44" s="49" t="s">
        <v>111</v>
      </c>
      <c r="L44" s="49">
        <v>1900000</v>
      </c>
      <c r="M44" s="49" t="s">
        <v>111</v>
      </c>
      <c r="N44" s="44">
        <f t="shared" si="8"/>
        <v>21.893053126834985</v>
      </c>
      <c r="O44" s="101" t="s">
        <v>111</v>
      </c>
      <c r="P44" s="44" t="s">
        <v>111</v>
      </c>
      <c r="Q44" s="101" t="s">
        <v>111</v>
      </c>
      <c r="R44" s="48">
        <v>7818100</v>
      </c>
      <c r="S44" s="48" t="s">
        <v>111</v>
      </c>
      <c r="T44" s="48">
        <v>7818100</v>
      </c>
      <c r="U44" s="48" t="s">
        <v>111</v>
      </c>
      <c r="V44" s="49">
        <v>1332000</v>
      </c>
      <c r="W44" s="49" t="s">
        <v>111</v>
      </c>
      <c r="X44" s="49">
        <v>1332000</v>
      </c>
      <c r="Y44" s="49" t="s">
        <v>111</v>
      </c>
      <c r="Z44" s="44">
        <f t="shared" si="11"/>
        <v>17.037387600567914</v>
      </c>
      <c r="AA44" s="101" t="s">
        <v>111</v>
      </c>
      <c r="AB44" s="44" t="s">
        <v>111</v>
      </c>
      <c r="AC44" s="101" t="s">
        <v>111</v>
      </c>
      <c r="AD44" s="50">
        <f t="shared" si="14"/>
        <v>70.10526315789474</v>
      </c>
      <c r="AE44" s="102" t="s">
        <v>111</v>
      </c>
      <c r="AF44" s="50" t="s">
        <v>111</v>
      </c>
      <c r="AG44" s="102" t="s">
        <v>111</v>
      </c>
    </row>
    <row r="45" spans="1:33" s="11" customFormat="1" ht="16.5" customHeight="1" x14ac:dyDescent="0.25">
      <c r="A45" s="19" t="s">
        <v>105</v>
      </c>
      <c r="B45" s="51" t="s">
        <v>42</v>
      </c>
      <c r="C45" s="52" t="s">
        <v>106</v>
      </c>
      <c r="D45" s="52" t="s">
        <v>43</v>
      </c>
      <c r="E45" s="53" t="s">
        <v>42</v>
      </c>
      <c r="F45" s="25">
        <v>25988527.98</v>
      </c>
      <c r="G45" s="21">
        <v>24185727.98</v>
      </c>
      <c r="H45" s="48" t="s">
        <v>111</v>
      </c>
      <c r="I45" s="48">
        <v>2003800</v>
      </c>
      <c r="J45" s="49">
        <v>7023570.5599999996</v>
      </c>
      <c r="K45" s="49">
        <v>7057070.5599999996</v>
      </c>
      <c r="L45" s="49" t="s">
        <v>111</v>
      </c>
      <c r="M45" s="49" t="s">
        <v>111</v>
      </c>
      <c r="N45" s="44">
        <f t="shared" si="8"/>
        <v>27.025657495511602</v>
      </c>
      <c r="O45" s="44">
        <f t="shared" si="9"/>
        <v>29.178656792285647</v>
      </c>
      <c r="P45" s="44" t="s">
        <v>111</v>
      </c>
      <c r="Q45" s="101" t="s">
        <v>111</v>
      </c>
      <c r="R45" s="48">
        <v>27086277.41</v>
      </c>
      <c r="S45" s="48">
        <v>27086277.41</v>
      </c>
      <c r="T45" s="48" t="s">
        <v>111</v>
      </c>
      <c r="U45" s="48" t="s">
        <v>111</v>
      </c>
      <c r="V45" s="49">
        <v>6709923.54</v>
      </c>
      <c r="W45" s="49">
        <v>6709923.54</v>
      </c>
      <c r="X45" s="49" t="s">
        <v>111</v>
      </c>
      <c r="Y45" s="49" t="s">
        <v>111</v>
      </c>
      <c r="Z45" s="44">
        <f t="shared" si="11"/>
        <v>24.772409432396785</v>
      </c>
      <c r="AA45" s="44">
        <f t="shared" si="12"/>
        <v>24.772409432396785</v>
      </c>
      <c r="AB45" s="44" t="s">
        <v>111</v>
      </c>
      <c r="AC45" s="101" t="s">
        <v>111</v>
      </c>
      <c r="AD45" s="50">
        <f t="shared" si="14"/>
        <v>95.534365073709751</v>
      </c>
      <c r="AE45" s="50">
        <f t="shared" si="15"/>
        <v>95.080862277789109</v>
      </c>
      <c r="AF45" s="50" t="s">
        <v>111</v>
      </c>
      <c r="AG45" s="102" t="s">
        <v>111</v>
      </c>
    </row>
    <row r="46" spans="1:33" s="11" customFormat="1" ht="16.5" customHeight="1" x14ac:dyDescent="0.25">
      <c r="A46" s="19" t="s">
        <v>107</v>
      </c>
      <c r="B46" s="51" t="s">
        <v>42</v>
      </c>
      <c r="C46" s="52" t="s">
        <v>108</v>
      </c>
      <c r="D46" s="52" t="s">
        <v>43</v>
      </c>
      <c r="E46" s="53" t="s">
        <v>42</v>
      </c>
      <c r="F46" s="25">
        <v>1060000</v>
      </c>
      <c r="G46" s="21">
        <v>1060000</v>
      </c>
      <c r="H46" s="48" t="s">
        <v>111</v>
      </c>
      <c r="I46" s="48" t="s">
        <v>111</v>
      </c>
      <c r="J46" s="49">
        <v>228500</v>
      </c>
      <c r="K46" s="49">
        <v>228500</v>
      </c>
      <c r="L46" s="49" t="s">
        <v>111</v>
      </c>
      <c r="M46" s="49" t="s">
        <v>111</v>
      </c>
      <c r="N46" s="44">
        <f t="shared" si="8"/>
        <v>21.556603773584907</v>
      </c>
      <c r="O46" s="44">
        <f t="shared" si="9"/>
        <v>21.556603773584907</v>
      </c>
      <c r="P46" s="44" t="s">
        <v>111</v>
      </c>
      <c r="Q46" s="101" t="s">
        <v>111</v>
      </c>
      <c r="R46" s="48">
        <v>1080000</v>
      </c>
      <c r="S46" s="48">
        <v>1080000</v>
      </c>
      <c r="T46" s="48" t="s">
        <v>111</v>
      </c>
      <c r="U46" s="48" t="s">
        <v>111</v>
      </c>
      <c r="V46" s="49">
        <v>353000</v>
      </c>
      <c r="W46" s="49">
        <v>353000</v>
      </c>
      <c r="X46" s="49" t="s">
        <v>111</v>
      </c>
      <c r="Y46" s="49" t="s">
        <v>111</v>
      </c>
      <c r="Z46" s="44">
        <f t="shared" si="11"/>
        <v>32.685185185185183</v>
      </c>
      <c r="AA46" s="44">
        <f t="shared" si="12"/>
        <v>32.685185185185183</v>
      </c>
      <c r="AB46" s="44" t="s">
        <v>111</v>
      </c>
      <c r="AC46" s="101" t="s">
        <v>111</v>
      </c>
      <c r="AD46" s="50">
        <f t="shared" si="14"/>
        <v>154.48577680525165</v>
      </c>
      <c r="AE46" s="50">
        <f t="shared" si="15"/>
        <v>154.48577680525165</v>
      </c>
      <c r="AF46" s="50" t="s">
        <v>111</v>
      </c>
      <c r="AG46" s="102" t="s">
        <v>111</v>
      </c>
    </row>
    <row r="47" spans="1:33" s="11" customFormat="1" ht="34.5" x14ac:dyDescent="0.25">
      <c r="A47" s="19" t="s">
        <v>109</v>
      </c>
      <c r="B47" s="51" t="s">
        <v>42</v>
      </c>
      <c r="C47" s="52" t="s">
        <v>110</v>
      </c>
      <c r="D47" s="52" t="s">
        <v>43</v>
      </c>
      <c r="E47" s="53" t="s">
        <v>42</v>
      </c>
      <c r="F47" s="25">
        <v>4067015</v>
      </c>
      <c r="G47" s="21">
        <v>32586300</v>
      </c>
      <c r="H47" s="48" t="s">
        <v>111</v>
      </c>
      <c r="I47" s="48" t="s">
        <v>111</v>
      </c>
      <c r="J47" s="49" t="s">
        <v>111</v>
      </c>
      <c r="K47" s="49">
        <v>4130154</v>
      </c>
      <c r="L47" s="49" t="s">
        <v>111</v>
      </c>
      <c r="M47" s="49" t="s">
        <v>111</v>
      </c>
      <c r="N47" s="101" t="s">
        <v>111</v>
      </c>
      <c r="O47" s="44">
        <f t="shared" si="9"/>
        <v>12.674510453779655</v>
      </c>
      <c r="P47" s="44" t="s">
        <v>111</v>
      </c>
      <c r="Q47" s="101" t="s">
        <v>111</v>
      </c>
      <c r="R47" s="48" t="s">
        <v>111</v>
      </c>
      <c r="S47" s="48">
        <v>6320327</v>
      </c>
      <c r="T47" s="48" t="s">
        <v>111</v>
      </c>
      <c r="U47" s="48" t="s">
        <v>111</v>
      </c>
      <c r="V47" s="49" t="s">
        <v>111</v>
      </c>
      <c r="W47" s="49">
        <v>4217085</v>
      </c>
      <c r="X47" s="49" t="s">
        <v>111</v>
      </c>
      <c r="Y47" s="49" t="s">
        <v>111</v>
      </c>
      <c r="Z47" s="101" t="s">
        <v>111</v>
      </c>
      <c r="AA47" s="44">
        <f t="shared" si="12"/>
        <v>66.722576221135398</v>
      </c>
      <c r="AB47" s="44" t="s">
        <v>111</v>
      </c>
      <c r="AC47" s="101" t="s">
        <v>111</v>
      </c>
      <c r="AD47" s="102" t="s">
        <v>111</v>
      </c>
      <c r="AE47" s="50">
        <f t="shared" si="15"/>
        <v>102.10478834445398</v>
      </c>
      <c r="AF47" s="50" t="s">
        <v>111</v>
      </c>
      <c r="AG47" s="102" t="s">
        <v>111</v>
      </c>
    </row>
    <row r="48" spans="1:33" s="63" customFormat="1" ht="15.75" thickBot="1" x14ac:dyDescent="0.3">
      <c r="A48" s="60"/>
      <c r="B48" s="61"/>
      <c r="C48" s="61"/>
      <c r="D48" s="61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1:33" s="11" customFormat="1" ht="24" thickBot="1" x14ac:dyDescent="0.3">
      <c r="A49" s="27" t="s">
        <v>36</v>
      </c>
      <c r="B49" s="28"/>
      <c r="C49" s="28"/>
      <c r="D49" s="28"/>
      <c r="E49" s="28"/>
      <c r="F49" s="58">
        <v>-102643027.25</v>
      </c>
      <c r="G49" s="58">
        <v>-97882110.170000002</v>
      </c>
      <c r="H49" s="58">
        <v>-4758877.08</v>
      </c>
      <c r="I49" s="58">
        <v>-2040</v>
      </c>
      <c r="J49" s="59">
        <v>651138.19999999995</v>
      </c>
      <c r="K49" s="59">
        <v>-193807.23</v>
      </c>
      <c r="L49" s="59">
        <v>68519.179999999993</v>
      </c>
      <c r="M49" s="59">
        <v>776426.25</v>
      </c>
      <c r="N49" s="31" t="s">
        <v>32</v>
      </c>
      <c r="O49" s="31" t="s">
        <v>32</v>
      </c>
      <c r="P49" s="31" t="s">
        <v>32</v>
      </c>
      <c r="Q49" s="31" t="s">
        <v>32</v>
      </c>
      <c r="R49" s="29">
        <v>-63220554.82</v>
      </c>
      <c r="S49" s="29">
        <v>-58361128.409999996</v>
      </c>
      <c r="T49" s="29">
        <v>-4268033.47</v>
      </c>
      <c r="U49" s="29">
        <v>-591392.93999999994</v>
      </c>
      <c r="V49" s="30">
        <v>10160603.58</v>
      </c>
      <c r="W49" s="30">
        <v>5233713.87</v>
      </c>
      <c r="X49" s="30">
        <v>2197035.79</v>
      </c>
      <c r="Y49" s="30">
        <v>2729853.92</v>
      </c>
      <c r="Z49" s="31" t="s">
        <v>32</v>
      </c>
      <c r="AA49" s="31" t="s">
        <v>32</v>
      </c>
      <c r="AB49" s="31" t="s">
        <v>32</v>
      </c>
      <c r="AC49" s="31" t="s">
        <v>32</v>
      </c>
      <c r="AD49" s="32" t="s">
        <v>32</v>
      </c>
      <c r="AE49" s="32" t="s">
        <v>32</v>
      </c>
      <c r="AF49" s="32" t="s">
        <v>32</v>
      </c>
      <c r="AG49" s="33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Sazonenko</cp:lastModifiedBy>
  <dcterms:created xsi:type="dcterms:W3CDTF">2018-08-17T06:48:42Z</dcterms:created>
  <dcterms:modified xsi:type="dcterms:W3CDTF">2023-04-12T14:13:23Z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