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345" windowWidth="14910" windowHeight="8235" tabRatio="862" activeTab="9"/>
  </bookViews>
  <sheets>
    <sheet name="Бюджет МР" sheetId="1" r:id="rId1"/>
    <sheet name="ГП Емва" sheetId="2" r:id="rId2"/>
    <sheet name="ГП Синдор" sheetId="3" r:id="rId3"/>
    <sheet name="СП Иоссер" sheetId="4" r:id="rId4"/>
    <sheet name="СП Мещура" sheetId="5" r:id="rId5"/>
    <sheet name="СП Серегово" sheetId="6" r:id="rId6"/>
    <sheet name="СП Тракт" sheetId="7" r:id="rId7"/>
    <sheet name="СП Туръя" sheetId="8" r:id="rId8"/>
    <sheet name="СП Чиньяворык" sheetId="9" r:id="rId9"/>
    <sheet name="СП Шошка" sheetId="10" r:id="rId10"/>
  </sheets>
  <definedNames>
    <definedName name="LAST_CELL" localSheetId="0">'Бюджет МР'!#REF!</definedName>
  </definedNames>
  <calcPr fullCalcOnLoad="1"/>
</workbook>
</file>

<file path=xl/sharedStrings.xml><?xml version="1.0" encoding="utf-8"?>
<sst xmlns="http://schemas.openxmlformats.org/spreadsheetml/2006/main" count="109" uniqueCount="55">
  <si>
    <t>Муниципальная программа "Развитие дорожной и транспортной системы в Княжпогостском районе"</t>
  </si>
  <si>
    <t>Муниципальная программа "Развитие жилищного строительства и жилищно-коммунального хозяйства в Княжпогостском районе"</t>
  </si>
  <si>
    <t>Муниципальная программа "Развитие образования в Княжпогостском районе"</t>
  </si>
  <si>
    <t>Муниципальная программа "Развитие отрасли "Культура в Княжпогостском районе"</t>
  </si>
  <si>
    <t>Муниципальная программа "Развитие отрасли "Физическая культура и спорт" в "Княжпогостском районе"</t>
  </si>
  <si>
    <t>Непрограммные мероприятия</t>
  </si>
  <si>
    <t>Итого</t>
  </si>
  <si>
    <t>% исполнения</t>
  </si>
  <si>
    <t>Наименование программ / непрограммные мероприятия</t>
  </si>
  <si>
    <t>Муниципальная программа "Развитие жилищно-коммунального хозяйства и благоустройства городского поселения "Емва"</t>
  </si>
  <si>
    <t>Муниципальная программа "Безопасность жизнедеятельности населения на территории городского поселения "Синдор"</t>
  </si>
  <si>
    <t>Программа "Развитие коммунального хозяйства, транспортной ситемы и повышение степени благоустройства на территории СП "Тракт"</t>
  </si>
  <si>
    <t>Муниципальная программа "Развитие жилищно-коммунального хозяйства и благоустройства на территории сельского поселения "Чиньяворык"</t>
  </si>
  <si>
    <t xml:space="preserve">Отчет об исполнении бюджета муниципального района "Княжпогостский" </t>
  </si>
  <si>
    <t>Отчет об исполнении бюджета городского поселения "Синдор"</t>
  </si>
  <si>
    <t>Отчет об исполнении бюджета городского поселения "Емва"</t>
  </si>
  <si>
    <t>Отчет об исполнении бюджета сельского поселения "Иоссер"</t>
  </si>
  <si>
    <t>Отчет об исполнении бюджета сельского поселения "Мещура"</t>
  </si>
  <si>
    <t>Отчет об исполнении бюджета сельского поселения "Серёгово"</t>
  </si>
  <si>
    <t>Муниципальная программа "Развитие жилищно-коммунального хозяйства и повышение степени благоустройства сельского поселения "Серёгово"</t>
  </si>
  <si>
    <t>Отчет об исполнении бюджета сельского поселения "Тракт"</t>
  </si>
  <si>
    <t>Отчет об исполнении бюджета сельского поселения "Туръя"</t>
  </si>
  <si>
    <t>Отчет об исполнении бюджета сельского поселения "Чиньяворык"</t>
  </si>
  <si>
    <t>Муниципальная программа "Обеспечение пожарной безопасности населенных пунктов, расположенных на территории сельского поселения "Чиньяворык"</t>
  </si>
  <si>
    <t>Отчет об исполнении бюджета сельского поселения "Шошка"</t>
  </si>
  <si>
    <t>Муниципальная программа "Энергосбережение в городском поселении "Синдор"</t>
  </si>
  <si>
    <t>Муниципальная программа "Формирование комфортной городской среды на территории ГП "Синдор"</t>
  </si>
  <si>
    <t>Муниципальная программа "Пожарная безопасность в населенных пунктах на территории сельского поселения "Туръя"</t>
  </si>
  <si>
    <t>Муниципальная программа "Развитие жилищно-коммунального хозяйства и благоустройства сельского поселения "Туръя"</t>
  </si>
  <si>
    <t>Муниципальная программа "Развитие малого и среднего предпринимательства на территории муниципального образования городского поселения "Емва" на 2020-2021 года.</t>
  </si>
  <si>
    <t>Муниципальная программа "Пожарная безопасность в населенных пунктах на территории сельского поселения "Иоссер"</t>
  </si>
  <si>
    <t>Муниципальная программа "Развитие экономики"</t>
  </si>
  <si>
    <t>Муниципальная программа "Развитие муниципального управления"</t>
  </si>
  <si>
    <t>Муниципальная программа "Социальная защита населения"</t>
  </si>
  <si>
    <t>Муниципальная программа "Профилактика правонарушений и обеспечение безопасности на территории МР "Княжпогостский"</t>
  </si>
  <si>
    <t>-</t>
  </si>
  <si>
    <t>Муниципальная программа "Развитие транспортной системы на территории городского поселения "Емва"</t>
  </si>
  <si>
    <t>Муниципальная программа "Развитие физической культуры и спорта" городского поселения "Синдор"</t>
  </si>
  <si>
    <t>Муниципальная программа "Развитие транспортной системы на территории ГП "Синдор"</t>
  </si>
  <si>
    <t>Муниципальная программа "Безопасность жизнедеятельности населения сельского поселения "Мещура"</t>
  </si>
  <si>
    <t>Муниципальная программа "Развитие коммунального хозяйства и повышение степени благоустройства сельского поселения "Мещура"</t>
  </si>
  <si>
    <t>Муниципальная программа "Пожарная безопасность в населенных пунктах на территории сельского поселения "Тракт"</t>
  </si>
  <si>
    <t>Муниципальная программа "Развитие жилищно-коммунального хозяйства и повышение степени благоустройства сельского поселения "Шошка"</t>
  </si>
  <si>
    <t>Муниципальная программа "Пожарная безопасность в населенных пунктах на территории сельского поселения "Шошка"</t>
  </si>
  <si>
    <t>Плановые назначения</t>
  </si>
  <si>
    <t>Исполнено</t>
  </si>
  <si>
    <t>Ед.изм: рубль</t>
  </si>
  <si>
    <t>Муниципальная программа "Развитие жилищно-коммунального хозяйства и благоустройства сельского поселения "Иоссер"</t>
  </si>
  <si>
    <t>Муниципальная программа "Развитие жилищно-коммунального хозяйства и повышения степени благоустройства на территории городского поселения "Синдор"</t>
  </si>
  <si>
    <t>Муниципальная программа "Развитие и поддержка малого и среднего предпринимательства в городском поселении "Синдор" на 2023-2025 годы"</t>
  </si>
  <si>
    <t>Муниципальная программа "Противодействие коррупции в муниципальном образовании городского поселения "Синдор" на 2023-2025 годы</t>
  </si>
  <si>
    <t>Муниципальная программа "Формирование комфортной городской среды на территории сельского поселения "Чиньяворык"</t>
  </si>
  <si>
    <t>Муниципальная программа "Пожарная безопасность в населенных пунктах на территории сельского поселения "Серёгово"</t>
  </si>
  <si>
    <t>Муниципальная программа "Развитие отрасли "Культура" в СП "Серёгово""</t>
  </si>
  <si>
    <t xml:space="preserve"> на 01.10.2023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</si>
</sst>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hh:mm"/>
    <numFmt numFmtId="181" formatCode="?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"/>
    <numFmt numFmtId="190" formatCode="#,##0.0\ _₽"/>
    <numFmt numFmtId="191" formatCode="#0.00"/>
  </numFmts>
  <fonts count="5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7"/>
      <name val="Times New Roman"/>
      <family val="1"/>
    </font>
    <font>
      <sz val="8.5"/>
      <color indexed="17"/>
      <name val="Times New Roman"/>
      <family val="1"/>
    </font>
    <font>
      <sz val="10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0"/>
    </font>
    <font>
      <b/>
      <sz val="11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6" tint="-0.4999699890613556"/>
      <name val="Times New Roman"/>
      <family val="1"/>
    </font>
    <font>
      <sz val="8.5"/>
      <color theme="6" tint="-0.4999699890613556"/>
      <name val="Times New Roman"/>
      <family val="1"/>
    </font>
    <font>
      <sz val="10"/>
      <color theme="6" tint="-0.4999699890613556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>
        <color rgb="FF000000"/>
      </left>
      <right>
        <color rgb="FF000000"/>
      </right>
      <top>
        <color rgb="FF000000"/>
      </top>
      <bottom style="medium">
        <color rgb="FF95B3D7"/>
      </bottom>
    </border>
    <border>
      <left>
        <color rgb="FF000000"/>
      </left>
      <right style="thin">
        <color rgb="FF95B3D7"/>
      </right>
      <top>
        <color rgb="FF000000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8"/>
      </left>
      <right>
        <color indexed="8"/>
      </right>
      <top>
        <color indexed="8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>
      <alignment horizontal="left" vertical="top" wrapText="1"/>
      <protection/>
    </xf>
    <xf numFmtId="4" fontId="32" fillId="20" borderId="2">
      <alignment horizontal="right" vertical="top" shrinkToFit="1"/>
      <protection/>
    </xf>
    <xf numFmtId="191" fontId="32" fillId="20" borderId="3">
      <alignment horizontal="right" vertical="top" shrinkToFit="1"/>
      <protection/>
    </xf>
    <xf numFmtId="4" fontId="33" fillId="21" borderId="4">
      <alignment horizontal="right" vertical="top" wrapText="1" shrinkToFit="1"/>
      <protection/>
    </xf>
    <xf numFmtId="4" fontId="33" fillId="21" borderId="5">
      <alignment horizontal="right" vertical="top" shrinkToFit="1"/>
      <protection/>
    </xf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6" applyNumberFormat="0" applyAlignment="0" applyProtection="0"/>
    <xf numFmtId="0" fontId="35" fillId="29" borderId="7" applyNumberFormat="0" applyAlignment="0" applyProtection="0"/>
    <xf numFmtId="0" fontId="36" fillId="29" borderId="6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41" fillId="30" borderId="12" applyNumberFormat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3" borderId="13" applyNumberFormat="0" applyFont="0" applyAlignment="0" applyProtection="0"/>
    <xf numFmtId="9" fontId="0" fillId="0" borderId="0" applyFont="0" applyFill="0" applyBorder="0" applyAlignment="0" applyProtection="0"/>
    <xf numFmtId="0" fontId="46" fillId="0" borderId="14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47">
    <xf numFmtId="0" fontId="0" fillId="0" borderId="0" xfId="0" applyAlignment="1">
      <alignment/>
    </xf>
    <xf numFmtId="0" fontId="49" fillId="0" borderId="0" xfId="0" applyFont="1" applyAlignment="1">
      <alignment/>
    </xf>
    <xf numFmtId="188" fontId="49" fillId="0" borderId="0" xfId="0" applyNumberFormat="1" applyFont="1" applyAlignment="1">
      <alignment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188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left" vertical="center" wrapText="1"/>
      <protection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188" fontId="2" fillId="0" borderId="15" xfId="0" applyNumberFormat="1" applyFont="1" applyFill="1" applyBorder="1" applyAlignment="1">
      <alignment horizontal="right" vertical="center"/>
    </xf>
    <xf numFmtId="4" fontId="2" fillId="0" borderId="15" xfId="36" applyNumberFormat="1" applyFont="1" applyFill="1" applyBorder="1" applyAlignment="1" applyProtection="1">
      <alignment horizontal="right" vertical="center" wrapText="1" shrinkToFit="1"/>
      <protection/>
    </xf>
    <xf numFmtId="4" fontId="2" fillId="0" borderId="15" xfId="37" applyNumberFormat="1" applyFont="1" applyFill="1" applyBorder="1" applyAlignment="1" applyProtection="1">
      <alignment horizontal="right" vertical="center" shrinkToFit="1"/>
      <protection/>
    </xf>
    <xf numFmtId="4" fontId="1" fillId="35" borderId="16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right"/>
      <protection/>
    </xf>
    <xf numFmtId="49" fontId="1" fillId="35" borderId="15" xfId="0" applyNumberFormat="1" applyFont="1" applyFill="1" applyBorder="1" applyAlignment="1" applyProtection="1">
      <alignment horizontal="left"/>
      <protection/>
    </xf>
    <xf numFmtId="49" fontId="1" fillId="35" borderId="15" xfId="0" applyNumberFormat="1" applyFont="1" applyFill="1" applyBorder="1" applyAlignment="1" applyProtection="1">
      <alignment horizontal="left" vertical="center"/>
      <protection/>
    </xf>
    <xf numFmtId="0" fontId="50" fillId="0" borderId="0" xfId="0" applyFont="1" applyBorder="1" applyAlignment="1" applyProtection="1">
      <alignment/>
      <protection/>
    </xf>
    <xf numFmtId="0" fontId="51" fillId="0" borderId="0" xfId="0" applyFont="1" applyAlignment="1">
      <alignment/>
    </xf>
    <xf numFmtId="4" fontId="1" fillId="35" borderId="15" xfId="0" applyNumberFormat="1" applyFont="1" applyFill="1" applyBorder="1" applyAlignment="1" applyProtection="1">
      <alignment horizontal="right" vertical="center"/>
      <protection/>
    </xf>
    <xf numFmtId="188" fontId="1" fillId="35" borderId="15" xfId="0" applyNumberFormat="1" applyFont="1" applyFill="1" applyBorder="1" applyAlignment="1">
      <alignment horizontal="right" vertical="center"/>
    </xf>
    <xf numFmtId="0" fontId="3" fillId="0" borderId="17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4" fontId="6" fillId="0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4" fontId="3" fillId="35" borderId="15" xfId="0" applyNumberFormat="1" applyFont="1" applyFill="1" applyBorder="1" applyAlignment="1" applyProtection="1">
      <alignment horizontal="right" vertical="center"/>
      <protection/>
    </xf>
    <xf numFmtId="0" fontId="3" fillId="0" borderId="17" xfId="0" applyFont="1" applyFill="1" applyBorder="1" applyAlignment="1" applyProtection="1">
      <alignment horizontal="right"/>
      <protection/>
    </xf>
    <xf numFmtId="49" fontId="3" fillId="35" borderId="15" xfId="0" applyNumberFormat="1" applyFont="1" applyFill="1" applyBorder="1" applyAlignment="1" applyProtection="1">
      <alignment horizontal="left" vertical="center"/>
      <protection/>
    </xf>
    <xf numFmtId="188" fontId="3" fillId="35" borderId="15" xfId="0" applyNumberFormat="1" applyFont="1" applyFill="1" applyBorder="1" applyAlignment="1">
      <alignment horizontal="right" vertical="center"/>
    </xf>
    <xf numFmtId="49" fontId="2" fillId="0" borderId="15" xfId="0" applyNumberFormat="1" applyFont="1" applyFill="1" applyBorder="1" applyAlignment="1" applyProtection="1" quotePrefix="1">
      <alignment horizontal="left" vertical="center" wrapText="1"/>
      <protection/>
    </xf>
    <xf numFmtId="49" fontId="2" fillId="0" borderId="18" xfId="0" applyNumberFormat="1" applyFont="1" applyFill="1" applyBorder="1" applyAlignment="1" applyProtection="1">
      <alignment horizontal="left" vertical="center" wrapText="1"/>
      <protection/>
    </xf>
    <xf numFmtId="49" fontId="2" fillId="0" borderId="19" xfId="0" applyNumberFormat="1" applyFont="1" applyFill="1" applyBorder="1" applyAlignment="1" applyProtection="1">
      <alignment horizontal="left" vertical="center" wrapText="1"/>
      <protection/>
    </xf>
    <xf numFmtId="49" fontId="1" fillId="35" borderId="20" xfId="0" applyNumberFormat="1" applyFont="1" applyFill="1" applyBorder="1" applyAlignment="1" applyProtection="1">
      <alignment horizontal="left"/>
      <protection/>
    </xf>
    <xf numFmtId="4" fontId="1" fillId="35" borderId="20" xfId="0" applyNumberFormat="1" applyFont="1" applyFill="1" applyBorder="1" applyAlignment="1" applyProtection="1">
      <alignment horizontal="right" vertical="center"/>
      <protection/>
    </xf>
    <xf numFmtId="188" fontId="1" fillId="35" borderId="15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3" fillId="0" borderId="17" xfId="0" applyFont="1" applyFill="1" applyBorder="1" applyAlignment="1" applyProtection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60" xfId="33"/>
    <cellStyle name="ex61" xfId="34"/>
    <cellStyle name="ex62" xfId="35"/>
    <cellStyle name="ex63" xfId="36"/>
    <cellStyle name="ex64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theme="6"/>
    <pageSetUpPr fitToPage="1"/>
  </sheetPr>
  <dimension ref="A1:D15"/>
  <sheetViews>
    <sheetView showGridLines="0" zoomScaleSheetLayoutView="100" zoomScalePageLayoutView="0" workbookViewId="0" topLeftCell="A1">
      <selection activeCell="A27" sqref="A27"/>
    </sheetView>
  </sheetViews>
  <sheetFormatPr defaultColWidth="29.140625" defaultRowHeight="12.75"/>
  <cols>
    <col min="1" max="1" width="95.57421875" style="1" customWidth="1"/>
    <col min="2" max="2" width="18.57421875" style="1" customWidth="1"/>
    <col min="3" max="3" width="19.57421875" style="1" customWidth="1"/>
    <col min="4" max="4" width="18.7109375" style="2" customWidth="1"/>
    <col min="5" max="16384" width="29.140625" style="1" customWidth="1"/>
  </cols>
  <sheetData>
    <row r="1" spans="1:4" ht="18" customHeight="1">
      <c r="A1" s="42" t="s">
        <v>13</v>
      </c>
      <c r="B1" s="42"/>
      <c r="C1" s="42"/>
      <c r="D1" s="42"/>
    </row>
    <row r="2" spans="1:4" ht="18" customHeight="1">
      <c r="A2" s="41" t="s">
        <v>54</v>
      </c>
      <c r="B2" s="41"/>
      <c r="C2" s="41"/>
      <c r="D2" s="41"/>
    </row>
    <row r="3" spans="1:4" ht="15.75">
      <c r="A3" s="11"/>
      <c r="B3" s="11"/>
      <c r="C3" s="11"/>
      <c r="D3" s="12" t="s">
        <v>46</v>
      </c>
    </row>
    <row r="4" spans="1:4" ht="31.5">
      <c r="A4" s="3" t="s">
        <v>8</v>
      </c>
      <c r="B4" s="3" t="s">
        <v>44</v>
      </c>
      <c r="C4" s="3" t="s">
        <v>45</v>
      </c>
      <c r="D4" s="4" t="s">
        <v>7</v>
      </c>
    </row>
    <row r="5" spans="1:4" ht="15.75">
      <c r="A5" s="5" t="s">
        <v>31</v>
      </c>
      <c r="B5" s="6">
        <v>1000000</v>
      </c>
      <c r="C5" s="6">
        <v>90023.83</v>
      </c>
      <c r="D5" s="7">
        <v>9.002383</v>
      </c>
    </row>
    <row r="6" spans="1:4" ht="31.5">
      <c r="A6" s="5" t="s">
        <v>0</v>
      </c>
      <c r="B6" s="6">
        <v>48073872.7</v>
      </c>
      <c r="C6" s="6">
        <v>32722110.89</v>
      </c>
      <c r="D6" s="7">
        <v>29.171723916088133</v>
      </c>
    </row>
    <row r="7" spans="1:4" ht="31.5">
      <c r="A7" s="5" t="s">
        <v>1</v>
      </c>
      <c r="B7" s="8">
        <v>51064854.6</v>
      </c>
      <c r="C7" s="9">
        <v>29069492.89</v>
      </c>
      <c r="D7" s="7">
        <v>16.794550207497334</v>
      </c>
    </row>
    <row r="8" spans="1:4" ht="15.75">
      <c r="A8" s="5" t="s">
        <v>2</v>
      </c>
      <c r="B8" s="8">
        <v>444196216.44</v>
      </c>
      <c r="C8" s="9">
        <v>316600689.21</v>
      </c>
      <c r="D8" s="7">
        <v>57.17005391809646</v>
      </c>
    </row>
    <row r="9" spans="1:4" ht="15.75">
      <c r="A9" s="5" t="s">
        <v>3</v>
      </c>
      <c r="B9" s="8">
        <v>114190886.87</v>
      </c>
      <c r="C9" s="9">
        <v>92826809.7</v>
      </c>
      <c r="D9" s="7">
        <v>59.71824870546257</v>
      </c>
    </row>
    <row r="10" spans="1:4" ht="31.5">
      <c r="A10" s="5" t="s">
        <v>4</v>
      </c>
      <c r="B10" s="8">
        <v>28323925.25</v>
      </c>
      <c r="C10" s="9">
        <v>24003635.85</v>
      </c>
      <c r="D10" s="7">
        <v>61.50366782231217</v>
      </c>
    </row>
    <row r="11" spans="1:4" ht="15.75">
      <c r="A11" s="5" t="s">
        <v>32</v>
      </c>
      <c r="B11" s="8">
        <v>111782845.52</v>
      </c>
      <c r="C11" s="9">
        <v>73080875.84</v>
      </c>
      <c r="D11" s="7">
        <v>43.322030004865404</v>
      </c>
    </row>
    <row r="12" spans="1:4" ht="31.5">
      <c r="A12" s="5" t="s">
        <v>34</v>
      </c>
      <c r="B12" s="8">
        <v>14953867.15</v>
      </c>
      <c r="C12" s="9">
        <v>8361242.09</v>
      </c>
      <c r="D12" s="7">
        <v>44.41924776628767</v>
      </c>
    </row>
    <row r="13" spans="1:4" ht="15.75">
      <c r="A13" s="5" t="s">
        <v>33</v>
      </c>
      <c r="B13" s="8">
        <v>2388889</v>
      </c>
      <c r="C13" s="9">
        <v>1550989</v>
      </c>
      <c r="D13" s="7">
        <v>43.30080886972982</v>
      </c>
    </row>
    <row r="14" spans="1:4" ht="15.75">
      <c r="A14" s="5" t="s">
        <v>5</v>
      </c>
      <c r="B14" s="8">
        <v>25177799.68</v>
      </c>
      <c r="C14" s="9">
        <v>18965774.51</v>
      </c>
      <c r="D14" s="7">
        <v>47.56114288128695</v>
      </c>
    </row>
    <row r="15" spans="1:4" ht="15.75">
      <c r="A15" s="14" t="s">
        <v>6</v>
      </c>
      <c r="B15" s="10">
        <f>SUM(B5:B14)</f>
        <v>841153157.2099999</v>
      </c>
      <c r="C15" s="10">
        <f>SUM(C5:C14)</f>
        <v>597271643.8100001</v>
      </c>
      <c r="D15" s="18">
        <f>C15/B15*100</f>
        <v>71.00628924595321</v>
      </c>
    </row>
  </sheetData>
  <sheetProtection/>
  <mergeCells count="2">
    <mergeCell ref="A2:D2"/>
    <mergeCell ref="A1:D1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E8"/>
  <sheetViews>
    <sheetView tabSelected="1" view="pageBreakPreview" zoomScaleSheetLayoutView="100" zoomScalePageLayoutView="0" workbookViewId="0" topLeftCell="A1">
      <selection activeCell="C8" sqref="C8"/>
    </sheetView>
  </sheetViews>
  <sheetFormatPr defaultColWidth="9.140625" defaultRowHeight="12.75"/>
  <cols>
    <col min="1" max="1" width="64.8515625" style="25" customWidth="1"/>
    <col min="2" max="2" width="19.421875" style="25" customWidth="1"/>
    <col min="3" max="3" width="15.7109375" style="25" customWidth="1"/>
    <col min="4" max="4" width="18.00390625" style="25" customWidth="1"/>
    <col min="5" max="7" width="9.140625" style="25" customWidth="1"/>
    <col min="8" max="16384" width="9.140625" style="25" customWidth="1"/>
  </cols>
  <sheetData>
    <row r="1" spans="1:5" ht="18" customHeight="1">
      <c r="A1" s="45" t="s">
        <v>24</v>
      </c>
      <c r="B1" s="45"/>
      <c r="C1" s="45"/>
      <c r="D1" s="45"/>
      <c r="E1" s="24"/>
    </row>
    <row r="2" spans="1:5" ht="18" customHeight="1">
      <c r="A2" s="45" t="str">
        <f>'Бюджет МР'!A2:D2</f>
        <v> на 01.10.2023</v>
      </c>
      <c r="B2" s="45"/>
      <c r="C2" s="45"/>
      <c r="D2" s="45"/>
      <c r="E2" s="24"/>
    </row>
    <row r="3" spans="1:5" ht="14.25">
      <c r="A3" s="46"/>
      <c r="B3" s="46"/>
      <c r="C3" s="46"/>
      <c r="D3" s="32" t="str">
        <f>'Бюджет МР'!D3</f>
        <v>Ед.изм: рубль</v>
      </c>
      <c r="E3" s="24"/>
    </row>
    <row r="4" spans="1:4" ht="31.5">
      <c r="A4" s="3" t="s">
        <v>8</v>
      </c>
      <c r="B4" s="3" t="s">
        <v>44</v>
      </c>
      <c r="C4" s="3" t="s">
        <v>45</v>
      </c>
      <c r="D4" s="4" t="s">
        <v>7</v>
      </c>
    </row>
    <row r="5" spans="1:4" ht="47.25">
      <c r="A5" s="5" t="s">
        <v>43</v>
      </c>
      <c r="B5" s="6">
        <v>964304</v>
      </c>
      <c r="C5" s="6">
        <v>912023.83</v>
      </c>
      <c r="D5" s="7">
        <v>58.67962800112827</v>
      </c>
    </row>
    <row r="6" spans="1:4" ht="47.25">
      <c r="A6" s="5" t="s">
        <v>42</v>
      </c>
      <c r="B6" s="6">
        <v>4866906.2</v>
      </c>
      <c r="C6" s="6">
        <v>3090021.17</v>
      </c>
      <c r="D6" s="7">
        <v>8.137490095864186</v>
      </c>
    </row>
    <row r="7" spans="1:4" ht="15.75">
      <c r="A7" s="5" t="s">
        <v>5</v>
      </c>
      <c r="B7" s="6">
        <v>2549927.5</v>
      </c>
      <c r="C7" s="6">
        <v>1662533.4</v>
      </c>
      <c r="D7" s="7">
        <v>40.213508815446716</v>
      </c>
    </row>
    <row r="8" spans="1:4" ht="15.75">
      <c r="A8" s="14" t="s">
        <v>6</v>
      </c>
      <c r="B8" s="17">
        <f>SUM(B5:B7)</f>
        <v>8381137.7</v>
      </c>
      <c r="C8" s="17">
        <f>SUM(C5:C7)</f>
        <v>5664578.4</v>
      </c>
      <c r="D8" s="18">
        <f>C8/B8*100</f>
        <v>67.58722506134221</v>
      </c>
    </row>
  </sheetData>
  <sheetProtection/>
  <mergeCells count="3">
    <mergeCell ref="A1:D1"/>
    <mergeCell ref="A2:D2"/>
    <mergeCell ref="A3:C3"/>
  </mergeCells>
  <printOptions/>
  <pageMargins left="0.7" right="0.7" top="0.75" bottom="0.75" header="0.3" footer="0.3"/>
  <pageSetup fitToHeight="0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E9"/>
  <sheetViews>
    <sheetView zoomScaleSheetLayoutView="100" zoomScalePageLayoutView="0" workbookViewId="0" topLeftCell="A1">
      <selection activeCell="C9" sqref="C9"/>
    </sheetView>
  </sheetViews>
  <sheetFormatPr defaultColWidth="9.140625" defaultRowHeight="12.75"/>
  <cols>
    <col min="1" max="1" width="67.00390625" style="16" customWidth="1"/>
    <col min="2" max="2" width="18.8515625" style="16" customWidth="1"/>
    <col min="3" max="3" width="16.7109375" style="16" customWidth="1"/>
    <col min="4" max="4" width="19.421875" style="16" customWidth="1"/>
    <col min="5" max="7" width="9.140625" style="16" customWidth="1"/>
    <col min="8" max="16384" width="9.140625" style="16" customWidth="1"/>
  </cols>
  <sheetData>
    <row r="1" spans="1:5" ht="18" customHeight="1">
      <c r="A1" s="42" t="s">
        <v>15</v>
      </c>
      <c r="B1" s="42"/>
      <c r="C1" s="42"/>
      <c r="D1" s="42"/>
      <c r="E1" s="15"/>
    </row>
    <row r="2" spans="1:5" ht="18" customHeight="1">
      <c r="A2" s="43" t="str">
        <f>'Бюджет МР'!A2:D2</f>
        <v> на 01.10.2023</v>
      </c>
      <c r="B2" s="43"/>
      <c r="C2" s="43"/>
      <c r="D2" s="43"/>
      <c r="E2" s="15"/>
    </row>
    <row r="3" spans="1:5" ht="14.25">
      <c r="A3" s="44"/>
      <c r="B3" s="44"/>
      <c r="C3" s="44"/>
      <c r="D3" s="19" t="str">
        <f>'Бюджет МР'!D3</f>
        <v>Ед.изм: рубль</v>
      </c>
      <c r="E3" s="15"/>
    </row>
    <row r="4" spans="1:4" ht="31.5">
      <c r="A4" s="3" t="s">
        <v>8</v>
      </c>
      <c r="B4" s="3" t="s">
        <v>44</v>
      </c>
      <c r="C4" s="3" t="s">
        <v>45</v>
      </c>
      <c r="D4" s="4" t="s">
        <v>7</v>
      </c>
    </row>
    <row r="5" spans="1:4" ht="31.5">
      <c r="A5" s="5" t="s">
        <v>9</v>
      </c>
      <c r="B5" s="6">
        <v>5164367.52</v>
      </c>
      <c r="C5" s="6">
        <v>3675234.16</v>
      </c>
      <c r="D5" s="7">
        <v>44.2417377476104</v>
      </c>
    </row>
    <row r="6" spans="1:4" ht="31.5">
      <c r="A6" s="5" t="s">
        <v>36</v>
      </c>
      <c r="B6" s="6">
        <v>14165500</v>
      </c>
      <c r="C6" s="6">
        <v>9713425.98</v>
      </c>
      <c r="D6" s="7">
        <v>28.46730210723236</v>
      </c>
    </row>
    <row r="7" spans="1:4" ht="15.75">
      <c r="A7" s="5" t="s">
        <v>5</v>
      </c>
      <c r="B7" s="6">
        <v>30727421.77</v>
      </c>
      <c r="C7" s="6">
        <v>20916776.07</v>
      </c>
      <c r="D7" s="7">
        <v>54.467456382364745</v>
      </c>
    </row>
    <row r="8" spans="1:4" ht="75" customHeight="1" hidden="1">
      <c r="A8" s="5" t="s">
        <v>29</v>
      </c>
      <c r="B8" s="6"/>
      <c r="C8" s="6"/>
      <c r="D8" s="7" t="s">
        <v>35</v>
      </c>
    </row>
    <row r="9" spans="1:4" ht="15.75">
      <c r="A9" s="13" t="s">
        <v>6</v>
      </c>
      <c r="B9" s="17">
        <f>SUM(B5:B8)</f>
        <v>50057289.29</v>
      </c>
      <c r="C9" s="17">
        <f>SUM(C5:C8)</f>
        <v>34305436.21</v>
      </c>
      <c r="D9" s="18">
        <f>C9/B9*100</f>
        <v>68.53234902764348</v>
      </c>
    </row>
  </sheetData>
  <sheetProtection/>
  <mergeCells count="3">
    <mergeCell ref="A1:D1"/>
    <mergeCell ref="A2:D2"/>
    <mergeCell ref="A3:C3"/>
  </mergeCells>
  <printOptions/>
  <pageMargins left="0.7" right="0.7" top="0.75" bottom="0.75" header="0.3" footer="0.3"/>
  <pageSetup fitToHeight="0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F23"/>
  <sheetViews>
    <sheetView view="pageBreakPreview" zoomScaleSheetLayoutView="100" zoomScalePageLayoutView="0" workbookViewId="0" topLeftCell="A1">
      <selection activeCell="C14" sqref="C14"/>
    </sheetView>
  </sheetViews>
  <sheetFormatPr defaultColWidth="9.140625" defaultRowHeight="12.75"/>
  <cols>
    <col min="1" max="1" width="75.00390625" style="25" customWidth="1"/>
    <col min="2" max="2" width="15.7109375" style="25" customWidth="1"/>
    <col min="3" max="3" width="14.421875" style="25" customWidth="1"/>
    <col min="4" max="4" width="18.00390625" style="25" customWidth="1"/>
    <col min="5" max="7" width="9.140625" style="25" customWidth="1"/>
    <col min="8" max="16384" width="9.140625" style="25" customWidth="1"/>
  </cols>
  <sheetData>
    <row r="1" spans="1:5" ht="18" customHeight="1">
      <c r="A1" s="45" t="s">
        <v>14</v>
      </c>
      <c r="B1" s="45"/>
      <c r="C1" s="45"/>
      <c r="D1" s="45"/>
      <c r="E1" s="24"/>
    </row>
    <row r="2" spans="1:5" ht="18" customHeight="1">
      <c r="A2" s="45" t="str">
        <f>'Бюджет МР'!A2:D2</f>
        <v> на 01.10.2023</v>
      </c>
      <c r="B2" s="45"/>
      <c r="C2" s="45"/>
      <c r="D2" s="45"/>
      <c r="E2" s="24"/>
    </row>
    <row r="3" spans="1:5" ht="14.25">
      <c r="A3" s="46"/>
      <c r="B3" s="46"/>
      <c r="C3" s="46"/>
      <c r="D3" s="32" t="str">
        <f>'Бюджет МР'!D3</f>
        <v>Ед.изм: рубль</v>
      </c>
      <c r="E3" s="24"/>
    </row>
    <row r="4" spans="1:4" ht="31.5">
      <c r="A4" s="3" t="s">
        <v>8</v>
      </c>
      <c r="B4" s="3" t="s">
        <v>44</v>
      </c>
      <c r="C4" s="3" t="s">
        <v>45</v>
      </c>
      <c r="D4" s="4" t="s">
        <v>7</v>
      </c>
    </row>
    <row r="5" spans="1:5" ht="31.5">
      <c r="A5" s="5" t="s">
        <v>10</v>
      </c>
      <c r="B5" s="26">
        <v>13200</v>
      </c>
      <c r="C5" s="26">
        <v>9900</v>
      </c>
      <c r="D5" s="7">
        <v>50</v>
      </c>
      <c r="E5" s="27"/>
    </row>
    <row r="6" spans="1:5" ht="31.5">
      <c r="A6" s="5" t="s">
        <v>38</v>
      </c>
      <c r="B6" s="26">
        <v>639370</v>
      </c>
      <c r="C6" s="26">
        <v>470000</v>
      </c>
      <c r="D6" s="7">
        <v>73.50986126968735</v>
      </c>
      <c r="E6" s="27"/>
    </row>
    <row r="7" spans="1:5" ht="31.5">
      <c r="A7" s="5" t="s">
        <v>37</v>
      </c>
      <c r="B7" s="26">
        <v>7818100</v>
      </c>
      <c r="C7" s="26">
        <v>5472690</v>
      </c>
      <c r="D7" s="7">
        <v>45.06209948708766</v>
      </c>
      <c r="E7" s="27"/>
    </row>
    <row r="8" spans="1:6" ht="31.5">
      <c r="A8" s="5" t="s">
        <v>25</v>
      </c>
      <c r="B8" s="26">
        <v>276500</v>
      </c>
      <c r="C8" s="26">
        <v>276130.65</v>
      </c>
      <c r="D8" s="7">
        <v>94.72749571183533</v>
      </c>
      <c r="E8" s="27"/>
      <c r="F8" s="28"/>
    </row>
    <row r="9" spans="1:5" ht="47.25">
      <c r="A9" s="5" t="s">
        <v>48</v>
      </c>
      <c r="B9" s="26">
        <v>3766633.59</v>
      </c>
      <c r="C9" s="26">
        <v>1163039.67</v>
      </c>
      <c r="D9" s="7">
        <v>26.704212679265655</v>
      </c>
      <c r="E9" s="27"/>
    </row>
    <row r="10" spans="1:5" ht="36" customHeight="1">
      <c r="A10" s="5" t="s">
        <v>49</v>
      </c>
      <c r="B10" s="26">
        <v>500</v>
      </c>
      <c r="C10" s="26">
        <v>0</v>
      </c>
      <c r="D10" s="7">
        <v>0</v>
      </c>
      <c r="E10" s="27"/>
    </row>
    <row r="11" spans="1:5" ht="47.25">
      <c r="A11" s="5" t="s">
        <v>50</v>
      </c>
      <c r="B11" s="26">
        <v>500</v>
      </c>
      <c r="C11" s="26">
        <v>0</v>
      </c>
      <c r="D11" s="7">
        <v>0</v>
      </c>
      <c r="E11" s="27"/>
    </row>
    <row r="12" spans="1:5" ht="31.5">
      <c r="A12" s="5" t="s">
        <v>26</v>
      </c>
      <c r="B12" s="26">
        <v>700000</v>
      </c>
      <c r="C12" s="26">
        <v>700000</v>
      </c>
      <c r="D12" s="7">
        <v>0</v>
      </c>
      <c r="E12" s="27"/>
    </row>
    <row r="13" spans="1:5" ht="15.75">
      <c r="A13" s="5" t="s">
        <v>5</v>
      </c>
      <c r="B13" s="26">
        <v>7852643.31</v>
      </c>
      <c r="C13" s="26">
        <v>4776204.01</v>
      </c>
      <c r="D13" s="7">
        <v>39.11047046335384</v>
      </c>
      <c r="E13" s="27"/>
    </row>
    <row r="14" spans="1:5" s="30" customFormat="1" ht="15.75">
      <c r="A14" s="13" t="s">
        <v>6</v>
      </c>
      <c r="B14" s="31">
        <f>SUM(B5:B13)</f>
        <v>21067446.9</v>
      </c>
      <c r="C14" s="31">
        <f>SUM(C5:C13)</f>
        <v>12867964.33</v>
      </c>
      <c r="D14" s="18">
        <f>C14/B14*100</f>
        <v>61.079846984211464</v>
      </c>
      <c r="E14" s="29"/>
    </row>
    <row r="21" ht="12.75">
      <c r="C21" s="28"/>
    </row>
    <row r="23" ht="12.75">
      <c r="B23" s="28"/>
    </row>
  </sheetData>
  <sheetProtection/>
  <mergeCells count="3">
    <mergeCell ref="A1:D1"/>
    <mergeCell ref="A2:D2"/>
    <mergeCell ref="A3:C3"/>
  </mergeCells>
  <printOptions/>
  <pageMargins left="0.7" right="0.7" top="0.75" bottom="0.75" header="0.3" footer="0.3"/>
  <pageSetup fitToHeight="0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E10"/>
  <sheetViews>
    <sheetView view="pageBreakPreview" zoomScaleSheetLayoutView="100" zoomScalePageLayoutView="0" workbookViewId="0" topLeftCell="A1">
      <selection activeCell="C8" sqref="C8"/>
    </sheetView>
  </sheetViews>
  <sheetFormatPr defaultColWidth="9.140625" defaultRowHeight="12.75"/>
  <cols>
    <col min="1" max="1" width="72.7109375" style="21" customWidth="1"/>
    <col min="2" max="2" width="16.7109375" style="21" customWidth="1"/>
    <col min="3" max="3" width="16.57421875" style="21" customWidth="1"/>
    <col min="4" max="4" width="18.28125" style="21" customWidth="1"/>
    <col min="5" max="7" width="9.140625" style="21" customWidth="1"/>
    <col min="8" max="16384" width="9.140625" style="21" customWidth="1"/>
  </cols>
  <sheetData>
    <row r="1" spans="1:5" ht="18" customHeight="1">
      <c r="A1" s="42" t="s">
        <v>16</v>
      </c>
      <c r="B1" s="42"/>
      <c r="C1" s="42"/>
      <c r="D1" s="42"/>
      <c r="E1" s="20"/>
    </row>
    <row r="2" spans="1:5" ht="18" customHeight="1">
      <c r="A2" s="43" t="str">
        <f>'Бюджет МР'!A2:D2</f>
        <v> на 01.10.2023</v>
      </c>
      <c r="B2" s="43"/>
      <c r="C2" s="43"/>
      <c r="D2" s="43"/>
      <c r="E2" s="20"/>
    </row>
    <row r="3" spans="1:5" ht="14.25">
      <c r="A3" s="44"/>
      <c r="B3" s="44"/>
      <c r="C3" s="44"/>
      <c r="D3" s="19" t="str">
        <f>'Бюджет МР'!D3</f>
        <v>Ед.изм: рубль</v>
      </c>
      <c r="E3" s="20"/>
    </row>
    <row r="4" spans="1:4" ht="31.5">
      <c r="A4" s="3" t="s">
        <v>8</v>
      </c>
      <c r="B4" s="3" t="s">
        <v>44</v>
      </c>
      <c r="C4" s="3" t="s">
        <v>45</v>
      </c>
      <c r="D4" s="4" t="s">
        <v>7</v>
      </c>
    </row>
    <row r="5" spans="1:4" ht="31.5">
      <c r="A5" s="5" t="s">
        <v>47</v>
      </c>
      <c r="B5" s="26">
        <v>3692337.2</v>
      </c>
      <c r="C5" s="26">
        <v>2565941.17</v>
      </c>
      <c r="D5" s="7">
        <v>49.17173545254751</v>
      </c>
    </row>
    <row r="6" spans="1:4" ht="31.5">
      <c r="A6" s="5" t="s">
        <v>30</v>
      </c>
      <c r="B6" s="26">
        <v>11800</v>
      </c>
      <c r="C6" s="26">
        <v>8100</v>
      </c>
      <c r="D6" s="7">
        <v>45.76271186440678</v>
      </c>
    </row>
    <row r="7" spans="1:4" ht="15.75">
      <c r="A7" s="35" t="s">
        <v>5</v>
      </c>
      <c r="B7" s="26">
        <v>2640141.11</v>
      </c>
      <c r="C7" s="26">
        <v>1768613.11</v>
      </c>
      <c r="D7" s="7">
        <v>45.821359721963404</v>
      </c>
    </row>
    <row r="8" spans="1:4" s="23" customFormat="1" ht="20.25" customHeight="1">
      <c r="A8" s="33" t="s">
        <v>6</v>
      </c>
      <c r="B8" s="31">
        <f>SUM(B5:B7)</f>
        <v>6344278.3100000005</v>
      </c>
      <c r="C8" s="31">
        <f>SUM(C5:C7)</f>
        <v>4342654.28</v>
      </c>
      <c r="D8" s="34">
        <f>C8/B8*100</f>
        <v>68.4499334330117</v>
      </c>
    </row>
    <row r="10" ht="12.75">
      <c r="B10" s="22"/>
    </row>
  </sheetData>
  <sheetProtection/>
  <mergeCells count="3">
    <mergeCell ref="A1:D1"/>
    <mergeCell ref="A2:D2"/>
    <mergeCell ref="A3:C3"/>
  </mergeCells>
  <printOptions/>
  <pageMargins left="0.7" right="0.7" top="0.75" bottom="0.75" header="0.3" footer="0.3"/>
  <pageSetup fitToHeight="0" fitToWidth="1"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E8"/>
  <sheetViews>
    <sheetView view="pageBreakPreview" zoomScaleSheetLayoutView="100" zoomScalePageLayoutView="0" workbookViewId="0" topLeftCell="A1">
      <selection activeCell="C8" sqref="C8"/>
    </sheetView>
  </sheetViews>
  <sheetFormatPr defaultColWidth="9.140625" defaultRowHeight="12.75"/>
  <cols>
    <col min="1" max="1" width="69.00390625" style="25" customWidth="1"/>
    <col min="2" max="2" width="16.28125" style="25" customWidth="1"/>
    <col min="3" max="3" width="17.421875" style="25" customWidth="1"/>
    <col min="4" max="4" width="18.140625" style="25" customWidth="1"/>
    <col min="5" max="7" width="9.140625" style="25" customWidth="1"/>
    <col min="8" max="16384" width="9.140625" style="25" customWidth="1"/>
  </cols>
  <sheetData>
    <row r="1" spans="1:5" ht="18" customHeight="1">
      <c r="A1" s="45" t="s">
        <v>17</v>
      </c>
      <c r="B1" s="45"/>
      <c r="C1" s="45"/>
      <c r="D1" s="45"/>
      <c r="E1" s="24"/>
    </row>
    <row r="2" spans="1:5" ht="18" customHeight="1">
      <c r="A2" s="45" t="str">
        <f>'Бюджет МР'!A2:D2</f>
        <v> на 01.10.2023</v>
      </c>
      <c r="B2" s="45"/>
      <c r="C2" s="45"/>
      <c r="D2" s="45"/>
      <c r="E2" s="24"/>
    </row>
    <row r="3" spans="1:5" ht="14.25">
      <c r="A3" s="46"/>
      <c r="B3" s="46"/>
      <c r="C3" s="46"/>
      <c r="D3" s="32" t="str">
        <f>'Бюджет МР'!D3</f>
        <v>Ед.изм: рубль</v>
      </c>
      <c r="E3" s="24"/>
    </row>
    <row r="4" spans="1:4" ht="31.5">
      <c r="A4" s="3" t="s">
        <v>8</v>
      </c>
      <c r="B4" s="3" t="s">
        <v>44</v>
      </c>
      <c r="C4" s="3" t="s">
        <v>45</v>
      </c>
      <c r="D4" s="4" t="s">
        <v>7</v>
      </c>
    </row>
    <row r="5" spans="1:4" ht="31.5">
      <c r="A5" s="5" t="s">
        <v>39</v>
      </c>
      <c r="B5" s="6">
        <v>62000</v>
      </c>
      <c r="C5" s="6">
        <v>58988.62</v>
      </c>
      <c r="D5" s="7">
        <v>9.67741935483871</v>
      </c>
    </row>
    <row r="6" spans="1:4" ht="38.25" customHeight="1">
      <c r="A6" s="5" t="s">
        <v>40</v>
      </c>
      <c r="B6" s="6">
        <v>3543253</v>
      </c>
      <c r="C6" s="6">
        <v>3423457.92</v>
      </c>
      <c r="D6" s="7">
        <v>10.304655637065713</v>
      </c>
    </row>
    <row r="7" spans="1:4" ht="15.75">
      <c r="A7" s="36" t="s">
        <v>5</v>
      </c>
      <c r="B7" s="6">
        <v>2248525.5</v>
      </c>
      <c r="C7" s="6">
        <v>1477949.32</v>
      </c>
      <c r="D7" s="7">
        <v>44.10361679242686</v>
      </c>
    </row>
    <row r="8" spans="1:4" ht="15.75">
      <c r="A8" s="14" t="s">
        <v>6</v>
      </c>
      <c r="B8" s="17">
        <f>SUM(B5:B7)</f>
        <v>5853778.5</v>
      </c>
      <c r="C8" s="17">
        <f>SUM(C5:C7)</f>
        <v>4960395.86</v>
      </c>
      <c r="D8" s="18">
        <f>C8/B8*100</f>
        <v>84.73835933491505</v>
      </c>
    </row>
  </sheetData>
  <sheetProtection/>
  <mergeCells count="3">
    <mergeCell ref="A1:D1"/>
    <mergeCell ref="A2:D2"/>
    <mergeCell ref="A3:C3"/>
  </mergeCells>
  <printOptions/>
  <pageMargins left="0.7" right="0.7" top="0.75" bottom="0.75" header="0.3" footer="0.3"/>
  <pageSetup fitToHeight="0" fitToWidth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E9"/>
  <sheetViews>
    <sheetView view="pageBreakPreview" zoomScaleSheetLayoutView="100" zoomScalePageLayoutView="0" workbookViewId="0" topLeftCell="A1">
      <selection activeCell="C9" sqref="C9"/>
    </sheetView>
  </sheetViews>
  <sheetFormatPr defaultColWidth="9.140625" defaultRowHeight="12.75"/>
  <cols>
    <col min="1" max="1" width="68.28125" style="25" customWidth="1"/>
    <col min="2" max="2" width="18.140625" style="25" customWidth="1"/>
    <col min="3" max="3" width="19.28125" style="25" customWidth="1"/>
    <col min="4" max="4" width="18.57421875" style="25" customWidth="1"/>
    <col min="5" max="7" width="9.140625" style="25" customWidth="1"/>
    <col min="8" max="16384" width="9.140625" style="25" customWidth="1"/>
  </cols>
  <sheetData>
    <row r="1" spans="1:5" ht="18" customHeight="1">
      <c r="A1" s="45" t="s">
        <v>18</v>
      </c>
      <c r="B1" s="45"/>
      <c r="C1" s="45"/>
      <c r="D1" s="45"/>
      <c r="E1" s="24"/>
    </row>
    <row r="2" spans="1:5" ht="18" customHeight="1">
      <c r="A2" s="45" t="str">
        <f>'Бюджет МР'!A2:D2</f>
        <v> на 01.10.2023</v>
      </c>
      <c r="B2" s="45"/>
      <c r="C2" s="45"/>
      <c r="D2" s="45"/>
      <c r="E2" s="24"/>
    </row>
    <row r="3" spans="1:5" ht="14.25">
      <c r="A3" s="46"/>
      <c r="B3" s="46"/>
      <c r="C3" s="46"/>
      <c r="D3" s="32" t="str">
        <f>'Бюджет МР'!D3</f>
        <v>Ед.изм: рубль</v>
      </c>
      <c r="E3" s="24"/>
    </row>
    <row r="4" spans="1:4" ht="31.5">
      <c r="A4" s="3" t="s">
        <v>8</v>
      </c>
      <c r="B4" s="3" t="s">
        <v>44</v>
      </c>
      <c r="C4" s="3" t="s">
        <v>45</v>
      </c>
      <c r="D4" s="4" t="s">
        <v>7</v>
      </c>
    </row>
    <row r="5" spans="1:4" ht="47.25">
      <c r="A5" s="5" t="s">
        <v>19</v>
      </c>
      <c r="B5" s="6">
        <v>1374222.2</v>
      </c>
      <c r="C5" s="6">
        <v>1185168.05</v>
      </c>
      <c r="D5" s="7">
        <v>59.9785609634308</v>
      </c>
    </row>
    <row r="6" spans="1:4" ht="31.5">
      <c r="A6" s="5" t="s">
        <v>52</v>
      </c>
      <c r="B6" s="6">
        <v>300000</v>
      </c>
      <c r="C6" s="6">
        <v>300000</v>
      </c>
      <c r="D6" s="7">
        <v>96.15384615384616</v>
      </c>
    </row>
    <row r="7" spans="1:4" ht="31.5">
      <c r="A7" s="5" t="s">
        <v>53</v>
      </c>
      <c r="B7" s="6">
        <v>1000000</v>
      </c>
      <c r="C7" s="6">
        <v>991016.27</v>
      </c>
      <c r="D7" s="7">
        <v>100</v>
      </c>
    </row>
    <row r="8" spans="1:4" ht="15.75">
      <c r="A8" s="5" t="s">
        <v>5</v>
      </c>
      <c r="B8" s="6">
        <v>3075332.5</v>
      </c>
      <c r="C8" s="6">
        <v>1959455.18</v>
      </c>
      <c r="D8" s="7">
        <v>39.928578435413066</v>
      </c>
    </row>
    <row r="9" spans="1:4" ht="15.75">
      <c r="A9" s="14" t="s">
        <v>6</v>
      </c>
      <c r="B9" s="17">
        <f>SUM(B5:B8)</f>
        <v>5749554.7</v>
      </c>
      <c r="C9" s="17">
        <f>SUM(C5:C8)</f>
        <v>4435639.5</v>
      </c>
      <c r="D9" s="40">
        <f>C9/B9*100</f>
        <v>77.14753109488636</v>
      </c>
    </row>
  </sheetData>
  <sheetProtection/>
  <mergeCells count="3">
    <mergeCell ref="A1:D1"/>
    <mergeCell ref="A2:D2"/>
    <mergeCell ref="A3:C3"/>
  </mergeCells>
  <printOptions/>
  <pageMargins left="0.7" right="0.7" top="0.75" bottom="0.75" header="0.3" footer="0.3"/>
  <pageSetup fitToHeight="0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E8"/>
  <sheetViews>
    <sheetView view="pageBreakPreview" zoomScaleSheetLayoutView="100" zoomScalePageLayoutView="0" workbookViewId="0" topLeftCell="A1">
      <selection activeCell="C8" sqref="C8"/>
    </sheetView>
  </sheetViews>
  <sheetFormatPr defaultColWidth="9.140625" defaultRowHeight="12.75"/>
  <cols>
    <col min="1" max="1" width="64.7109375" style="25" customWidth="1"/>
    <col min="2" max="2" width="17.7109375" style="25" customWidth="1"/>
    <col min="3" max="3" width="17.57421875" style="25" customWidth="1"/>
    <col min="4" max="4" width="18.00390625" style="25" customWidth="1"/>
    <col min="5" max="7" width="9.140625" style="25" customWidth="1"/>
    <col min="8" max="16384" width="9.140625" style="25" customWidth="1"/>
  </cols>
  <sheetData>
    <row r="1" spans="1:5" ht="18" customHeight="1">
      <c r="A1" s="45" t="s">
        <v>20</v>
      </c>
      <c r="B1" s="45"/>
      <c r="C1" s="45"/>
      <c r="D1" s="45"/>
      <c r="E1" s="24"/>
    </row>
    <row r="2" spans="1:5" ht="18" customHeight="1">
      <c r="A2" s="45" t="str">
        <f>'Бюджет МР'!A2:D2</f>
        <v> на 01.10.2023</v>
      </c>
      <c r="B2" s="45"/>
      <c r="C2" s="45"/>
      <c r="D2" s="45"/>
      <c r="E2" s="24"/>
    </row>
    <row r="3" spans="1:5" ht="14.25">
      <c r="A3" s="46"/>
      <c r="B3" s="46"/>
      <c r="C3" s="46"/>
      <c r="D3" s="32" t="str">
        <f>'Бюджет МР'!D3</f>
        <v>Ед.изм: рубль</v>
      </c>
      <c r="E3" s="24"/>
    </row>
    <row r="4" spans="1:4" ht="31.5">
      <c r="A4" s="3" t="s">
        <v>8</v>
      </c>
      <c r="B4" s="3" t="s">
        <v>44</v>
      </c>
      <c r="C4" s="3" t="s">
        <v>45</v>
      </c>
      <c r="D4" s="4" t="s">
        <v>7</v>
      </c>
    </row>
    <row r="5" spans="1:4" ht="47.25">
      <c r="A5" s="5" t="s">
        <v>41</v>
      </c>
      <c r="B5" s="6">
        <v>15600</v>
      </c>
      <c r="C5" s="6">
        <v>11700</v>
      </c>
      <c r="D5" s="7">
        <v>50</v>
      </c>
    </row>
    <row r="6" spans="1:4" ht="47.25">
      <c r="A6" s="5" t="s">
        <v>11</v>
      </c>
      <c r="B6" s="6">
        <v>4392368.42</v>
      </c>
      <c r="C6" s="6">
        <v>3381440.04</v>
      </c>
      <c r="D6" s="7">
        <v>41.01052907193061</v>
      </c>
    </row>
    <row r="7" spans="1:4" ht="15.75">
      <c r="A7" s="5" t="s">
        <v>5</v>
      </c>
      <c r="B7" s="6">
        <v>4688440.89</v>
      </c>
      <c r="C7" s="6">
        <v>2932033.74</v>
      </c>
      <c r="D7" s="7">
        <v>43.55824849981407</v>
      </c>
    </row>
    <row r="8" spans="1:4" ht="15.75">
      <c r="A8" s="38" t="s">
        <v>6</v>
      </c>
      <c r="B8" s="39">
        <f>SUM(B5:B7)</f>
        <v>9096409.309999999</v>
      </c>
      <c r="C8" s="39">
        <f>SUM(C5:C7)</f>
        <v>6325173.78</v>
      </c>
      <c r="D8" s="18">
        <f>C8/B8*100</f>
        <v>69.53484132520859</v>
      </c>
    </row>
  </sheetData>
  <sheetProtection/>
  <mergeCells count="3">
    <mergeCell ref="A1:D1"/>
    <mergeCell ref="A2:D2"/>
    <mergeCell ref="A3:C3"/>
  </mergeCells>
  <printOptions/>
  <pageMargins left="0.7" right="0.7" top="0.75" bottom="0.75" header="0.3" footer="0.3"/>
  <pageSetup fitToHeight="0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E8"/>
  <sheetViews>
    <sheetView view="pageBreakPreview" zoomScaleSheetLayoutView="100" zoomScalePageLayoutView="0" workbookViewId="0" topLeftCell="A1">
      <selection activeCell="C8" sqref="C8"/>
    </sheetView>
  </sheetViews>
  <sheetFormatPr defaultColWidth="9.140625" defaultRowHeight="12.75"/>
  <cols>
    <col min="1" max="1" width="69.421875" style="25" customWidth="1"/>
    <col min="2" max="2" width="18.140625" style="25" customWidth="1"/>
    <col min="3" max="3" width="18.28125" style="25" customWidth="1"/>
    <col min="4" max="4" width="18.140625" style="25" customWidth="1"/>
    <col min="5" max="7" width="9.140625" style="25" customWidth="1"/>
    <col min="8" max="16384" width="9.140625" style="25" customWidth="1"/>
  </cols>
  <sheetData>
    <row r="1" spans="1:5" ht="18" customHeight="1">
      <c r="A1" s="45" t="s">
        <v>21</v>
      </c>
      <c r="B1" s="45"/>
      <c r="C1" s="45"/>
      <c r="D1" s="45"/>
      <c r="E1" s="24"/>
    </row>
    <row r="2" spans="1:5" ht="18" customHeight="1">
      <c r="A2" s="45" t="str">
        <f>'Бюджет МР'!A2:D2</f>
        <v> на 01.10.2023</v>
      </c>
      <c r="B2" s="45"/>
      <c r="C2" s="45"/>
      <c r="D2" s="45"/>
      <c r="E2" s="24"/>
    </row>
    <row r="3" spans="1:5" ht="14.25">
      <c r="A3" s="46"/>
      <c r="B3" s="46"/>
      <c r="C3" s="46"/>
      <c r="D3" s="32" t="str">
        <f>'Бюджет МР'!D3</f>
        <v>Ед.изм: рубль</v>
      </c>
      <c r="E3" s="24"/>
    </row>
    <row r="4" spans="1:4" ht="31.5">
      <c r="A4" s="3" t="s">
        <v>8</v>
      </c>
      <c r="B4" s="3" t="s">
        <v>44</v>
      </c>
      <c r="C4" s="3" t="s">
        <v>45</v>
      </c>
      <c r="D4" s="4" t="s">
        <v>7</v>
      </c>
    </row>
    <row r="5" spans="1:4" ht="31.5">
      <c r="A5" s="37" t="s">
        <v>27</v>
      </c>
      <c r="B5" s="6">
        <v>80650</v>
      </c>
      <c r="C5" s="6">
        <v>39655</v>
      </c>
      <c r="D5" s="7">
        <v>35.12089274643522</v>
      </c>
    </row>
    <row r="6" spans="1:4" ht="31.5">
      <c r="A6" s="36" t="s">
        <v>28</v>
      </c>
      <c r="B6" s="6">
        <v>2037306</v>
      </c>
      <c r="C6" s="6">
        <v>1699971.46</v>
      </c>
      <c r="D6" s="7">
        <v>17.532191383335014</v>
      </c>
    </row>
    <row r="7" spans="1:4" ht="15.75">
      <c r="A7" s="36" t="s">
        <v>5</v>
      </c>
      <c r="B7" s="6">
        <v>2463140</v>
      </c>
      <c r="C7" s="6">
        <v>1555244.88</v>
      </c>
      <c r="D7" s="7">
        <v>35.78436670310792</v>
      </c>
    </row>
    <row r="8" spans="1:4" ht="15.75">
      <c r="A8" s="14" t="s">
        <v>6</v>
      </c>
      <c r="B8" s="17">
        <f>SUM(B5:B7)</f>
        <v>4581096</v>
      </c>
      <c r="C8" s="17">
        <f>SUM(C5:C7)</f>
        <v>3294871.34</v>
      </c>
      <c r="D8" s="18">
        <f>C8/B8*100</f>
        <v>71.92321095213896</v>
      </c>
    </row>
  </sheetData>
  <sheetProtection/>
  <mergeCells count="3">
    <mergeCell ref="A1:D1"/>
    <mergeCell ref="A2:D2"/>
    <mergeCell ref="A3:C3"/>
  </mergeCells>
  <printOptions/>
  <pageMargins left="0.7" right="0.7" top="0.75" bottom="0.75" header="0.3" footer="0.3"/>
  <pageSetup fitToHeight="0" fitToWidth="1" horizontalDpi="600" verticalDpi="6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E9"/>
  <sheetViews>
    <sheetView view="pageBreakPreview" zoomScaleSheetLayoutView="100" zoomScalePageLayoutView="0" workbookViewId="0" topLeftCell="A1">
      <selection activeCell="C9" sqref="C9"/>
    </sheetView>
  </sheetViews>
  <sheetFormatPr defaultColWidth="9.140625" defaultRowHeight="12.75"/>
  <cols>
    <col min="1" max="1" width="72.421875" style="25" customWidth="1"/>
    <col min="2" max="3" width="18.140625" style="25" customWidth="1"/>
    <col min="4" max="4" width="17.7109375" style="25" customWidth="1"/>
    <col min="5" max="7" width="9.140625" style="25" customWidth="1"/>
    <col min="8" max="16384" width="9.140625" style="25" customWidth="1"/>
  </cols>
  <sheetData>
    <row r="1" spans="1:5" ht="18" customHeight="1">
      <c r="A1" s="45" t="s">
        <v>22</v>
      </c>
      <c r="B1" s="45"/>
      <c r="C1" s="45"/>
      <c r="D1" s="45"/>
      <c r="E1" s="24"/>
    </row>
    <row r="2" spans="1:5" ht="18" customHeight="1">
      <c r="A2" s="45" t="str">
        <f>'Бюджет МР'!A2:D2</f>
        <v> на 01.10.2023</v>
      </c>
      <c r="B2" s="45"/>
      <c r="C2" s="45"/>
      <c r="D2" s="45"/>
      <c r="E2" s="24"/>
    </row>
    <row r="3" spans="1:5" ht="14.25">
      <c r="A3" s="46"/>
      <c r="B3" s="46"/>
      <c r="C3" s="46"/>
      <c r="D3" s="32" t="str">
        <f>'Бюджет МР'!D3</f>
        <v>Ед.изм: рубль</v>
      </c>
      <c r="E3" s="24"/>
    </row>
    <row r="4" spans="1:4" ht="31.5">
      <c r="A4" s="3" t="s">
        <v>8</v>
      </c>
      <c r="B4" s="3" t="s">
        <v>44</v>
      </c>
      <c r="C4" s="3" t="s">
        <v>45</v>
      </c>
      <c r="D4" s="4" t="s">
        <v>7</v>
      </c>
    </row>
    <row r="5" spans="1:4" ht="47.25">
      <c r="A5" s="5" t="s">
        <v>12</v>
      </c>
      <c r="B5" s="6">
        <v>5175257</v>
      </c>
      <c r="C5" s="6">
        <v>4543044.87</v>
      </c>
      <c r="D5" s="7">
        <v>66.91536178684801</v>
      </c>
    </row>
    <row r="6" spans="1:4" ht="47.25">
      <c r="A6" s="5" t="s">
        <v>23</v>
      </c>
      <c r="B6" s="6">
        <v>133200</v>
      </c>
      <c r="C6" s="6">
        <v>99900</v>
      </c>
      <c r="D6" s="7">
        <v>72.52252252252252</v>
      </c>
    </row>
    <row r="7" spans="1:4" ht="31.5">
      <c r="A7" s="5" t="s">
        <v>51</v>
      </c>
      <c r="B7" s="6">
        <v>260744</v>
      </c>
      <c r="C7" s="6">
        <v>260744</v>
      </c>
      <c r="D7" s="7">
        <v>100</v>
      </c>
    </row>
    <row r="8" spans="1:4" ht="15.75">
      <c r="A8" s="5" t="s">
        <v>5</v>
      </c>
      <c r="B8" s="6">
        <v>3771646.01</v>
      </c>
      <c r="C8" s="6">
        <v>2586861.97</v>
      </c>
      <c r="D8" s="7">
        <v>45.57290700089592</v>
      </c>
    </row>
    <row r="9" spans="1:4" ht="15.75">
      <c r="A9" s="13" t="s">
        <v>6</v>
      </c>
      <c r="B9" s="17">
        <f>SUM(B5:B8)</f>
        <v>9340847.01</v>
      </c>
      <c r="C9" s="17">
        <f>SUM(C5:C8)</f>
        <v>7490550.84</v>
      </c>
      <c r="D9" s="18">
        <f>C9/B9*100</f>
        <v>80.19134487462289</v>
      </c>
    </row>
  </sheetData>
  <sheetProtection/>
  <mergeCells count="3">
    <mergeCell ref="A1:D1"/>
    <mergeCell ref="A2:D2"/>
    <mergeCell ref="A3:C3"/>
  </mergeCells>
  <printOptions/>
  <pageMargins left="0.7" right="0.7" top="0.75" bottom="0.75" header="0.3" footer="0.3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Hlupina</dc:creator>
  <cp:keywords/>
  <dc:description>POI HSSF rep:2.39.0.132</dc:description>
  <cp:lastModifiedBy>Кристина Столбовская</cp:lastModifiedBy>
  <cp:lastPrinted>2018-05-12T08:00:24Z</cp:lastPrinted>
  <dcterms:created xsi:type="dcterms:W3CDTF">2016-09-28T14:49:13Z</dcterms:created>
  <dcterms:modified xsi:type="dcterms:W3CDTF">2023-10-23T11:32:28Z</dcterms:modified>
  <cp:category/>
  <cp:version/>
  <cp:contentType/>
  <cp:contentStatus/>
</cp:coreProperties>
</file>