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75" windowWidth="13455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2" l="1"/>
  <c r="F17" i="12" l="1"/>
  <c r="E17" i="12"/>
  <c r="C17" i="12"/>
  <c r="B17" i="12"/>
  <c r="H7" i="12" l="1"/>
  <c r="I8" i="12" l="1"/>
  <c r="I9" i="12"/>
  <c r="I13" i="12"/>
  <c r="I12" i="12"/>
  <c r="I14" i="12"/>
  <c r="I11" i="12"/>
  <c r="I15" i="12"/>
  <c r="I10" i="12"/>
  <c r="I7" i="12"/>
  <c r="H8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<sst xmlns="http://schemas.openxmlformats.org/spreadsheetml/2006/main" count="26" uniqueCount="21">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</sst>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9"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zoomScaleSheetLayoutView="100" workbookViewId="0">
      <selection activeCell="F17" sqref="F17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782064246.73000002</v>
      </c>
      <c r="C7" s="14">
        <v>595262509.49000001</v>
      </c>
      <c r="D7" s="4">
        <f>(C7/B7)</f>
        <v>0.76114272194252164</v>
      </c>
      <c r="E7" s="18">
        <v>841153157.21000004</v>
      </c>
      <c r="F7" s="18">
        <v>597271643.80999994</v>
      </c>
      <c r="G7" s="4">
        <f>F7/E7</f>
        <v>0.7100628924595318</v>
      </c>
      <c r="H7" s="14">
        <f>B7-E7</f>
        <v>-59088910.480000019</v>
      </c>
      <c r="I7" s="14">
        <f>C7-F7</f>
        <v>-2009134.3199999332</v>
      </c>
    </row>
    <row r="8" spans="1:9" s="5" customFormat="1" x14ac:dyDescent="0.25">
      <c r="A8" s="3" t="s">
        <v>10</v>
      </c>
      <c r="B8" s="15">
        <v>45365123.82</v>
      </c>
      <c r="C8" s="15">
        <v>35605114.689999998</v>
      </c>
      <c r="D8" s="4">
        <f t="shared" ref="D8:D16" si="0">(C8/B8)</f>
        <v>0.78485655260799414</v>
      </c>
      <c r="E8" s="14">
        <v>50057289.289999999</v>
      </c>
      <c r="F8" s="14">
        <v>34305436.210000001</v>
      </c>
      <c r="G8" s="4">
        <f t="shared" ref="G8:G16" si="1">F8/E8</f>
        <v>0.6853234902764348</v>
      </c>
      <c r="H8" s="14">
        <f t="shared" ref="H8:H16" si="2">B8-E8</f>
        <v>-4692165.4699999988</v>
      </c>
      <c r="I8" s="14">
        <f t="shared" ref="I8:I13" si="3">C8-F8</f>
        <v>1299678.4799999967</v>
      </c>
    </row>
    <row r="9" spans="1:9" s="5" customFormat="1" x14ac:dyDescent="0.25">
      <c r="A9" s="3" t="s">
        <v>11</v>
      </c>
      <c r="B9" s="15">
        <v>21066446.899999999</v>
      </c>
      <c r="C9" s="15">
        <v>17830407.739999998</v>
      </c>
      <c r="D9" s="4">
        <f t="shared" si="0"/>
        <v>0.84638894373782603</v>
      </c>
      <c r="E9" s="14">
        <v>21067446.899999999</v>
      </c>
      <c r="F9" s="14">
        <v>12867964.33</v>
      </c>
      <c r="G9" s="4">
        <f t="shared" si="1"/>
        <v>0.61079846984211461</v>
      </c>
      <c r="H9" s="14">
        <f t="shared" si="2"/>
        <v>-1000</v>
      </c>
      <c r="I9" s="14">
        <f t="shared" si="3"/>
        <v>4962443.4099999983</v>
      </c>
    </row>
    <row r="10" spans="1:9" s="7" customFormat="1" x14ac:dyDescent="0.25">
      <c r="A10" s="6" t="s">
        <v>18</v>
      </c>
      <c r="B10" s="16">
        <v>6343277.3099999996</v>
      </c>
      <c r="C10" s="16">
        <v>5527108.0199999996</v>
      </c>
      <c r="D10" s="4">
        <f>(C10/B10)</f>
        <v>0.87133318470669219</v>
      </c>
      <c r="E10" s="14">
        <v>6344278.3099999996</v>
      </c>
      <c r="F10" s="14">
        <v>4342654.28</v>
      </c>
      <c r="G10" s="4">
        <f>F10/E10</f>
        <v>0.68449933433011712</v>
      </c>
      <c r="H10" s="14">
        <f t="shared" ref="H10:I12" si="4">B10-E10</f>
        <v>-1001</v>
      </c>
      <c r="I10" s="14">
        <f t="shared" si="4"/>
        <v>1184453.7399999993</v>
      </c>
    </row>
    <row r="11" spans="1:9" s="7" customFormat="1" x14ac:dyDescent="0.25">
      <c r="A11" s="6" t="s">
        <v>16</v>
      </c>
      <c r="B11" s="16">
        <v>5853678.5</v>
      </c>
      <c r="C11" s="16">
        <v>5182806.32</v>
      </c>
      <c r="D11" s="4">
        <f>(C11/B11)</f>
        <v>0.88539306010741803</v>
      </c>
      <c r="E11" s="14">
        <v>5853778.5</v>
      </c>
      <c r="F11" s="14">
        <v>4960395.8600000003</v>
      </c>
      <c r="G11" s="4">
        <f>F11/E11</f>
        <v>0.84738359334915048</v>
      </c>
      <c r="H11" s="14">
        <f t="shared" si="4"/>
        <v>-100</v>
      </c>
      <c r="I11" s="14">
        <f t="shared" si="4"/>
        <v>222410.45999999996</v>
      </c>
    </row>
    <row r="12" spans="1:9" s="7" customFormat="1" x14ac:dyDescent="0.25">
      <c r="A12" s="6" t="s">
        <v>13</v>
      </c>
      <c r="B12" s="16">
        <v>5748554.7000000002</v>
      </c>
      <c r="C12" s="16">
        <v>4209735.1100000003</v>
      </c>
      <c r="D12" s="4">
        <f>(C12/B12)</f>
        <v>0.73231191659357442</v>
      </c>
      <c r="E12" s="14">
        <v>5749554.7000000002</v>
      </c>
      <c r="F12" s="14">
        <v>4435639.5</v>
      </c>
      <c r="G12" s="4">
        <f>F12/E12</f>
        <v>0.77147531094886357</v>
      </c>
      <c r="H12" s="14">
        <f t="shared" si="4"/>
        <v>-1000</v>
      </c>
      <c r="I12" s="14">
        <f t="shared" si="4"/>
        <v>-225904.38999999966</v>
      </c>
    </row>
    <row r="13" spans="1:9" s="5" customFormat="1" x14ac:dyDescent="0.25">
      <c r="A13" s="3" t="s">
        <v>12</v>
      </c>
      <c r="B13" s="15">
        <v>9089285.3699999992</v>
      </c>
      <c r="C13" s="15">
        <v>7227965.4699999997</v>
      </c>
      <c r="D13" s="4">
        <f t="shared" si="0"/>
        <v>0.7952182350723136</v>
      </c>
      <c r="E13" s="14">
        <v>9096409.3100000005</v>
      </c>
      <c r="F13" s="14">
        <v>6325173.7800000003</v>
      </c>
      <c r="G13" s="4">
        <f t="shared" si="1"/>
        <v>0.69534841325208574</v>
      </c>
      <c r="H13" s="14">
        <f t="shared" si="2"/>
        <v>-7123.9400000013411</v>
      </c>
      <c r="I13" s="14">
        <f t="shared" si="3"/>
        <v>902791.68999999948</v>
      </c>
    </row>
    <row r="14" spans="1:9" s="7" customFormat="1" x14ac:dyDescent="0.25">
      <c r="A14" s="6" t="s">
        <v>15</v>
      </c>
      <c r="B14" s="16">
        <v>4504696</v>
      </c>
      <c r="C14" s="16">
        <v>3293075.19</v>
      </c>
      <c r="D14" s="4">
        <f>(C14/B14)</f>
        <v>0.73103161456400167</v>
      </c>
      <c r="E14" s="14">
        <v>4581096</v>
      </c>
      <c r="F14" s="14">
        <v>3294871.34</v>
      </c>
      <c r="G14" s="4">
        <f>F14/E14</f>
        <v>0.71923210952138961</v>
      </c>
      <c r="H14" s="14">
        <f>B14-E14</f>
        <v>-76400</v>
      </c>
      <c r="I14" s="14">
        <f>C14-F14</f>
        <v>-1796.1499999999069</v>
      </c>
    </row>
    <row r="15" spans="1:9" s="7" customFormat="1" x14ac:dyDescent="0.25">
      <c r="A15" s="6" t="s">
        <v>17</v>
      </c>
      <c r="B15" s="16">
        <v>8688749.5</v>
      </c>
      <c r="C15" s="16">
        <v>7202817.6299999999</v>
      </c>
      <c r="D15" s="4">
        <f>(C15/B15)</f>
        <v>0.82898207964218551</v>
      </c>
      <c r="E15" s="14">
        <v>9340847.0099999998</v>
      </c>
      <c r="F15" s="14">
        <v>7490550.8399999999</v>
      </c>
      <c r="G15" s="4">
        <f>F15/E15</f>
        <v>0.80191344874622883</v>
      </c>
      <c r="H15" s="14">
        <f>B15-E15</f>
        <v>-652097.50999999978</v>
      </c>
      <c r="I15" s="14">
        <f>C15-F15</f>
        <v>-287733.20999999996</v>
      </c>
    </row>
    <row r="16" spans="1:9" s="5" customFormat="1" x14ac:dyDescent="0.25">
      <c r="A16" s="3" t="s">
        <v>14</v>
      </c>
      <c r="B16" s="15">
        <v>8380637.7000000002</v>
      </c>
      <c r="C16" s="15">
        <v>5928374.8899999997</v>
      </c>
      <c r="D16" s="4">
        <f t="shared" si="0"/>
        <v>0.70738947347646342</v>
      </c>
      <c r="E16" s="14">
        <v>8381137.7000000002</v>
      </c>
      <c r="F16" s="14">
        <v>5664578.4000000004</v>
      </c>
      <c r="G16" s="4">
        <f t="shared" si="1"/>
        <v>0.67587225061342215</v>
      </c>
      <c r="H16" s="14">
        <f t="shared" si="2"/>
        <v>-500</v>
      </c>
      <c r="I16" s="14">
        <f>C16-F16</f>
        <v>263796.48999999929</v>
      </c>
    </row>
    <row r="17" spans="1:9" s="7" customFormat="1" x14ac:dyDescent="0.25">
      <c r="A17" s="12" t="s">
        <v>8</v>
      </c>
      <c r="B17" s="17">
        <f>SUM(B7:B16)</f>
        <v>897104696.53000009</v>
      </c>
      <c r="C17" s="17">
        <f>SUM(C7:C16)</f>
        <v>687269914.55000019</v>
      </c>
      <c r="D17" s="13">
        <f t="shared" ref="D17" si="5">(C17/B17)</f>
        <v>0.76609777789410693</v>
      </c>
      <c r="E17" s="19">
        <f>SUM(E7:E16)</f>
        <v>961624994.92999995</v>
      </c>
      <c r="F17" s="19">
        <f>SUM(F7:F16)</f>
        <v>680958908.35000002</v>
      </c>
      <c r="G17" s="13">
        <f>F17/E17</f>
        <v>0.70813353639957066</v>
      </c>
      <c r="H17" s="20">
        <f t="shared" ref="H17:I17" si="6">B17-E17</f>
        <v>-64520298.399999857</v>
      </c>
      <c r="I17" s="20">
        <f t="shared" si="6"/>
        <v>6311006.2000001669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Tretyakova</cp:lastModifiedBy>
  <cp:lastPrinted>2019-06-24T11:54:20Z</cp:lastPrinted>
  <dcterms:created xsi:type="dcterms:W3CDTF">2016-02-18T14:11:37Z</dcterms:created>
  <dcterms:modified xsi:type="dcterms:W3CDTF">2023-10-23T13:33:13Z</dcterms:modified>
</cp:coreProperties>
</file>