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12645"/>
  </bookViews>
  <sheets>
    <sheet name="4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'4 кв 2023'!$A$5:$G$59</definedName>
    <definedName name="_xlnm.Print_Titles" localSheetId="0">'4 кв 2023'!$3:$5</definedName>
    <definedName name="_xlnm.Print_Area" localSheetId="0">'4 кв 2023'!$A$1:$G$65</definedName>
  </definedNames>
  <calcPr calcId="145621"/>
</workbook>
</file>

<file path=xl/calcChain.xml><?xml version="1.0" encoding="utf-8"?>
<calcChain xmlns="http://schemas.openxmlformats.org/spreadsheetml/2006/main">
  <c r="G59" i="4" l="1"/>
  <c r="F59" i="4"/>
  <c r="E14" i="4"/>
  <c r="D14" i="4"/>
  <c r="E12" i="4"/>
  <c r="D12" i="4"/>
  <c r="E9" i="4"/>
  <c r="D9" i="4"/>
  <c r="E8" i="4"/>
  <c r="D8" i="4"/>
  <c r="G65" i="4" l="1"/>
  <c r="F65" i="4"/>
</calcChain>
</file>

<file path=xl/sharedStrings.xml><?xml version="1.0" encoding="utf-8"?>
<sst xmlns="http://schemas.openxmlformats.org/spreadsheetml/2006/main" count="114" uniqueCount="76">
  <si>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</si>
  <si>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</si>
  <si>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</si>
  <si>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</si>
  <si>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</si>
  <si>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</si>
  <si>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</si>
  <si>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</si>
  <si>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</si>
  <si>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</si>
  <si>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</si>
  <si>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</si>
  <si>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</si>
  <si>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</si>
  <si>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</si>
  <si>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</si>
  <si>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</si>
  <si>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</si>
  <si>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</si>
  <si>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</si>
  <si>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</si>
  <si>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</si>
  <si>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</si>
  <si>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</si>
  <si>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</si>
  <si>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</si>
  <si>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</si>
  <si>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</si>
  <si>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</si>
  <si>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</si>
  <si>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</si>
  <si>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</si>
  <si>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</si>
  <si>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</si>
  <si>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</si>
  <si>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</si>
  <si>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</si>
  <si>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</si>
  <si>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</si>
  <si>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</si>
  <si>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</si>
  <si>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</si>
  <si>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</si>
  <si>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</si>
  <si>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</si>
  <si>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</si>
  <si>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</si>
  <si>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</si>
  <si>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</si>
  <si>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</si>
  <si>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</si>
  <si>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</si>
  <si>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</si>
  <si>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</si>
  <si>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</si>
  <si>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</si>
  <si>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</si>
  <si>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</si>
  <si>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</si>
  <si>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</si>
  <si>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</si>
  <si>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</si>
  <si>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</si>
  <si>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Объем услуг за 2023 год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</si>
  <si>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</si>
  <si>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</si>
  <si>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</si>
  <si>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</si>
  <si>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</si>
  <si>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</si>
  <si>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</si>
  <si>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</si>
  <si>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Численность граждан выполнивших нормативы</t>
  </si>
  <si>
    <t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2023 год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</si>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</sst>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7" fillId="2" borderId="0" xfId="1" applyFont="1" applyFill="1"/>
    <xf numFmtId="0" fontId="8" fillId="2" borderId="0" xfId="1" applyFont="1" applyFill="1"/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 wrapText="1"/>
    </xf>
    <xf numFmtId="0" fontId="9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horizontal="right" vertical="center"/>
    </xf>
    <xf numFmtId="3" fontId="9" fillId="0" borderId="7" xfId="1" applyNumberFormat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84"/>
  <sheetViews>
    <sheetView tabSelected="1" view="pageBreakPreview" zoomScale="89" zoomScaleNormal="75" zoomScaleSheetLayoutView="89" workbookViewId="0">
      <selection activeCell="B7" sqref="B7:G7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24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68.25" customHeight="1" x14ac:dyDescent="0.35">
      <c r="A1" s="87" t="s">
        <v>73</v>
      </c>
      <c r="B1" s="87"/>
      <c r="C1" s="87"/>
      <c r="D1" s="87"/>
      <c r="E1" s="87"/>
      <c r="F1" s="87"/>
      <c r="G1" s="87"/>
    </row>
    <row r="2" spans="1:7" ht="14.25" customHeight="1" x14ac:dyDescent="0.25">
      <c r="A2" s="66"/>
      <c r="B2" s="66"/>
      <c r="C2" s="66"/>
      <c r="D2" s="66"/>
      <c r="E2" s="66"/>
      <c r="F2" s="66"/>
      <c r="G2" s="66"/>
    </row>
    <row r="3" spans="1:7" s="6" customFormat="1" ht="15.6" customHeight="1" x14ac:dyDescent="0.25">
      <c r="A3" s="60" t="s">
        <v>0</v>
      </c>
      <c r="B3" s="60" t="s">
        <v>1</v>
      </c>
      <c r="C3" s="60" t="s">
        <v>2</v>
      </c>
      <c r="D3" s="63" t="s">
        <v>63</v>
      </c>
      <c r="E3" s="63"/>
      <c r="F3" s="63"/>
      <c r="G3" s="63"/>
    </row>
    <row r="4" spans="1:7" s="6" customFormat="1" ht="15.6" customHeight="1" x14ac:dyDescent="0.25">
      <c r="A4" s="61"/>
      <c r="B4" s="61"/>
      <c r="C4" s="61"/>
      <c r="D4" s="64" t="s">
        <v>3</v>
      </c>
      <c r="E4" s="65"/>
      <c r="F4" s="64" t="s">
        <v>4</v>
      </c>
      <c r="G4" s="65"/>
    </row>
    <row r="5" spans="1:7" s="6" customFormat="1" ht="41.25" customHeight="1" x14ac:dyDescent="0.25">
      <c r="A5" s="62"/>
      <c r="B5" s="62"/>
      <c r="C5" s="62"/>
      <c r="D5" s="13" t="s">
        <v>5</v>
      </c>
      <c r="E5" s="14" t="s">
        <v>6</v>
      </c>
      <c r="F5" s="13" t="s">
        <v>5</v>
      </c>
      <c r="G5" s="14" t="s">
        <v>6</v>
      </c>
    </row>
    <row r="6" spans="1:7" s="7" customFormat="1" ht="23.25" customHeight="1" x14ac:dyDescent="0.25">
      <c r="A6" s="53"/>
      <c r="B6" s="88" t="s">
        <v>74</v>
      </c>
      <c r="C6" s="88"/>
      <c r="D6" s="88"/>
      <c r="E6" s="88"/>
      <c r="F6" s="88"/>
      <c r="G6" s="89"/>
    </row>
    <row r="7" spans="1:7" s="7" customFormat="1" x14ac:dyDescent="0.25">
      <c r="A7" s="53"/>
      <c r="B7" s="67" t="s">
        <v>46</v>
      </c>
      <c r="C7" s="68"/>
      <c r="D7" s="68"/>
      <c r="E7" s="68"/>
      <c r="F7" s="68"/>
      <c r="G7" s="69"/>
    </row>
    <row r="8" spans="1:7" s="7" customFormat="1" ht="20.25" customHeight="1" x14ac:dyDescent="0.25">
      <c r="A8" s="76">
        <v>1</v>
      </c>
      <c r="B8" s="72" t="s">
        <v>62</v>
      </c>
      <c r="C8" s="15" t="s">
        <v>64</v>
      </c>
      <c r="D8" s="17">
        <f>7446+39145</f>
        <v>46591</v>
      </c>
      <c r="E8" s="44">
        <f>15518+68406</f>
        <v>83924</v>
      </c>
      <c r="F8" s="78">
        <v>88800.44</v>
      </c>
      <c r="G8" s="78">
        <v>88799.59</v>
      </c>
    </row>
    <row r="9" spans="1:7" s="7" customFormat="1" ht="20.25" customHeight="1" x14ac:dyDescent="0.25">
      <c r="A9" s="77"/>
      <c r="B9" s="73"/>
      <c r="C9" s="15" t="s">
        <v>65</v>
      </c>
      <c r="D9" s="17">
        <f>306+791</f>
        <v>1097</v>
      </c>
      <c r="E9" s="44">
        <f>302+1784</f>
        <v>2086</v>
      </c>
      <c r="F9" s="79"/>
      <c r="G9" s="79"/>
    </row>
    <row r="10" spans="1:7" s="8" customFormat="1" ht="48" customHeight="1" x14ac:dyDescent="0.25">
      <c r="A10" s="20">
        <v>2</v>
      </c>
      <c r="B10" s="22" t="s">
        <v>24</v>
      </c>
      <c r="C10" s="15" t="s">
        <v>66</v>
      </c>
      <c r="D10" s="17">
        <v>1545</v>
      </c>
      <c r="E10" s="44">
        <v>1314</v>
      </c>
      <c r="F10" s="79"/>
      <c r="G10" s="79"/>
    </row>
    <row r="11" spans="1:7" s="8" customFormat="1" ht="17.25" customHeight="1" x14ac:dyDescent="0.25">
      <c r="A11" s="20">
        <v>3</v>
      </c>
      <c r="B11" s="22" t="s">
        <v>25</v>
      </c>
      <c r="C11" s="53" t="s">
        <v>67</v>
      </c>
      <c r="D11" s="43">
        <v>3065</v>
      </c>
      <c r="E11" s="44">
        <v>4077</v>
      </c>
      <c r="F11" s="79"/>
      <c r="G11" s="79"/>
    </row>
    <row r="12" spans="1:7" s="8" customFormat="1" ht="32.25" customHeight="1" x14ac:dyDescent="0.25">
      <c r="A12" s="20">
        <v>4</v>
      </c>
      <c r="B12" s="37" t="s">
        <v>44</v>
      </c>
      <c r="C12" s="15" t="s">
        <v>26</v>
      </c>
      <c r="D12" s="23">
        <f>515+2040+500</f>
        <v>3055</v>
      </c>
      <c r="E12" s="21">
        <f>620+5952+2939</f>
        <v>9511</v>
      </c>
      <c r="F12" s="79"/>
      <c r="G12" s="79"/>
    </row>
    <row r="13" spans="1:7" s="8" customFormat="1" ht="50.25" customHeight="1" x14ac:dyDescent="0.25">
      <c r="A13" s="20">
        <v>5</v>
      </c>
      <c r="B13" s="37" t="s">
        <v>45</v>
      </c>
      <c r="C13" s="15" t="s">
        <v>68</v>
      </c>
      <c r="D13" s="23">
        <v>50</v>
      </c>
      <c r="E13" s="21">
        <v>98</v>
      </c>
      <c r="F13" s="79"/>
      <c r="G13" s="79"/>
    </row>
    <row r="14" spans="1:7" s="8" customFormat="1" ht="32.25" customHeight="1" x14ac:dyDescent="0.25">
      <c r="A14" s="20">
        <v>6</v>
      </c>
      <c r="B14" s="22" t="s">
        <v>27</v>
      </c>
      <c r="C14" s="15" t="s">
        <v>66</v>
      </c>
      <c r="D14" s="23">
        <f>102002+22000</f>
        <v>124002</v>
      </c>
      <c r="E14" s="21">
        <f>105110+22455</f>
        <v>127565</v>
      </c>
      <c r="F14" s="79"/>
      <c r="G14" s="79"/>
    </row>
    <row r="15" spans="1:7" s="8" customFormat="1" ht="32.25" customHeight="1" x14ac:dyDescent="0.25">
      <c r="A15" s="81">
        <v>7</v>
      </c>
      <c r="B15" s="72" t="s">
        <v>47</v>
      </c>
      <c r="C15" s="54" t="s">
        <v>69</v>
      </c>
      <c r="D15" s="74">
        <v>3000</v>
      </c>
      <c r="E15" s="74">
        <v>3041</v>
      </c>
      <c r="F15" s="79"/>
      <c r="G15" s="79"/>
    </row>
    <row r="16" spans="1:7" s="8" customFormat="1" x14ac:dyDescent="0.25">
      <c r="A16" s="82"/>
      <c r="B16" s="73"/>
      <c r="C16" s="55"/>
      <c r="D16" s="75"/>
      <c r="E16" s="75"/>
      <c r="F16" s="79"/>
      <c r="G16" s="79"/>
    </row>
    <row r="17" spans="1:7" s="8" customFormat="1" ht="17.25" customHeight="1" x14ac:dyDescent="0.25">
      <c r="A17" s="74">
        <v>9</v>
      </c>
      <c r="B17" s="58" t="s">
        <v>48</v>
      </c>
      <c r="C17" s="15" t="s">
        <v>65</v>
      </c>
      <c r="D17" s="43">
        <v>200</v>
      </c>
      <c r="E17" s="44">
        <v>347</v>
      </c>
      <c r="F17" s="79"/>
      <c r="G17" s="79"/>
    </row>
    <row r="18" spans="1:7" s="8" customFormat="1" ht="16.5" customHeight="1" x14ac:dyDescent="0.25">
      <c r="A18" s="75"/>
      <c r="B18" s="59"/>
      <c r="C18" s="15" t="s">
        <v>64</v>
      </c>
      <c r="D18" s="43">
        <v>10000</v>
      </c>
      <c r="E18" s="44">
        <v>17541</v>
      </c>
      <c r="F18" s="79"/>
      <c r="G18" s="79"/>
    </row>
    <row r="19" spans="1:7" s="8" customFormat="1" ht="15.75" customHeight="1" x14ac:dyDescent="0.25">
      <c r="A19" s="74">
        <v>10</v>
      </c>
      <c r="B19" s="72" t="s">
        <v>61</v>
      </c>
      <c r="C19" s="54" t="s">
        <v>65</v>
      </c>
      <c r="D19" s="70">
        <v>12</v>
      </c>
      <c r="E19" s="70">
        <v>14</v>
      </c>
      <c r="F19" s="79"/>
      <c r="G19" s="79"/>
    </row>
    <row r="20" spans="1:7" s="8" customFormat="1" x14ac:dyDescent="0.25">
      <c r="A20" s="75"/>
      <c r="B20" s="73"/>
      <c r="C20" s="55"/>
      <c r="D20" s="71"/>
      <c r="E20" s="71"/>
      <c r="F20" s="79"/>
      <c r="G20" s="79"/>
    </row>
    <row r="21" spans="1:7" s="8" customFormat="1" ht="31.5" x14ac:dyDescent="0.25">
      <c r="A21" s="53">
        <v>11</v>
      </c>
      <c r="B21" s="22" t="s">
        <v>14</v>
      </c>
      <c r="C21" s="15" t="s">
        <v>70</v>
      </c>
      <c r="D21" s="23">
        <v>4223</v>
      </c>
      <c r="E21" s="33">
        <v>8115</v>
      </c>
      <c r="F21" s="79"/>
      <c r="G21" s="79"/>
    </row>
    <row r="22" spans="1:7" s="8" customFormat="1" x14ac:dyDescent="0.25">
      <c r="A22" s="53">
        <v>12</v>
      </c>
      <c r="B22" s="22" t="s">
        <v>28</v>
      </c>
      <c r="C22" s="15" t="s">
        <v>70</v>
      </c>
      <c r="D22" s="23">
        <v>7844</v>
      </c>
      <c r="E22" s="21">
        <v>7142.5</v>
      </c>
      <c r="F22" s="79"/>
      <c r="G22" s="79"/>
    </row>
    <row r="23" spans="1:7" s="8" customFormat="1" x14ac:dyDescent="0.25">
      <c r="A23" s="53">
        <v>13</v>
      </c>
      <c r="B23" s="22" t="s">
        <v>29</v>
      </c>
      <c r="C23" s="15" t="s">
        <v>70</v>
      </c>
      <c r="D23" s="23">
        <v>13636</v>
      </c>
      <c r="E23" s="21">
        <v>12064</v>
      </c>
      <c r="F23" s="79"/>
      <c r="G23" s="79"/>
    </row>
    <row r="24" spans="1:7" s="8" customFormat="1" x14ac:dyDescent="0.25">
      <c r="A24" s="53">
        <v>14</v>
      </c>
      <c r="B24" s="22" t="s">
        <v>30</v>
      </c>
      <c r="C24" s="15" t="s">
        <v>70</v>
      </c>
      <c r="D24" s="23">
        <v>825</v>
      </c>
      <c r="E24" s="21">
        <v>944</v>
      </c>
      <c r="F24" s="79"/>
      <c r="G24" s="79"/>
    </row>
    <row r="25" spans="1:7" s="8" customFormat="1" x14ac:dyDescent="0.25">
      <c r="A25" s="53">
        <v>15</v>
      </c>
      <c r="B25" s="22" t="s">
        <v>31</v>
      </c>
      <c r="C25" s="15" t="s">
        <v>70</v>
      </c>
      <c r="D25" s="23">
        <v>37104</v>
      </c>
      <c r="E25" s="21">
        <v>33691</v>
      </c>
      <c r="F25" s="79"/>
      <c r="G25" s="79"/>
    </row>
    <row r="26" spans="1:7" s="8" customFormat="1" x14ac:dyDescent="0.25">
      <c r="A26" s="53">
        <v>16</v>
      </c>
      <c r="B26" s="22" t="s">
        <v>32</v>
      </c>
      <c r="C26" s="15" t="s">
        <v>70</v>
      </c>
      <c r="D26" s="23">
        <v>19631</v>
      </c>
      <c r="E26" s="21">
        <v>18265</v>
      </c>
      <c r="F26" s="79"/>
      <c r="G26" s="79"/>
    </row>
    <row r="27" spans="1:7" s="8" customFormat="1" x14ac:dyDescent="0.25">
      <c r="A27" s="53">
        <v>17</v>
      </c>
      <c r="B27" s="22" t="s">
        <v>15</v>
      </c>
      <c r="C27" s="15" t="s">
        <v>70</v>
      </c>
      <c r="D27" s="23">
        <v>20940</v>
      </c>
      <c r="E27" s="21">
        <v>20209</v>
      </c>
      <c r="F27" s="79"/>
      <c r="G27" s="79"/>
    </row>
    <row r="28" spans="1:7" s="8" customFormat="1" x14ac:dyDescent="0.25">
      <c r="A28" s="56">
        <v>18</v>
      </c>
      <c r="B28" s="58" t="s">
        <v>20</v>
      </c>
      <c r="C28" s="15" t="s">
        <v>53</v>
      </c>
      <c r="D28" s="23">
        <v>200</v>
      </c>
      <c r="E28" s="21">
        <v>241</v>
      </c>
      <c r="F28" s="79"/>
      <c r="G28" s="79"/>
    </row>
    <row r="29" spans="1:7" s="8" customFormat="1" ht="20.25" customHeight="1" x14ac:dyDescent="0.25">
      <c r="A29" s="57"/>
      <c r="B29" s="59"/>
      <c r="C29" s="15" t="s">
        <v>54</v>
      </c>
      <c r="D29" s="23">
        <v>33</v>
      </c>
      <c r="E29" s="21">
        <v>40</v>
      </c>
      <c r="F29" s="79"/>
      <c r="G29" s="79"/>
    </row>
    <row r="30" spans="1:7" s="8" customFormat="1" ht="26.25" customHeight="1" x14ac:dyDescent="0.25">
      <c r="A30" s="56">
        <v>19</v>
      </c>
      <c r="B30" s="58" t="s">
        <v>55</v>
      </c>
      <c r="C30" s="15" t="s">
        <v>57</v>
      </c>
      <c r="D30" s="23">
        <v>23</v>
      </c>
      <c r="E30" s="21">
        <v>25</v>
      </c>
      <c r="F30" s="79"/>
      <c r="G30" s="79"/>
    </row>
    <row r="31" spans="1:7" s="8" customFormat="1" ht="22.5" customHeight="1" x14ac:dyDescent="0.25">
      <c r="A31" s="57"/>
      <c r="B31" s="59"/>
      <c r="C31" s="38" t="s">
        <v>56</v>
      </c>
      <c r="D31" s="20">
        <v>500</v>
      </c>
      <c r="E31" s="21">
        <v>788</v>
      </c>
      <c r="F31" s="79"/>
      <c r="G31" s="79"/>
    </row>
    <row r="32" spans="1:7" s="8" customFormat="1" ht="19.5" customHeight="1" x14ac:dyDescent="0.25">
      <c r="A32" s="52">
        <v>20</v>
      </c>
      <c r="B32" s="50" t="s">
        <v>58</v>
      </c>
      <c r="C32" s="39" t="s">
        <v>59</v>
      </c>
      <c r="D32" s="23">
        <v>15</v>
      </c>
      <c r="E32" s="21">
        <v>58</v>
      </c>
      <c r="F32" s="79"/>
      <c r="G32" s="79"/>
    </row>
    <row r="33" spans="1:14" s="8" customFormat="1" ht="47.25" x14ac:dyDescent="0.25">
      <c r="A33" s="52">
        <v>21</v>
      </c>
      <c r="B33" s="50" t="s">
        <v>60</v>
      </c>
      <c r="C33" s="39" t="s">
        <v>59</v>
      </c>
      <c r="D33" s="23">
        <v>10</v>
      </c>
      <c r="E33" s="21">
        <v>21</v>
      </c>
      <c r="F33" s="79"/>
      <c r="G33" s="79"/>
    </row>
    <row r="34" spans="1:14" s="8" customFormat="1" ht="18.75" customHeight="1" x14ac:dyDescent="0.25">
      <c r="A34" s="53">
        <v>22</v>
      </c>
      <c r="B34" s="37" t="s">
        <v>34</v>
      </c>
      <c r="C34" s="15" t="s">
        <v>35</v>
      </c>
      <c r="D34" s="45">
        <v>37791.599999999999</v>
      </c>
      <c r="E34" s="46">
        <v>37791.599999999999</v>
      </c>
      <c r="F34" s="79"/>
      <c r="G34" s="79"/>
    </row>
    <row r="35" spans="1:14" s="8" customFormat="1" ht="31.5" x14ac:dyDescent="0.25">
      <c r="A35" s="53">
        <v>23</v>
      </c>
      <c r="B35" s="37" t="s">
        <v>36</v>
      </c>
      <c r="C35" s="15" t="s">
        <v>35</v>
      </c>
      <c r="D35" s="45">
        <v>13400</v>
      </c>
      <c r="E35" s="46">
        <v>13400</v>
      </c>
      <c r="F35" s="79"/>
      <c r="G35" s="79"/>
    </row>
    <row r="36" spans="1:14" s="8" customFormat="1" x14ac:dyDescent="0.25">
      <c r="A36" s="53">
        <v>24</v>
      </c>
      <c r="B36" s="37" t="s">
        <v>37</v>
      </c>
      <c r="C36" s="39" t="s">
        <v>38</v>
      </c>
      <c r="D36" s="23">
        <v>2</v>
      </c>
      <c r="E36" s="21">
        <v>2</v>
      </c>
      <c r="F36" s="79"/>
      <c r="G36" s="79"/>
    </row>
    <row r="37" spans="1:14" s="8" customFormat="1" ht="17.25" customHeight="1" x14ac:dyDescent="0.25">
      <c r="A37" s="53">
        <v>25</v>
      </c>
      <c r="B37" s="40" t="s">
        <v>9</v>
      </c>
      <c r="C37" s="38" t="s">
        <v>39</v>
      </c>
      <c r="D37" s="20">
        <v>7</v>
      </c>
      <c r="E37" s="20">
        <v>7</v>
      </c>
      <c r="F37" s="79"/>
      <c r="G37" s="79"/>
    </row>
    <row r="38" spans="1:14" s="8" customFormat="1" ht="16.5" customHeight="1" x14ac:dyDescent="0.25">
      <c r="A38" s="53">
        <v>26</v>
      </c>
      <c r="B38" s="22" t="s">
        <v>50</v>
      </c>
      <c r="C38" s="15" t="s">
        <v>71</v>
      </c>
      <c r="D38" s="23">
        <v>12</v>
      </c>
      <c r="E38" s="21">
        <v>12</v>
      </c>
      <c r="F38" s="79"/>
      <c r="G38" s="79"/>
    </row>
    <row r="39" spans="1:14" s="8" customFormat="1" ht="16.5" customHeight="1" x14ac:dyDescent="0.25">
      <c r="A39" s="53">
        <v>27</v>
      </c>
      <c r="B39" s="22" t="s">
        <v>51</v>
      </c>
      <c r="C39" s="15" t="s">
        <v>71</v>
      </c>
      <c r="D39" s="23">
        <v>17</v>
      </c>
      <c r="E39" s="21">
        <v>25</v>
      </c>
      <c r="F39" s="79"/>
      <c r="G39" s="79"/>
    </row>
    <row r="40" spans="1:14" s="8" customFormat="1" ht="31.5" x14ac:dyDescent="0.25">
      <c r="A40" s="53">
        <v>28</v>
      </c>
      <c r="B40" s="22" t="s">
        <v>52</v>
      </c>
      <c r="C40" s="15" t="s">
        <v>71</v>
      </c>
      <c r="D40" s="23">
        <v>7</v>
      </c>
      <c r="E40" s="21">
        <v>5</v>
      </c>
      <c r="F40" s="79"/>
      <c r="G40" s="79"/>
    </row>
    <row r="41" spans="1:14" s="8" customFormat="1" x14ac:dyDescent="0.25">
      <c r="A41" s="53">
        <v>29</v>
      </c>
      <c r="B41" s="41" t="s">
        <v>42</v>
      </c>
      <c r="C41" s="15" t="s">
        <v>71</v>
      </c>
      <c r="D41" s="34">
        <v>34</v>
      </c>
      <c r="E41" s="34">
        <v>34</v>
      </c>
      <c r="F41" s="79"/>
      <c r="G41" s="79"/>
    </row>
    <row r="42" spans="1:14" s="8" customFormat="1" x14ac:dyDescent="0.25">
      <c r="A42" s="53">
        <v>30</v>
      </c>
      <c r="B42" s="41" t="s">
        <v>40</v>
      </c>
      <c r="C42" s="15" t="s">
        <v>71</v>
      </c>
      <c r="D42" s="34">
        <v>36</v>
      </c>
      <c r="E42" s="34">
        <v>36</v>
      </c>
      <c r="F42" s="79"/>
      <c r="G42" s="79"/>
    </row>
    <row r="43" spans="1:14" s="8" customFormat="1" x14ac:dyDescent="0.25">
      <c r="A43" s="53">
        <v>31</v>
      </c>
      <c r="B43" s="42" t="s">
        <v>33</v>
      </c>
      <c r="C43" s="15" t="s">
        <v>71</v>
      </c>
      <c r="D43" s="34">
        <v>31</v>
      </c>
      <c r="E43" s="34">
        <v>31</v>
      </c>
      <c r="F43" s="79"/>
      <c r="G43" s="79"/>
    </row>
    <row r="44" spans="1:14" s="8" customFormat="1" ht="16.5" customHeight="1" x14ac:dyDescent="0.25">
      <c r="A44" s="53">
        <v>32</v>
      </c>
      <c r="B44" s="41" t="s">
        <v>43</v>
      </c>
      <c r="C44" s="15" t="s">
        <v>71</v>
      </c>
      <c r="D44" s="34">
        <v>58</v>
      </c>
      <c r="E44" s="34">
        <v>58</v>
      </c>
      <c r="F44" s="79"/>
      <c r="G44" s="79"/>
    </row>
    <row r="45" spans="1:14" s="8" customFormat="1" ht="17.25" customHeight="1" x14ac:dyDescent="0.25">
      <c r="A45" s="51">
        <v>33</v>
      </c>
      <c r="B45" s="22" t="s">
        <v>41</v>
      </c>
      <c r="C45" s="15" t="s">
        <v>71</v>
      </c>
      <c r="D45" s="23">
        <v>17</v>
      </c>
      <c r="E45" s="21">
        <v>17</v>
      </c>
      <c r="F45" s="79"/>
      <c r="G45" s="79"/>
    </row>
    <row r="46" spans="1:14" s="8" customFormat="1" ht="17.25" customHeight="1" x14ac:dyDescent="0.25">
      <c r="A46" s="51">
        <v>34</v>
      </c>
      <c r="B46" s="22" t="s">
        <v>13</v>
      </c>
      <c r="C46" s="15" t="s">
        <v>71</v>
      </c>
      <c r="D46" s="23">
        <v>27</v>
      </c>
      <c r="E46" s="21">
        <v>27</v>
      </c>
      <c r="F46" s="79"/>
      <c r="G46" s="79"/>
    </row>
    <row r="47" spans="1:14" s="8" customFormat="1" ht="17.25" customHeight="1" x14ac:dyDescent="0.4">
      <c r="A47" s="51">
        <v>35</v>
      </c>
      <c r="B47" s="37" t="s">
        <v>12</v>
      </c>
      <c r="C47" s="15" t="s">
        <v>71</v>
      </c>
      <c r="D47" s="23">
        <v>15</v>
      </c>
      <c r="E47" s="21">
        <v>15</v>
      </c>
      <c r="F47" s="79"/>
      <c r="G47" s="79"/>
      <c r="H47" s="28"/>
      <c r="I47" s="28"/>
      <c r="J47" s="28"/>
      <c r="K47" s="28"/>
      <c r="L47" s="28"/>
      <c r="M47" s="29"/>
      <c r="N47" s="29"/>
    </row>
    <row r="48" spans="1:14" s="8" customFormat="1" ht="17.25" customHeight="1" x14ac:dyDescent="0.25">
      <c r="A48" s="51">
        <v>36</v>
      </c>
      <c r="B48" s="37" t="s">
        <v>49</v>
      </c>
      <c r="C48" s="15" t="s">
        <v>71</v>
      </c>
      <c r="D48" s="23">
        <v>9</v>
      </c>
      <c r="E48" s="21">
        <v>9</v>
      </c>
      <c r="F48" s="79"/>
      <c r="G48" s="79"/>
      <c r="H48" s="29"/>
      <c r="I48" s="29"/>
      <c r="J48" s="29"/>
      <c r="K48" s="29"/>
      <c r="L48" s="29"/>
      <c r="M48" s="29"/>
      <c r="N48" s="29"/>
    </row>
    <row r="49" spans="1:14" s="8" customFormat="1" ht="17.25" customHeight="1" x14ac:dyDescent="0.25">
      <c r="A49" s="51">
        <v>37</v>
      </c>
      <c r="B49" s="22" t="s">
        <v>10</v>
      </c>
      <c r="C49" s="15" t="s">
        <v>71</v>
      </c>
      <c r="D49" s="23">
        <v>28</v>
      </c>
      <c r="E49" s="21">
        <v>25</v>
      </c>
      <c r="F49" s="79"/>
      <c r="G49" s="79"/>
    </row>
    <row r="50" spans="1:14" s="8" customFormat="1" ht="16.5" customHeight="1" x14ac:dyDescent="0.25">
      <c r="A50" s="51">
        <v>38</v>
      </c>
      <c r="B50" s="22" t="s">
        <v>11</v>
      </c>
      <c r="C50" s="15" t="s">
        <v>71</v>
      </c>
      <c r="D50" s="23">
        <v>18</v>
      </c>
      <c r="E50" s="21">
        <v>21</v>
      </c>
      <c r="F50" s="79"/>
      <c r="G50" s="79"/>
    </row>
    <row r="51" spans="1:14" s="8" customFormat="1" ht="23.25" customHeight="1" x14ac:dyDescent="0.25">
      <c r="A51" s="56">
        <v>39</v>
      </c>
      <c r="B51" s="58" t="s">
        <v>55</v>
      </c>
      <c r="C51" s="15" t="s">
        <v>57</v>
      </c>
      <c r="D51" s="34">
        <v>16</v>
      </c>
      <c r="E51" s="34">
        <v>16</v>
      </c>
      <c r="F51" s="79"/>
      <c r="G51" s="79"/>
    </row>
    <row r="52" spans="1:14" s="8" customFormat="1" ht="24.75" customHeight="1" x14ac:dyDescent="0.25">
      <c r="A52" s="57"/>
      <c r="B52" s="59"/>
      <c r="C52" s="38" t="s">
        <v>56</v>
      </c>
      <c r="D52" s="34">
        <v>550</v>
      </c>
      <c r="E52" s="34">
        <v>567</v>
      </c>
      <c r="F52" s="79"/>
      <c r="G52" s="79"/>
    </row>
    <row r="53" spans="1:14" s="8" customFormat="1" ht="49.5" customHeight="1" x14ac:dyDescent="0.25">
      <c r="A53" s="53">
        <v>40</v>
      </c>
      <c r="B53" s="37" t="s">
        <v>58</v>
      </c>
      <c r="C53" s="39" t="s">
        <v>59</v>
      </c>
      <c r="D53" s="35">
        <v>15</v>
      </c>
      <c r="E53" s="36">
        <v>15</v>
      </c>
      <c r="F53" s="79"/>
      <c r="G53" s="79"/>
    </row>
    <row r="54" spans="1:14" s="8" customFormat="1" ht="48" customHeight="1" x14ac:dyDescent="0.25">
      <c r="A54" s="53">
        <v>41</v>
      </c>
      <c r="B54" s="50" t="s">
        <v>60</v>
      </c>
      <c r="C54" s="39" t="s">
        <v>59</v>
      </c>
      <c r="D54" s="23">
        <v>10</v>
      </c>
      <c r="E54" s="21">
        <v>19</v>
      </c>
      <c r="F54" s="79"/>
      <c r="G54" s="79"/>
    </row>
    <row r="55" spans="1:14" s="8" customFormat="1" ht="34.5" customHeight="1" x14ac:dyDescent="0.25">
      <c r="A55" s="83">
        <v>42</v>
      </c>
      <c r="B55" s="58" t="s">
        <v>21</v>
      </c>
      <c r="C55" s="15" t="s">
        <v>57</v>
      </c>
      <c r="D55" s="35">
        <v>2</v>
      </c>
      <c r="E55" s="36">
        <v>2</v>
      </c>
      <c r="F55" s="79"/>
      <c r="G55" s="79"/>
    </row>
    <row r="56" spans="1:14" s="8" customFormat="1" ht="30" customHeight="1" x14ac:dyDescent="0.25">
      <c r="A56" s="83"/>
      <c r="B56" s="59"/>
      <c r="C56" s="38" t="s">
        <v>56</v>
      </c>
      <c r="D56" s="35">
        <v>60</v>
      </c>
      <c r="E56" s="36">
        <v>77</v>
      </c>
      <c r="F56" s="79"/>
      <c r="G56" s="79"/>
    </row>
    <row r="57" spans="1:14" s="8" customFormat="1" ht="30" customHeight="1" x14ac:dyDescent="0.25">
      <c r="A57" s="56">
        <v>43</v>
      </c>
      <c r="B57" s="58" t="s">
        <v>22</v>
      </c>
      <c r="C57" s="15" t="s">
        <v>23</v>
      </c>
      <c r="D57" s="35">
        <v>15</v>
      </c>
      <c r="E57" s="36">
        <v>34</v>
      </c>
      <c r="F57" s="79"/>
      <c r="G57" s="79"/>
    </row>
    <row r="58" spans="1:14" s="8" customFormat="1" ht="47.25" customHeight="1" x14ac:dyDescent="0.25">
      <c r="A58" s="57"/>
      <c r="B58" s="59"/>
      <c r="C58" s="15" t="s">
        <v>72</v>
      </c>
      <c r="D58" s="35">
        <v>86</v>
      </c>
      <c r="E58" s="36">
        <v>236</v>
      </c>
      <c r="F58" s="80"/>
      <c r="G58" s="79"/>
    </row>
    <row r="59" spans="1:14" s="16" customFormat="1" ht="21.75" customHeight="1" x14ac:dyDescent="0.25">
      <c r="A59" s="24"/>
      <c r="B59" s="25"/>
      <c r="C59" s="26"/>
      <c r="D59" s="27"/>
      <c r="E59" s="93" t="s">
        <v>8</v>
      </c>
      <c r="F59" s="47">
        <f>F8</f>
        <v>88800.44</v>
      </c>
      <c r="G59" s="47">
        <f>G8</f>
        <v>88799.59</v>
      </c>
      <c r="H59" s="8"/>
      <c r="I59" s="8"/>
      <c r="J59" s="8"/>
      <c r="K59" s="8"/>
      <c r="L59" s="8"/>
      <c r="M59" s="8"/>
      <c r="N59" s="8"/>
    </row>
    <row r="60" spans="1:14" s="7" customFormat="1" ht="24.75" customHeight="1" x14ac:dyDescent="0.25">
      <c r="A60" s="90" t="s">
        <v>75</v>
      </c>
      <c r="B60" s="91"/>
      <c r="C60" s="91"/>
      <c r="D60" s="91"/>
      <c r="E60" s="91"/>
      <c r="F60" s="91"/>
      <c r="G60" s="92"/>
    </row>
    <row r="61" spans="1:14" s="7" customFormat="1" x14ac:dyDescent="0.25">
      <c r="A61" s="30"/>
      <c r="B61" s="84" t="s">
        <v>7</v>
      </c>
      <c r="C61" s="85"/>
      <c r="D61" s="85"/>
      <c r="E61" s="85"/>
      <c r="F61" s="85"/>
      <c r="G61" s="86"/>
    </row>
    <row r="62" spans="1:14" s="7" customFormat="1" ht="33" customHeight="1" x14ac:dyDescent="0.25">
      <c r="A62" s="11">
        <v>1</v>
      </c>
      <c r="B62" s="31" t="s">
        <v>16</v>
      </c>
      <c r="C62" s="32" t="s">
        <v>19</v>
      </c>
      <c r="D62" s="12">
        <v>832</v>
      </c>
      <c r="E62" s="12">
        <v>832</v>
      </c>
      <c r="F62" s="49">
        <v>131557.96</v>
      </c>
      <c r="G62" s="49">
        <v>131239.78</v>
      </c>
    </row>
    <row r="63" spans="1:14" s="7" customFormat="1" ht="34.5" customHeight="1" x14ac:dyDescent="0.25">
      <c r="A63" s="11">
        <v>2</v>
      </c>
      <c r="B63" s="19" t="s">
        <v>17</v>
      </c>
      <c r="C63" s="18" t="s">
        <v>19</v>
      </c>
      <c r="D63" s="12">
        <v>1858</v>
      </c>
      <c r="E63" s="12">
        <v>1858</v>
      </c>
      <c r="F63" s="49">
        <v>267960</v>
      </c>
      <c r="G63" s="49">
        <v>258571.15</v>
      </c>
    </row>
    <row r="64" spans="1:14" s="7" customFormat="1" ht="34.5" customHeight="1" x14ac:dyDescent="0.25">
      <c r="A64" s="11">
        <v>3</v>
      </c>
      <c r="B64" s="19" t="s">
        <v>18</v>
      </c>
      <c r="C64" s="18" t="s">
        <v>19</v>
      </c>
      <c r="D64" s="12">
        <v>1230</v>
      </c>
      <c r="E64" s="12">
        <v>1230</v>
      </c>
      <c r="F64" s="49">
        <v>24151.62</v>
      </c>
      <c r="G64" s="49">
        <v>23250.79</v>
      </c>
    </row>
    <row r="65" spans="1:7" s="7" customFormat="1" ht="22.5" customHeight="1" x14ac:dyDescent="0.25">
      <c r="A65" s="94" t="s">
        <v>8</v>
      </c>
      <c r="B65" s="95"/>
      <c r="C65" s="95"/>
      <c r="D65" s="95"/>
      <c r="E65" s="96"/>
      <c r="F65" s="48">
        <f>SUM(F62:F64)</f>
        <v>423669.57999999996</v>
      </c>
      <c r="G65" s="48">
        <f>SUM(G62:G64)</f>
        <v>413061.72</v>
      </c>
    </row>
    <row r="66" spans="1:7" s="8" customFormat="1" x14ac:dyDescent="0.25">
      <c r="A66" s="1"/>
      <c r="C66" s="9"/>
      <c r="D66" s="10"/>
      <c r="E66" s="5"/>
      <c r="F66" s="5"/>
      <c r="G66" s="5"/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x14ac:dyDescent="0.25">
      <c r="B76" s="8"/>
      <c r="C76" s="9"/>
      <c r="D76" s="10"/>
    </row>
    <row r="77" spans="1:7" x14ac:dyDescent="0.25">
      <c r="B77" s="8"/>
      <c r="C77" s="9"/>
      <c r="D77" s="10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</sheetData>
  <mergeCells count="39">
    <mergeCell ref="A65:E65"/>
    <mergeCell ref="A8:A9"/>
    <mergeCell ref="B8:B9"/>
    <mergeCell ref="B6:G6"/>
    <mergeCell ref="F8:F58"/>
    <mergeCell ref="A15:A16"/>
    <mergeCell ref="B15:B16"/>
    <mergeCell ref="A17:A18"/>
    <mergeCell ref="B17:B18"/>
    <mergeCell ref="G8:G58"/>
    <mergeCell ref="A55:A56"/>
    <mergeCell ref="D15:D16"/>
    <mergeCell ref="E15:E16"/>
    <mergeCell ref="D19:D20"/>
    <mergeCell ref="B7:G7"/>
    <mergeCell ref="E19:E20"/>
    <mergeCell ref="C15:C16"/>
    <mergeCell ref="B19:B20"/>
    <mergeCell ref="A19:A20"/>
    <mergeCell ref="A1:G1"/>
    <mergeCell ref="A3:A5"/>
    <mergeCell ref="B3:B5"/>
    <mergeCell ref="C3:C5"/>
    <mergeCell ref="D3:G3"/>
    <mergeCell ref="D4:E4"/>
    <mergeCell ref="F4:G4"/>
    <mergeCell ref="A2:G2"/>
    <mergeCell ref="C19:C20"/>
    <mergeCell ref="A28:A29"/>
    <mergeCell ref="B28:B29"/>
    <mergeCell ref="B61:G61"/>
    <mergeCell ref="A60:G60"/>
    <mergeCell ref="B57:B58"/>
    <mergeCell ref="A57:A58"/>
    <mergeCell ref="B51:B52"/>
    <mergeCell ref="A51:A52"/>
    <mergeCell ref="B55:B56"/>
    <mergeCell ref="A30:A31"/>
    <mergeCell ref="B30:B31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4 кв 2023</vt:lpstr>
      <vt:lpstr>Лист1</vt:lpstr>
      <vt:lpstr>Лист2</vt:lpstr>
      <vt:lpstr>Лист3</vt:lpstr>
      <vt:lpstr>'4 кв 2023'!Заголовки_для_печати</vt:lpstr>
      <vt:lpstr>'4 кв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2024-04-23T11:19:05Z</dcterms:modified>
</cp:coreProperties>
</file>