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-36" windowWidth="14952" windowHeight="12408"/>
  </bookViews>
  <sheets>
    <sheet name="Расходы" sheetId="3" r:id="rId1"/>
  </sheet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D6" i="3" l="1"/>
  <c r="E6" i="3"/>
  <c r="C6" i="3"/>
  <c r="C50" i="3" s="1"/>
  <c r="D15" i="3" l="1"/>
  <c r="E15" i="3"/>
  <c r="C15" i="3"/>
  <c r="D17" i="3" l="1"/>
  <c r="E17" i="3"/>
  <c r="C17" i="3"/>
  <c r="D23" i="3"/>
  <c r="E23" i="3"/>
  <c r="C23" i="3"/>
  <c r="D27" i="3"/>
  <c r="E27" i="3"/>
  <c r="C27" i="3"/>
  <c r="D35" i="3"/>
  <c r="E35" i="3"/>
  <c r="C35" i="3"/>
  <c r="D38" i="3"/>
  <c r="D50" i="3" s="1"/>
  <c r="E38" i="3"/>
  <c r="E50" i="3" s="1"/>
  <c r="C38" i="3"/>
  <c r="D43" i="3"/>
  <c r="E43" i="3"/>
  <c r="C43" i="3"/>
  <c r="I7" i="3" l="1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50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I50" i="3" l="1"/>
  <c r="F50" i="3"/>
  <c r="H50" i="3"/>
</calcChain>
</file>

<file path=xl/sharedStrings.xml><?xml version="1.0" encoding="utf-8"?>
<sst xmlns="http://schemas.openxmlformats.org/spreadsheetml/2006/main" count="146" uniqueCount="132">
  <si>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</si>
  <si>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</si>
  <si>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</si>
  <si>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</si>
  <si>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</si>
  <si>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</si>
  <si>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</si>
  <si>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</si>
  <si>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</si>
  <si>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</si>
  <si>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</si>
  <si>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</si>
  <si>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</si>
  <si>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</si>
  <si>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</si>
  <si>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</si>
  <si>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</si>
  <si>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</si>
  <si>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</si>
  <si>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</si>
  <si>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</si>
  <si>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</si>
  <si>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</si>
  <si>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</si>
  <si>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</si>
  <si>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</si>
  <si>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</si>
  <si>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</si>
  <si>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</si>
  <si>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</si>
  <si>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</si>
  <si>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</si>
  <si>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</si>
  <si>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</si>
  <si>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</si>
  <si>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</si>
  <si>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</si>
  <si>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</si>
  <si>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</si>
  <si>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</si>
  <si>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</si>
  <si>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</si>
  <si>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</si>
  <si>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</si>
  <si>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</si>
  <si>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</si>
  <si>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</si>
  <si>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</si>
  <si>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</si>
  <si>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</si>
  <si>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</si>
  <si>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</si>
  <si>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</si>
  <si>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</si>
  <si>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</si>
  <si>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</si>
  <si>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</si>
  <si>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</si>
  <si>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</si>
  <si>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</si>
  <si>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</si>
  <si>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</si>
  <si>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</si>
  <si>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</si>
  <si>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</si>
  <si>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</si>
  <si>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</si>
  <si>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</si>
  <si>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</si>
  <si>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</si>
  <si>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</si>
  <si>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</si>
  <si>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</si>
  <si>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</si>
  <si>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</si>
  <si>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</si>
  <si>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</si>
  <si>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</si>
  <si>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</si>
  <si>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</si>
  <si>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</si>
  <si>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</si>
  <si>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</si>
  <si>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</si>
  <si>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</si>
  <si>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</si>
  <si>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</si>
  <si>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</si>
  <si>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</si>
  <si>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</si>
  <si>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</si>
  <si>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</si>
  <si>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</si>
  <si>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</si>
  <si>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</si>
  <si>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</si>
  <si>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</si>
  <si>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</si>
  <si>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</si>
  <si>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</si>
  <si>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</si>
  <si>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</si>
  <si>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</si>
  <si>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</si>
  <si>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</si>
  <si>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</si>
  <si>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</si>
  <si>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</si>
  <si>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</si>
  <si>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</si>
  <si>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</si>
  <si>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проектов, дезинфекцию территорий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</si>
  <si>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</si>
  <si>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</si>
  <si>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</si>
  <si>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</si>
  <si>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</si>
  <si>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</si>
  <si>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</si>
  <si>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</si>
  <si>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</si>
  <si>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</si>
  <si>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</si>
  <si>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</si>
  <si>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</si>
  <si>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</si>
  <si>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</si>
  <si>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</si>
  <si>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</si>
  <si>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Реализация народного бюджета</t>
  </si>
  <si>
    <t>Содержание пожарных водаемов</t>
  </si>
  <si>
    <t>Сведения о фактически произведенных расходах СП "Мещура"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</si>
</sst>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A2" sqref="A2:J2"/>
    </sheetView>
  </sheetViews>
  <sheetFormatPr defaultColWidth="9.109375" defaultRowHeight="15.6" x14ac:dyDescent="0.3"/>
  <cols>
    <col min="1" max="1" width="12.5546875" style="1" customWidth="1"/>
    <col min="2" max="2" width="40.5546875" style="1" customWidth="1"/>
    <col min="3" max="3" width="19" style="1" customWidth="1"/>
    <col min="4" max="5" width="17.6640625" style="1" customWidth="1"/>
    <col min="6" max="6" width="17.5546875" style="1" customWidth="1"/>
    <col min="7" max="7" width="12.6640625" style="1" customWidth="1"/>
    <col min="8" max="8" width="17.6640625" style="1" customWidth="1"/>
    <col min="9" max="9" width="12.6640625" style="1" customWidth="1"/>
    <col min="10" max="10" width="61.6640625" style="1" customWidth="1"/>
    <col min="11" max="16384" width="9.109375" style="1"/>
  </cols>
  <sheetData>
    <row r="1" spans="1:10" ht="57" customHeight="1" x14ac:dyDescent="0.3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15" customHeight="1" x14ac:dyDescent="0.3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" customHeight="1" x14ac:dyDescent="0.3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3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3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2" x14ac:dyDescent="0.3">
      <c r="A6" s="12" t="s">
        <v>15</v>
      </c>
      <c r="B6" s="13" t="s">
        <v>16</v>
      </c>
      <c r="C6" s="14">
        <f>C9+C11+C12+C13+C14+C7</f>
        <v>1974.5239999999999</v>
      </c>
      <c r="D6" s="14">
        <f t="shared" ref="D6:E6" si="0">D9+D11+D12+D13+D14+D7</f>
        <v>2043.0919999999999</v>
      </c>
      <c r="E6" s="14">
        <f t="shared" si="0"/>
        <v>2042.0919999999999</v>
      </c>
      <c r="F6" s="11">
        <f>E6-C6</f>
        <v>67.567999999999984</v>
      </c>
      <c r="G6" s="17">
        <f>E6/C6-100%</f>
        <v>3.4219892996995682E-2</v>
      </c>
      <c r="H6" s="11">
        <f>E6-D6</f>
        <v>-1</v>
      </c>
      <c r="I6" s="17">
        <f>E6/D6-100%</f>
        <v>-4.8945421938906275E-4</v>
      </c>
      <c r="J6" s="17"/>
    </row>
    <row r="7" spans="1:10" ht="63.75" customHeight="1" x14ac:dyDescent="0.3">
      <c r="A7" s="2" t="s">
        <v>17</v>
      </c>
      <c r="B7" s="3" t="s">
        <v>18</v>
      </c>
      <c r="C7" s="7">
        <v>665.93299999999999</v>
      </c>
      <c r="D7" s="4">
        <v>670.95399999999995</v>
      </c>
      <c r="E7" s="5">
        <v>670.95399999999995</v>
      </c>
      <c r="F7" s="9">
        <f>E7-C7</f>
        <v>5.0209999999999582</v>
      </c>
      <c r="G7" s="10">
        <f t="shared" ref="G7:G50" si="1">E7/C7-100%</f>
        <v>7.5397975472006884E-3</v>
      </c>
      <c r="H7" s="9">
        <f t="shared" ref="H7:H50" si="2">E7-D7</f>
        <v>0</v>
      </c>
      <c r="I7" s="10">
        <f t="shared" ref="I7:I50" si="3">E7/D7-100%</f>
        <v>0</v>
      </c>
      <c r="J7" s="41"/>
    </row>
    <row r="8" spans="1:10" ht="78" hidden="1" x14ac:dyDescent="0.3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4" si="4">E8-C8</f>
        <v>0</v>
      </c>
      <c r="G8" s="10" t="e">
        <f t="shared" si="1"/>
        <v>#DIV/0!</v>
      </c>
      <c r="H8" s="9">
        <f t="shared" si="2"/>
        <v>0</v>
      </c>
      <c r="I8" s="10" t="e">
        <f t="shared" si="3"/>
        <v>#DIV/0!</v>
      </c>
      <c r="J8" s="42"/>
    </row>
    <row r="9" spans="1:10" ht="93.6" x14ac:dyDescent="0.3">
      <c r="A9" s="2" t="s">
        <v>21</v>
      </c>
      <c r="B9" s="3" t="s">
        <v>22</v>
      </c>
      <c r="C9" s="7">
        <v>1303.125</v>
      </c>
      <c r="D9" s="4">
        <v>1205.126</v>
      </c>
      <c r="E9" s="5">
        <v>1205.126</v>
      </c>
      <c r="F9" s="9">
        <f t="shared" si="4"/>
        <v>-97.999000000000024</v>
      </c>
      <c r="G9" s="10">
        <f t="shared" si="1"/>
        <v>-7.5203069544364509E-2</v>
      </c>
      <c r="H9" s="9">
        <f t="shared" si="2"/>
        <v>0</v>
      </c>
      <c r="I9" s="10">
        <f t="shared" si="3"/>
        <v>0</v>
      </c>
      <c r="J9" s="41" t="s">
        <v>104</v>
      </c>
    </row>
    <row r="10" spans="1:10" hidden="1" x14ac:dyDescent="0.3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4"/>
        <v>0</v>
      </c>
      <c r="G10" s="10" t="e">
        <f t="shared" si="1"/>
        <v>#DIV/0!</v>
      </c>
      <c r="H10" s="9">
        <f t="shared" si="2"/>
        <v>0</v>
      </c>
      <c r="I10" s="10" t="e">
        <f t="shared" si="3"/>
        <v>#DIV/0!</v>
      </c>
      <c r="J10" s="42"/>
    </row>
    <row r="11" spans="1:10" ht="62.4" x14ac:dyDescent="0.3">
      <c r="A11" s="2" t="s">
        <v>25</v>
      </c>
      <c r="B11" s="3" t="s">
        <v>26</v>
      </c>
      <c r="C11" s="7">
        <v>0.46600000000000003</v>
      </c>
      <c r="D11" s="4">
        <v>0.46600000000000003</v>
      </c>
      <c r="E11" s="5">
        <v>0.46600000000000003</v>
      </c>
      <c r="F11" s="9">
        <f t="shared" si="4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41"/>
    </row>
    <row r="12" spans="1:10" ht="31.2" x14ac:dyDescent="0.3">
      <c r="A12" s="2" t="s">
        <v>27</v>
      </c>
      <c r="B12" s="3" t="s">
        <v>28</v>
      </c>
      <c r="C12" s="8">
        <v>0</v>
      </c>
      <c r="D12" s="4">
        <v>159.98699999999999</v>
      </c>
      <c r="E12" s="5">
        <v>159.98699999999999</v>
      </c>
      <c r="F12" s="9">
        <f t="shared" si="4"/>
        <v>159.98699999999999</v>
      </c>
      <c r="G12" s="10" t="s">
        <v>12</v>
      </c>
      <c r="H12" s="9">
        <f t="shared" si="2"/>
        <v>0</v>
      </c>
      <c r="I12" s="10">
        <f t="shared" si="3"/>
        <v>0</v>
      </c>
      <c r="J12" s="42"/>
    </row>
    <row r="13" spans="1:10" x14ac:dyDescent="0.3">
      <c r="A13" s="2" t="s">
        <v>97</v>
      </c>
      <c r="B13" s="3" t="s">
        <v>98</v>
      </c>
      <c r="C13" s="8">
        <v>1</v>
      </c>
      <c r="D13" s="4">
        <v>1</v>
      </c>
      <c r="E13" s="5">
        <v>0</v>
      </c>
      <c r="F13" s="9">
        <f t="shared" si="4"/>
        <v>-1</v>
      </c>
      <c r="G13" s="10">
        <f t="shared" si="1"/>
        <v>-1</v>
      </c>
      <c r="H13" s="9">
        <f t="shared" si="2"/>
        <v>-1</v>
      </c>
      <c r="I13" s="10" t="s">
        <v>12</v>
      </c>
      <c r="J13" s="41"/>
    </row>
    <row r="14" spans="1:10" ht="46.8" x14ac:dyDescent="0.3">
      <c r="A14" s="2" t="s">
        <v>29</v>
      </c>
      <c r="B14" s="47" t="s">
        <v>30</v>
      </c>
      <c r="C14" s="8">
        <v>4</v>
      </c>
      <c r="D14" s="4">
        <v>5.5590000000000002</v>
      </c>
      <c r="E14" s="5">
        <v>5.5590000000000002</v>
      </c>
      <c r="F14" s="9">
        <f t="shared" si="4"/>
        <v>1.5590000000000002</v>
      </c>
      <c r="G14" s="10">
        <f t="shared" si="1"/>
        <v>0.38975000000000004</v>
      </c>
      <c r="H14" s="9">
        <f t="shared" si="2"/>
        <v>0</v>
      </c>
      <c r="I14" s="10">
        <f t="shared" si="3"/>
        <v>0</v>
      </c>
      <c r="J14" s="41" t="s">
        <v>104</v>
      </c>
    </row>
    <row r="15" spans="1:10" ht="46.8" x14ac:dyDescent="0.3">
      <c r="A15" s="43" t="s">
        <v>127</v>
      </c>
      <c r="B15" s="49" t="s">
        <v>125</v>
      </c>
      <c r="C15" s="45">
        <f>C16</f>
        <v>12</v>
      </c>
      <c r="D15" s="45">
        <f t="shared" ref="D15:E15" si="5">D16</f>
        <v>212</v>
      </c>
      <c r="E15" s="45">
        <f t="shared" si="5"/>
        <v>212</v>
      </c>
      <c r="F15" s="11">
        <f>E15-C15</f>
        <v>200</v>
      </c>
      <c r="G15" s="17">
        <f t="shared" si="1"/>
        <v>16.666666666666668</v>
      </c>
      <c r="H15" s="11">
        <f t="shared" si="2"/>
        <v>0</v>
      </c>
      <c r="I15" s="17" t="s">
        <v>12</v>
      </c>
      <c r="J15" s="17"/>
    </row>
    <row r="16" spans="1:10" ht="62.4" x14ac:dyDescent="0.3">
      <c r="A16" s="44" t="s">
        <v>128</v>
      </c>
      <c r="B16" s="48" t="s">
        <v>126</v>
      </c>
      <c r="C16" s="46">
        <v>12</v>
      </c>
      <c r="D16" s="4">
        <v>212</v>
      </c>
      <c r="E16" s="5">
        <v>212</v>
      </c>
      <c r="F16" s="9">
        <f>E16-C16</f>
        <v>200</v>
      </c>
      <c r="G16" s="10">
        <f t="shared" si="1"/>
        <v>16.666666666666668</v>
      </c>
      <c r="H16" s="9">
        <f t="shared" si="2"/>
        <v>0</v>
      </c>
      <c r="I16" s="10" t="s">
        <v>12</v>
      </c>
      <c r="J16" s="41" t="s">
        <v>130</v>
      </c>
    </row>
    <row r="17" spans="1:10" hidden="1" x14ac:dyDescent="0.3">
      <c r="A17" s="12" t="s">
        <v>31</v>
      </c>
      <c r="B17" s="13" t="s">
        <v>32</v>
      </c>
      <c r="C17" s="18">
        <f>C20+C21+C22</f>
        <v>0</v>
      </c>
      <c r="D17" s="18">
        <f t="shared" ref="D17:E17" si="6">D20+D21+D22</f>
        <v>0</v>
      </c>
      <c r="E17" s="18">
        <f t="shared" si="6"/>
        <v>0</v>
      </c>
      <c r="F17" s="11">
        <f>E17-C17</f>
        <v>0</v>
      </c>
      <c r="G17" s="17" t="e">
        <f t="shared" si="1"/>
        <v>#DIV/0!</v>
      </c>
      <c r="H17" s="11">
        <f t="shared" si="2"/>
        <v>0</v>
      </c>
      <c r="I17" s="17" t="e">
        <f t="shared" si="3"/>
        <v>#DIV/0!</v>
      </c>
      <c r="J17" s="17"/>
    </row>
    <row r="18" spans="1:10" ht="31.2" hidden="1" x14ac:dyDescent="0.3">
      <c r="A18" s="2" t="s">
        <v>33</v>
      </c>
      <c r="B18" s="3" t="s">
        <v>34</v>
      </c>
      <c r="C18" s="6">
        <v>0</v>
      </c>
      <c r="D18" s="4">
        <v>0</v>
      </c>
      <c r="E18" s="5">
        <v>0</v>
      </c>
      <c r="F18" s="9">
        <f t="shared" ref="F18:F50" si="7">E18-C18</f>
        <v>0</v>
      </c>
      <c r="G18" s="10" t="e">
        <f t="shared" si="1"/>
        <v>#DIV/0!</v>
      </c>
      <c r="H18" s="9">
        <f t="shared" si="2"/>
        <v>0</v>
      </c>
      <c r="I18" s="10" t="e">
        <f t="shared" si="3"/>
        <v>#DIV/0!</v>
      </c>
      <c r="J18" s="41" t="s">
        <v>107</v>
      </c>
    </row>
    <row r="19" spans="1:10" ht="31.2" hidden="1" x14ac:dyDescent="0.3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9">
        <f t="shared" si="7"/>
        <v>0</v>
      </c>
      <c r="G19" s="10" t="e">
        <f t="shared" si="1"/>
        <v>#DIV/0!</v>
      </c>
      <c r="H19" s="9">
        <f t="shared" si="2"/>
        <v>0</v>
      </c>
      <c r="I19" s="10" t="e">
        <f t="shared" si="3"/>
        <v>#DIV/0!</v>
      </c>
      <c r="J19" s="41" t="s">
        <v>108</v>
      </c>
    </row>
    <row r="20" spans="1:10" hidden="1" x14ac:dyDescent="0.3">
      <c r="A20" s="2" t="s">
        <v>37</v>
      </c>
      <c r="B20" s="3" t="s">
        <v>38</v>
      </c>
      <c r="C20" s="6"/>
      <c r="D20" s="4"/>
      <c r="E20" s="5"/>
      <c r="F20" s="9">
        <f t="shared" si="7"/>
        <v>0</v>
      </c>
      <c r="G20" s="10" t="e">
        <f t="shared" si="1"/>
        <v>#DIV/0!</v>
      </c>
      <c r="H20" s="9">
        <f t="shared" si="2"/>
        <v>0</v>
      </c>
      <c r="I20" s="10" t="e">
        <f t="shared" si="3"/>
        <v>#DIV/0!</v>
      </c>
      <c r="J20" s="41" t="s">
        <v>109</v>
      </c>
    </row>
    <row r="21" spans="1:10" ht="62.4" hidden="1" x14ac:dyDescent="0.3">
      <c r="A21" s="2" t="s">
        <v>39</v>
      </c>
      <c r="B21" s="3" t="s">
        <v>40</v>
      </c>
      <c r="C21" s="6"/>
      <c r="D21" s="4"/>
      <c r="E21" s="5"/>
      <c r="F21" s="9">
        <f t="shared" si="7"/>
        <v>0</v>
      </c>
      <c r="G21" s="10" t="e">
        <f t="shared" si="1"/>
        <v>#DIV/0!</v>
      </c>
      <c r="H21" s="9">
        <f t="shared" si="2"/>
        <v>0</v>
      </c>
      <c r="I21" s="10" t="e">
        <f t="shared" si="3"/>
        <v>#DIV/0!</v>
      </c>
      <c r="J21" s="41" t="s">
        <v>121</v>
      </c>
    </row>
    <row r="22" spans="1:10" ht="31.2" hidden="1" x14ac:dyDescent="0.3">
      <c r="A22" s="2" t="s">
        <v>41</v>
      </c>
      <c r="B22" s="3" t="s">
        <v>42</v>
      </c>
      <c r="C22" s="6"/>
      <c r="D22" s="4"/>
      <c r="E22" s="5"/>
      <c r="F22" s="9">
        <f t="shared" si="7"/>
        <v>0</v>
      </c>
      <c r="G22" s="10" t="s">
        <v>12</v>
      </c>
      <c r="H22" s="9">
        <f t="shared" si="2"/>
        <v>0</v>
      </c>
      <c r="I22" s="10" t="e">
        <f t="shared" si="3"/>
        <v>#DIV/0!</v>
      </c>
      <c r="J22" s="41" t="s">
        <v>122</v>
      </c>
    </row>
    <row r="23" spans="1:10" ht="31.2" x14ac:dyDescent="0.3">
      <c r="A23" s="12" t="s">
        <v>43</v>
      </c>
      <c r="B23" s="13" t="s">
        <v>44</v>
      </c>
      <c r="C23" s="18">
        <f>C24+C25+C26</f>
        <v>253.11099999999999</v>
      </c>
      <c r="D23" s="18">
        <f t="shared" ref="D23:E23" si="8">D24+D25+D26</f>
        <v>1604.73</v>
      </c>
      <c r="E23" s="18">
        <f t="shared" si="8"/>
        <v>1604.73</v>
      </c>
      <c r="F23" s="11">
        <f t="shared" si="7"/>
        <v>1351.6190000000001</v>
      </c>
      <c r="G23" s="17">
        <f t="shared" si="1"/>
        <v>5.3400247322321039</v>
      </c>
      <c r="H23" s="11">
        <f t="shared" si="2"/>
        <v>0</v>
      </c>
      <c r="I23" s="17">
        <f t="shared" si="3"/>
        <v>0</v>
      </c>
      <c r="J23" s="17"/>
    </row>
    <row r="24" spans="1:10" ht="46.8" hidden="1" x14ac:dyDescent="0.3">
      <c r="A24" s="2" t="s">
        <v>45</v>
      </c>
      <c r="B24" s="3" t="s">
        <v>46</v>
      </c>
      <c r="C24" s="6"/>
      <c r="D24" s="4"/>
      <c r="E24" s="5"/>
      <c r="F24" s="9">
        <f t="shared" si="7"/>
        <v>0</v>
      </c>
      <c r="G24" s="10" t="e">
        <f t="shared" si="1"/>
        <v>#DIV/0!</v>
      </c>
      <c r="H24" s="9">
        <f t="shared" si="2"/>
        <v>0</v>
      </c>
      <c r="I24" s="10" t="e">
        <f t="shared" si="3"/>
        <v>#DIV/0!</v>
      </c>
      <c r="J24" s="41" t="s">
        <v>110</v>
      </c>
    </row>
    <row r="25" spans="1:10" x14ac:dyDescent="0.3">
      <c r="A25" s="2" t="s">
        <v>47</v>
      </c>
      <c r="B25" s="3" t="s">
        <v>48</v>
      </c>
      <c r="C25" s="6">
        <v>2</v>
      </c>
      <c r="D25" s="4">
        <v>0</v>
      </c>
      <c r="E25" s="5">
        <v>0</v>
      </c>
      <c r="F25" s="9">
        <f t="shared" si="7"/>
        <v>-2</v>
      </c>
      <c r="G25" s="10">
        <f t="shared" si="1"/>
        <v>-1</v>
      </c>
      <c r="H25" s="9">
        <f t="shared" si="2"/>
        <v>0</v>
      </c>
      <c r="I25" s="10" t="s">
        <v>12</v>
      </c>
      <c r="J25" s="41"/>
    </row>
    <row r="26" spans="1:10" ht="62.4" x14ac:dyDescent="0.3">
      <c r="A26" s="2" t="s">
        <v>49</v>
      </c>
      <c r="B26" s="3" t="s">
        <v>50</v>
      </c>
      <c r="C26" s="6">
        <v>251.11099999999999</v>
      </c>
      <c r="D26" s="4">
        <v>1604.73</v>
      </c>
      <c r="E26" s="5">
        <v>1604.73</v>
      </c>
      <c r="F26" s="9">
        <f t="shared" si="7"/>
        <v>1353.6190000000001</v>
      </c>
      <c r="G26" s="10">
        <f t="shared" si="1"/>
        <v>5.3905205267789942</v>
      </c>
      <c r="H26" s="9">
        <f t="shared" si="2"/>
        <v>0</v>
      </c>
      <c r="I26" s="10">
        <f t="shared" si="3"/>
        <v>0</v>
      </c>
      <c r="J26" s="41" t="s">
        <v>111</v>
      </c>
    </row>
    <row r="27" spans="1:10" x14ac:dyDescent="0.3">
      <c r="A27" s="12" t="s">
        <v>51</v>
      </c>
      <c r="B27" s="13" t="s">
        <v>52</v>
      </c>
      <c r="C27" s="19">
        <f>C28</f>
        <v>0</v>
      </c>
      <c r="D27" s="19">
        <f t="shared" ref="D27:E27" si="9">D28</f>
        <v>300</v>
      </c>
      <c r="E27" s="19">
        <f t="shared" si="9"/>
        <v>300</v>
      </c>
      <c r="F27" s="11">
        <f t="shared" si="7"/>
        <v>300</v>
      </c>
      <c r="G27" s="17" t="s">
        <v>12</v>
      </c>
      <c r="H27" s="11">
        <f t="shared" si="2"/>
        <v>0</v>
      </c>
      <c r="I27" s="17">
        <f t="shared" si="3"/>
        <v>0</v>
      </c>
      <c r="J27" s="17"/>
    </row>
    <row r="28" spans="1:10" ht="46.8" x14ac:dyDescent="0.3">
      <c r="A28" s="2" t="s">
        <v>53</v>
      </c>
      <c r="B28" s="3" t="s">
        <v>54</v>
      </c>
      <c r="C28" s="8">
        <v>0</v>
      </c>
      <c r="D28" s="4">
        <v>300</v>
      </c>
      <c r="E28" s="5">
        <v>300</v>
      </c>
      <c r="F28" s="9">
        <f t="shared" si="7"/>
        <v>300</v>
      </c>
      <c r="G28" s="10" t="s">
        <v>12</v>
      </c>
      <c r="H28" s="9">
        <f t="shared" si="2"/>
        <v>0</v>
      </c>
      <c r="I28" s="10">
        <f t="shared" si="3"/>
        <v>0</v>
      </c>
      <c r="J28" s="41" t="s">
        <v>112</v>
      </c>
    </row>
    <row r="29" spans="1:10" hidden="1" x14ac:dyDescent="0.3">
      <c r="A29" s="12" t="s">
        <v>55</v>
      </c>
      <c r="B29" s="13" t="s">
        <v>56</v>
      </c>
      <c r="C29" s="18">
        <v>0</v>
      </c>
      <c r="D29" s="15">
        <v>0</v>
      </c>
      <c r="E29" s="16">
        <v>0</v>
      </c>
      <c r="F29" s="11">
        <f t="shared" si="7"/>
        <v>0</v>
      </c>
      <c r="G29" s="17" t="e">
        <f t="shared" si="1"/>
        <v>#DIV/0!</v>
      </c>
      <c r="H29" s="11">
        <f t="shared" si="2"/>
        <v>0</v>
      </c>
      <c r="I29" s="17" t="e">
        <f t="shared" si="3"/>
        <v>#DIV/0!</v>
      </c>
      <c r="J29" s="17"/>
    </row>
    <row r="30" spans="1:10" ht="62.4" hidden="1" x14ac:dyDescent="0.3">
      <c r="A30" s="2" t="s">
        <v>57</v>
      </c>
      <c r="B30" s="3" t="s">
        <v>58</v>
      </c>
      <c r="C30" s="6"/>
      <c r="D30" s="4"/>
      <c r="E30" s="5"/>
      <c r="F30" s="9">
        <f t="shared" si="7"/>
        <v>0</v>
      </c>
      <c r="G30" s="10" t="e">
        <f t="shared" si="1"/>
        <v>#DIV/0!</v>
      </c>
      <c r="H30" s="9">
        <f t="shared" si="2"/>
        <v>0</v>
      </c>
      <c r="I30" s="10" t="e">
        <f t="shared" si="3"/>
        <v>#DIV/0!</v>
      </c>
      <c r="J30" s="41" t="s">
        <v>117</v>
      </c>
    </row>
    <row r="31" spans="1:10" ht="31.2" hidden="1" x14ac:dyDescent="0.3">
      <c r="A31" s="2" t="s">
        <v>59</v>
      </c>
      <c r="B31" s="3" t="s">
        <v>60</v>
      </c>
      <c r="C31" s="6"/>
      <c r="D31" s="4"/>
      <c r="E31" s="5"/>
      <c r="F31" s="9">
        <f t="shared" si="7"/>
        <v>0</v>
      </c>
      <c r="G31" s="10" t="e">
        <f t="shared" si="1"/>
        <v>#DIV/0!</v>
      </c>
      <c r="H31" s="9">
        <f t="shared" si="2"/>
        <v>0</v>
      </c>
      <c r="I31" s="10" t="e">
        <f t="shared" si="3"/>
        <v>#DIV/0!</v>
      </c>
      <c r="J31" s="41" t="s">
        <v>113</v>
      </c>
    </row>
    <row r="32" spans="1:10" ht="31.2" hidden="1" x14ac:dyDescent="0.3">
      <c r="A32" s="2" t="s">
        <v>61</v>
      </c>
      <c r="B32" s="3" t="s">
        <v>62</v>
      </c>
      <c r="C32" s="6"/>
      <c r="D32" s="4"/>
      <c r="E32" s="5"/>
      <c r="F32" s="9">
        <f t="shared" si="7"/>
        <v>0</v>
      </c>
      <c r="G32" s="10" t="e">
        <f t="shared" si="1"/>
        <v>#DIV/0!</v>
      </c>
      <c r="H32" s="9">
        <f t="shared" si="2"/>
        <v>0</v>
      </c>
      <c r="I32" s="10" t="e">
        <f t="shared" si="3"/>
        <v>#DIV/0!</v>
      </c>
      <c r="J32" s="41" t="s">
        <v>114</v>
      </c>
    </row>
    <row r="33" spans="1:10" ht="32.25" hidden="1" customHeight="1" x14ac:dyDescent="0.3">
      <c r="A33" s="2" t="s">
        <v>63</v>
      </c>
      <c r="B33" s="3" t="s">
        <v>64</v>
      </c>
      <c r="C33" s="6"/>
      <c r="D33" s="4"/>
      <c r="E33" s="5"/>
      <c r="F33" s="9">
        <f t="shared" si="7"/>
        <v>0</v>
      </c>
      <c r="G33" s="10" t="e">
        <f t="shared" si="1"/>
        <v>#DIV/0!</v>
      </c>
      <c r="H33" s="9">
        <f t="shared" si="2"/>
        <v>0</v>
      </c>
      <c r="I33" s="10" t="e">
        <f t="shared" si="3"/>
        <v>#DIV/0!</v>
      </c>
      <c r="J33" s="41" t="s">
        <v>106</v>
      </c>
    </row>
    <row r="34" spans="1:10" ht="31.2" hidden="1" x14ac:dyDescent="0.3">
      <c r="A34" s="2" t="s">
        <v>65</v>
      </c>
      <c r="B34" s="3" t="s">
        <v>66</v>
      </c>
      <c r="C34" s="6"/>
      <c r="D34" s="4"/>
      <c r="E34" s="5"/>
      <c r="F34" s="9">
        <f t="shared" si="7"/>
        <v>0</v>
      </c>
      <c r="G34" s="10" t="e">
        <f t="shared" si="1"/>
        <v>#DIV/0!</v>
      </c>
      <c r="H34" s="9">
        <f t="shared" si="2"/>
        <v>0</v>
      </c>
      <c r="I34" s="10" t="e">
        <f t="shared" si="3"/>
        <v>#DIV/0!</v>
      </c>
      <c r="J34" s="41" t="s">
        <v>115</v>
      </c>
    </row>
    <row r="35" spans="1:10" hidden="1" x14ac:dyDescent="0.3">
      <c r="A35" s="12" t="s">
        <v>67</v>
      </c>
      <c r="B35" s="13" t="s">
        <v>68</v>
      </c>
      <c r="C35" s="18">
        <f>C36</f>
        <v>0</v>
      </c>
      <c r="D35" s="18">
        <f t="shared" ref="D35:E35" si="10">D36</f>
        <v>0</v>
      </c>
      <c r="E35" s="18">
        <f t="shared" si="10"/>
        <v>0</v>
      </c>
      <c r="F35" s="11">
        <f t="shared" si="7"/>
        <v>0</v>
      </c>
      <c r="G35" s="17" t="s">
        <v>12</v>
      </c>
      <c r="H35" s="11">
        <f t="shared" si="2"/>
        <v>0</v>
      </c>
      <c r="I35" s="17" t="e">
        <f t="shared" si="3"/>
        <v>#DIV/0!</v>
      </c>
      <c r="J35" s="17"/>
    </row>
    <row r="36" spans="1:10" ht="31.2" hidden="1" x14ac:dyDescent="0.3">
      <c r="A36" s="2" t="s">
        <v>69</v>
      </c>
      <c r="B36" s="3" t="s">
        <v>70</v>
      </c>
      <c r="C36" s="6">
        <v>0</v>
      </c>
      <c r="D36" s="4"/>
      <c r="E36" s="5"/>
      <c r="F36" s="9">
        <f t="shared" si="7"/>
        <v>0</v>
      </c>
      <c r="G36" s="10" t="s">
        <v>12</v>
      </c>
      <c r="H36" s="9">
        <f t="shared" si="2"/>
        <v>0</v>
      </c>
      <c r="I36" s="10" t="e">
        <f t="shared" si="3"/>
        <v>#DIV/0!</v>
      </c>
      <c r="J36" s="41" t="s">
        <v>123</v>
      </c>
    </row>
    <row r="37" spans="1:10" ht="31.2" hidden="1" x14ac:dyDescent="0.3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9">
        <f t="shared" si="7"/>
        <v>0</v>
      </c>
      <c r="G37" s="10" t="e">
        <f t="shared" si="1"/>
        <v>#DIV/0!</v>
      </c>
      <c r="H37" s="9">
        <f t="shared" si="2"/>
        <v>0</v>
      </c>
      <c r="I37" s="10" t="e">
        <f t="shared" si="3"/>
        <v>#DIV/0!</v>
      </c>
      <c r="J37" s="41" t="s">
        <v>120</v>
      </c>
    </row>
    <row r="38" spans="1:10" x14ac:dyDescent="0.3">
      <c r="A38" s="12" t="s">
        <v>73</v>
      </c>
      <c r="B38" s="13" t="s">
        <v>74</v>
      </c>
      <c r="C38" s="18">
        <f>C39</f>
        <v>328.08800000000002</v>
      </c>
      <c r="D38" s="18">
        <f t="shared" ref="D38:E38" si="11">D39</f>
        <v>330.548</v>
      </c>
      <c r="E38" s="18">
        <f t="shared" si="11"/>
        <v>330.548</v>
      </c>
      <c r="F38" s="11">
        <f t="shared" si="7"/>
        <v>2.4599999999999795</v>
      </c>
      <c r="G38" s="17">
        <f t="shared" si="1"/>
        <v>7.4979883445904782E-3</v>
      </c>
      <c r="H38" s="11">
        <f t="shared" si="2"/>
        <v>0</v>
      </c>
      <c r="I38" s="17">
        <f t="shared" si="3"/>
        <v>0</v>
      </c>
      <c r="J38" s="17"/>
    </row>
    <row r="39" spans="1:10" x14ac:dyDescent="0.3">
      <c r="A39" s="2" t="s">
        <v>75</v>
      </c>
      <c r="B39" s="3" t="s">
        <v>76</v>
      </c>
      <c r="C39" s="6">
        <v>328.08800000000002</v>
      </c>
      <c r="D39" s="4">
        <v>330.548</v>
      </c>
      <c r="E39" s="5">
        <v>330.548</v>
      </c>
      <c r="F39" s="9">
        <f t="shared" si="7"/>
        <v>2.4599999999999795</v>
      </c>
      <c r="G39" s="10">
        <f t="shared" si="1"/>
        <v>7.4979883445904782E-3</v>
      </c>
      <c r="H39" s="9">
        <f t="shared" si="2"/>
        <v>0</v>
      </c>
      <c r="I39" s="10">
        <f t="shared" si="3"/>
        <v>0</v>
      </c>
      <c r="J39" s="41"/>
    </row>
    <row r="40" spans="1:10" ht="47.25" hidden="1" customHeight="1" x14ac:dyDescent="0.3">
      <c r="A40" s="2" t="s">
        <v>77</v>
      </c>
      <c r="B40" s="3" t="s">
        <v>78</v>
      </c>
      <c r="C40" s="6"/>
      <c r="D40" s="4"/>
      <c r="E40" s="5"/>
      <c r="F40" s="9">
        <f t="shared" si="7"/>
        <v>0</v>
      </c>
      <c r="G40" s="10" t="e">
        <f t="shared" si="1"/>
        <v>#DIV/0!</v>
      </c>
      <c r="H40" s="9">
        <f t="shared" si="2"/>
        <v>0</v>
      </c>
      <c r="I40" s="10" t="e">
        <f t="shared" si="3"/>
        <v>#DIV/0!</v>
      </c>
      <c r="J40" s="41" t="s">
        <v>119</v>
      </c>
    </row>
    <row r="41" spans="1:10" ht="31.2" hidden="1" x14ac:dyDescent="0.3">
      <c r="A41" s="2" t="s">
        <v>79</v>
      </c>
      <c r="B41" s="3" t="s">
        <v>80</v>
      </c>
      <c r="C41" s="6"/>
      <c r="D41" s="4"/>
      <c r="E41" s="5"/>
      <c r="F41" s="9">
        <f t="shared" si="7"/>
        <v>0</v>
      </c>
      <c r="G41" s="10" t="e">
        <f t="shared" si="1"/>
        <v>#DIV/0!</v>
      </c>
      <c r="H41" s="9">
        <f t="shared" si="2"/>
        <v>0</v>
      </c>
      <c r="I41" s="10" t="e">
        <f t="shared" si="3"/>
        <v>#DIV/0!</v>
      </c>
      <c r="J41" s="41" t="s">
        <v>116</v>
      </c>
    </row>
    <row r="42" spans="1:10" ht="49.5" hidden="1" customHeight="1" x14ac:dyDescent="0.3">
      <c r="A42" s="2" t="s">
        <v>81</v>
      </c>
      <c r="B42" s="3" t="s">
        <v>82</v>
      </c>
      <c r="C42" s="6"/>
      <c r="D42" s="4"/>
      <c r="E42" s="5"/>
      <c r="F42" s="9">
        <f t="shared" si="7"/>
        <v>0</v>
      </c>
      <c r="G42" s="10" t="e">
        <f t="shared" si="1"/>
        <v>#DIV/0!</v>
      </c>
      <c r="H42" s="9">
        <f t="shared" si="2"/>
        <v>0</v>
      </c>
      <c r="I42" s="10" t="e">
        <f t="shared" si="3"/>
        <v>#DIV/0!</v>
      </c>
      <c r="J42" s="41" t="s">
        <v>118</v>
      </c>
    </row>
    <row r="43" spans="1:10" ht="31.2" x14ac:dyDescent="0.3">
      <c r="A43" s="12" t="s">
        <v>83</v>
      </c>
      <c r="B43" s="13" t="s">
        <v>84</v>
      </c>
      <c r="C43" s="19">
        <f>C44+C45</f>
        <v>0</v>
      </c>
      <c r="D43" s="19">
        <f t="shared" ref="D43:E43" si="12">D44+D45</f>
        <v>696</v>
      </c>
      <c r="E43" s="19">
        <f t="shared" si="12"/>
        <v>696</v>
      </c>
      <c r="F43" s="11">
        <f t="shared" si="7"/>
        <v>696</v>
      </c>
      <c r="G43" s="17" t="e">
        <f t="shared" si="1"/>
        <v>#DIV/0!</v>
      </c>
      <c r="H43" s="11">
        <f t="shared" si="2"/>
        <v>0</v>
      </c>
      <c r="I43" s="17">
        <f t="shared" si="3"/>
        <v>0</v>
      </c>
      <c r="J43" s="17"/>
    </row>
    <row r="44" spans="1:10" x14ac:dyDescent="0.3">
      <c r="A44" s="2" t="s">
        <v>85</v>
      </c>
      <c r="B44" s="3" t="s">
        <v>86</v>
      </c>
      <c r="C44" s="8">
        <v>0</v>
      </c>
      <c r="D44" s="4">
        <v>696</v>
      </c>
      <c r="E44" s="5">
        <v>696</v>
      </c>
      <c r="F44" s="9">
        <f t="shared" si="7"/>
        <v>696</v>
      </c>
      <c r="G44" s="10" t="s">
        <v>12</v>
      </c>
      <c r="H44" s="9">
        <f t="shared" si="2"/>
        <v>0</v>
      </c>
      <c r="I44" s="10">
        <f t="shared" si="3"/>
        <v>0</v>
      </c>
      <c r="J44" s="42" t="s">
        <v>129</v>
      </c>
    </row>
    <row r="45" spans="1:10" ht="50.25" hidden="1" customHeight="1" x14ac:dyDescent="0.3">
      <c r="A45" s="2" t="s">
        <v>87</v>
      </c>
      <c r="B45" s="3" t="s">
        <v>88</v>
      </c>
      <c r="C45" s="6">
        <v>0</v>
      </c>
      <c r="D45" s="4">
        <v>0</v>
      </c>
      <c r="E45" s="5">
        <v>0</v>
      </c>
      <c r="F45" s="9">
        <f t="shared" si="7"/>
        <v>0</v>
      </c>
      <c r="G45" s="10" t="s">
        <v>12</v>
      </c>
      <c r="H45" s="9">
        <f t="shared" si="2"/>
        <v>0</v>
      </c>
      <c r="I45" s="10" t="e">
        <f t="shared" si="3"/>
        <v>#DIV/0!</v>
      </c>
      <c r="J45" s="41" t="s">
        <v>124</v>
      </c>
    </row>
    <row r="46" spans="1:10" ht="31.2" hidden="1" x14ac:dyDescent="0.3">
      <c r="A46" s="2" t="s">
        <v>89</v>
      </c>
      <c r="B46" s="3" t="s">
        <v>90</v>
      </c>
      <c r="C46" s="6"/>
      <c r="D46" s="4"/>
      <c r="E46" s="5"/>
      <c r="F46" s="9">
        <f t="shared" si="7"/>
        <v>0</v>
      </c>
      <c r="G46" s="10" t="e">
        <f t="shared" si="1"/>
        <v>#DIV/0!</v>
      </c>
      <c r="H46" s="9">
        <f t="shared" si="2"/>
        <v>0</v>
      </c>
      <c r="I46" s="10" t="e">
        <f t="shared" si="3"/>
        <v>#DIV/0!</v>
      </c>
      <c r="J46" s="41" t="s">
        <v>105</v>
      </c>
    </row>
    <row r="47" spans="1:10" ht="65.25" hidden="1" customHeight="1" x14ac:dyDescent="0.3">
      <c r="A47" s="12" t="s">
        <v>91</v>
      </c>
      <c r="B47" s="13" t="s">
        <v>92</v>
      </c>
      <c r="C47" s="18"/>
      <c r="D47" s="15"/>
      <c r="E47" s="16"/>
      <c r="F47" s="11">
        <f t="shared" si="7"/>
        <v>0</v>
      </c>
      <c r="G47" s="17" t="e">
        <f t="shared" si="1"/>
        <v>#DIV/0!</v>
      </c>
      <c r="H47" s="11">
        <f t="shared" si="2"/>
        <v>0</v>
      </c>
      <c r="I47" s="17" t="e">
        <f t="shared" si="3"/>
        <v>#DIV/0!</v>
      </c>
      <c r="J47" s="17"/>
    </row>
    <row r="48" spans="1:10" ht="62.4" hidden="1" x14ac:dyDescent="0.3">
      <c r="A48" s="2" t="s">
        <v>93</v>
      </c>
      <c r="B48" s="3" t="s">
        <v>94</v>
      </c>
      <c r="C48" s="6"/>
      <c r="D48" s="4"/>
      <c r="E48" s="5"/>
      <c r="F48" s="9">
        <f t="shared" si="7"/>
        <v>0</v>
      </c>
      <c r="G48" s="10" t="e">
        <f t="shared" si="1"/>
        <v>#DIV/0!</v>
      </c>
      <c r="H48" s="9">
        <f t="shared" si="2"/>
        <v>0</v>
      </c>
      <c r="I48" s="10" t="e">
        <f t="shared" si="3"/>
        <v>#DIV/0!</v>
      </c>
      <c r="J48" s="42"/>
    </row>
    <row r="49" spans="1:10" x14ac:dyDescent="0.3">
      <c r="A49" s="24"/>
      <c r="B49" s="25"/>
      <c r="C49" s="26"/>
      <c r="D49" s="25"/>
      <c r="E49" s="27"/>
      <c r="F49" s="21"/>
      <c r="G49" s="22"/>
      <c r="H49" s="23"/>
      <c r="I49" s="22"/>
      <c r="J49" s="42"/>
    </row>
    <row r="50" spans="1:10" x14ac:dyDescent="0.3">
      <c r="A50" s="29" t="s">
        <v>95</v>
      </c>
      <c r="B50" s="30"/>
      <c r="C50" s="31">
        <f>C43+C38+C27+C23+C15+C6</f>
        <v>2567.723</v>
      </c>
      <c r="D50" s="31">
        <f t="shared" ref="D50:E50" si="13">D43+D38+D27+D23+D15+D6</f>
        <v>5186.37</v>
      </c>
      <c r="E50" s="31">
        <f t="shared" si="13"/>
        <v>5185.37</v>
      </c>
      <c r="F50" s="32">
        <f t="shared" si="7"/>
        <v>2617.6469999999999</v>
      </c>
      <c r="G50" s="33">
        <f t="shared" si="1"/>
        <v>1.0194429071983233</v>
      </c>
      <c r="H50" s="34">
        <f t="shared" si="2"/>
        <v>-1</v>
      </c>
      <c r="I50" s="35">
        <f t="shared" si="3"/>
        <v>-1.9281308506724493E-4</v>
      </c>
      <c r="J50" s="35"/>
    </row>
    <row r="51" spans="1:10" x14ac:dyDescent="0.3">
      <c r="A51" s="20"/>
      <c r="B51" s="20"/>
      <c r="C51" s="28"/>
      <c r="D51" s="20"/>
      <c r="E51" s="20"/>
    </row>
    <row r="52" spans="1:10" x14ac:dyDescent="0.3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Podryadchikova</cp:lastModifiedBy>
  <dcterms:created xsi:type="dcterms:W3CDTF">2021-04-06T12:16:01Z</dcterms:created>
  <dcterms:modified xsi:type="dcterms:W3CDTF">2021-04-26T14:20:57Z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