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660" yWindow="1200" windowWidth="15672" windowHeight="11208"/>
  </bookViews>
  <sheets>
    <sheet name="Документ" sheetId="2" r:id="rId1"/>
  </sheets>
  <definedNames>
    <definedName name="_xlnm.Print_Titles" localSheetId="0">Документ!$6:$6</definedName>
    <definedName name="_xlnm.Print_Area" localSheetId="0">Документ!$A$1:$I$11</definedName>
  </definedNames>
  <calcPr calcId="145621"/>
</workbook>
</file>

<file path=xl/calcChain.xml><?xml version="1.0" encoding="utf-8"?>
<calcChain xmlns="http://schemas.openxmlformats.org/spreadsheetml/2006/main">
  <c r="D9" i="2" l="1"/>
  <c r="D11" i="2" l="1"/>
  <c r="C11" i="2"/>
  <c r="B11" i="2"/>
  <c r="H11" i="2" l="1"/>
  <c r="H8" i="2"/>
  <c r="H9" i="2"/>
  <c r="H7" i="2"/>
  <c r="G11" i="2"/>
  <c r="G8" i="2"/>
  <c r="G9" i="2"/>
  <c r="G7" i="2"/>
  <c r="F11" i="2"/>
  <c r="F8" i="2"/>
  <c r="F9" i="2"/>
  <c r="F7" i="2"/>
  <c r="E11" i="2"/>
  <c r="E8" i="2"/>
  <c r="E9" i="2"/>
  <c r="E7" i="2"/>
</calcChain>
</file>

<file path=xl/sharedStrings.xml><?xml version="1.0" encoding="utf-8"?>
<sst xmlns="http://schemas.openxmlformats.org/spreadsheetml/2006/main" count="28" uniqueCount="26">
  <si>
    <t>Единица измерения: тыс.руб.</t>
  </si>
  <si>
    <t>1</t>
  </si>
  <si>
    <t>2</t>
  </si>
  <si>
    <t>3</t>
  </si>
  <si>
    <t>Непрограммные мероприятия</t>
  </si>
  <si>
    <t>Итого:</t>
  </si>
  <si>
    <t>4</t>
  </si>
  <si>
    <t>Наименование муниципальной программы</t>
  </si>
  <si>
    <t>Исполнено</t>
  </si>
  <si>
    <t>5</t>
  </si>
  <si>
    <t xml:space="preserve">Пояснения отклонений 5% и более, как в большую, так и в меньшую сторону, между первоначально утвержденными и фактическими значениями </t>
  </si>
  <si>
    <t>Первоначальный план</t>
  </si>
  <si>
    <t>Уточненный план</t>
  </si>
  <si>
    <t>Отклонение исполнения от первоначального плана</t>
  </si>
  <si>
    <t>Отклонение исполнения от уточненного плана</t>
  </si>
  <si>
    <t>6</t>
  </si>
  <si>
    <t>7</t>
  </si>
  <si>
    <t>сумма</t>
  </si>
  <si>
    <t>%</t>
  </si>
  <si>
    <t>за 2022 год</t>
  </si>
  <si>
    <t>Увеличение ассигнований в связи с выделением межбюджетных трансфертов из бюджета района бюджету сельского поселения "Иоссер" на оплату административных штрафов по постановлениям и требованию судебных приставов.</t>
  </si>
  <si>
    <r>
      <t>Анализ исполнения муниципальных программ сельского поселения</t>
    </r>
    <r>
      <rPr>
        <b/>
        <sz val="12"/>
        <color rgb="FFFF0000"/>
        <rFont val="Times New Roman"/>
        <family val="1"/>
        <charset val="204"/>
      </rPr>
      <t xml:space="preserve"> "Туръя"</t>
    </r>
  </si>
  <si>
    <t xml:space="preserve">Муниципальная программа "Развитие жилищно-коммунального хозяйства и благоустройства сельского поселения "Туръя" </t>
  </si>
  <si>
    <t>Муниципальная программа "Пожарная безопасность в населенных пунктах на территории сельского поселения "Туръя"</t>
  </si>
  <si>
    <t xml:space="preserve">Увеличение ассигнований программы в связи с выделением из бюджета республики прочих субсидий на народные проекты по обустройству источников холодного водоснабжения , из бюджета района межбюджетных трансфертов на решение вопросов местного значения (уличное освещение), перераспределением средств по ГРБС (содержание улично-дорожной сети). </t>
  </si>
  <si>
    <t>Уменьшение ассигнований программы в связи с исключением народного проекта в сфере благоустройства (строительство пожарного водоёма).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</si>
</sst>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%"/>
  </numFmts>
  <fonts count="17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DCE6F2"/>
      </patternFill>
    </fill>
    <fill>
      <patternFill patternType="solid">
        <fgColor rgb="FFFFD5AB"/>
      </patternFill>
    </fill>
    <fill>
      <patternFill patternType="solid">
        <fgColor rgb="FFF1F5F9"/>
      </patternFill>
    </fill>
    <fill>
      <patternFill patternType="solid">
        <fgColor rgb="FFB9CDE5"/>
      </patternFill>
    </fill>
  </fills>
  <borders count="29"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A6A6A6"/>
      </right>
      <top style="thin">
        <color rgb="FFA6A6A6"/>
      </top>
      <bottom/>
      <diagonal/>
    </border>
    <border>
      <left style="thin">
        <color rgb="FFD9D9D9"/>
      </left>
      <right style="thin">
        <color rgb="FFA6A6A6"/>
      </right>
      <top/>
      <bottom style="thin">
        <color rgb="FFD9D9D9"/>
      </bottom>
      <diagonal/>
    </border>
    <border>
      <left style="thin">
        <color rgb="FFA6A6A6"/>
      </left>
      <right style="thin">
        <color rgb="FFD9D9D9"/>
      </right>
      <top/>
      <bottom style="thin">
        <color rgb="FFD9D9D9"/>
      </bottom>
      <diagonal/>
    </border>
    <border>
      <left/>
      <right/>
      <top/>
      <bottom style="medium">
        <color rgb="FF95B3D7"/>
      </bottom>
      <diagonal/>
    </border>
  </borders>
  <cellStyleXfs count="40">
    <xf numFmtId="0" fontId="0" fillId="0" borderId="0"/>
    <xf numFmtId="0" fontId="1" fillId="0" borderId="2">
      <alignment horizontal="center" vertical="top" wrapText="1"/>
    </xf>
    <xf numFmtId="0" fontId="2" fillId="0" borderId="2">
      <alignment horizontal="right" vertical="top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0" fontId="3" fillId="2" borderId="8">
      <alignment horizontal="left" vertical="top" wrapText="1"/>
    </xf>
    <xf numFmtId="164" fontId="3" fillId="2" borderId="9">
      <alignment horizontal="right" vertical="top" shrinkToFit="1"/>
    </xf>
    <xf numFmtId="164" fontId="3" fillId="2" borderId="10">
      <alignment horizontal="right" vertical="top" shrinkToFit="1"/>
    </xf>
    <xf numFmtId="0" fontId="2" fillId="0" borderId="11"/>
    <xf numFmtId="0" fontId="2" fillId="0" borderId="12"/>
    <xf numFmtId="0" fontId="2" fillId="0" borderId="13"/>
    <xf numFmtId="0" fontId="4" fillId="3" borderId="14"/>
    <xf numFmtId="164" fontId="4" fillId="3" borderId="15">
      <alignment horizontal="right" shrinkToFit="1"/>
    </xf>
    <xf numFmtId="164" fontId="4" fillId="3" borderId="16">
      <alignment horizontal="right" shrinkToFit="1"/>
    </xf>
    <xf numFmtId="0" fontId="2" fillId="0" borderId="17"/>
    <xf numFmtId="0" fontId="2" fillId="0" borderId="2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2"/>
    <xf numFmtId="0" fontId="2" fillId="0" borderId="2"/>
    <xf numFmtId="4" fontId="4" fillId="3" borderId="15">
      <alignment horizontal="right" shrinkToFit="1"/>
    </xf>
    <xf numFmtId="4" fontId="4" fillId="3" borderId="16">
      <alignment horizontal="right" shrinkToFit="1"/>
    </xf>
    <xf numFmtId="4" fontId="3" fillId="2" borderId="9">
      <alignment horizontal="right" vertical="top" shrinkToFit="1"/>
    </xf>
    <xf numFmtId="4" fontId="3" fillId="2" borderId="10">
      <alignment horizontal="right" vertical="top" shrinkToFit="1"/>
    </xf>
    <xf numFmtId="0" fontId="3" fillId="4" borderId="18">
      <alignment horizontal="left" vertical="top" wrapText="1"/>
    </xf>
    <xf numFmtId="4" fontId="3" fillId="4" borderId="19">
      <alignment horizontal="right" vertical="top" shrinkToFit="1"/>
    </xf>
    <xf numFmtId="4" fontId="3" fillId="4" borderId="20">
      <alignment horizontal="right" vertical="top" shrinkToFit="1"/>
    </xf>
    <xf numFmtId="0" fontId="5" fillId="0" borderId="18">
      <alignment horizontal="left" vertical="top" wrapText="1"/>
    </xf>
    <xf numFmtId="4" fontId="2" fillId="0" borderId="19">
      <alignment horizontal="right" vertical="top" shrinkToFit="1"/>
    </xf>
    <xf numFmtId="4" fontId="6" fillId="0" borderId="20">
      <alignment horizontal="right" vertical="top" shrinkToFit="1"/>
    </xf>
    <xf numFmtId="164" fontId="3" fillId="4" borderId="19">
      <alignment horizontal="right" vertical="top" shrinkToFit="1"/>
    </xf>
    <xf numFmtId="164" fontId="3" fillId="4" borderId="20">
      <alignment horizontal="right" vertical="top" shrinkToFit="1"/>
    </xf>
    <xf numFmtId="164" fontId="2" fillId="0" borderId="19">
      <alignment horizontal="right" vertical="top" shrinkToFit="1"/>
    </xf>
    <xf numFmtId="164" fontId="6" fillId="0" borderId="20">
      <alignment horizontal="right" vertical="top" shrinkToFit="1"/>
    </xf>
    <xf numFmtId="164" fontId="4" fillId="5" borderId="28">
      <alignment horizontal="right" vertical="top" shrinkToFit="1"/>
    </xf>
    <xf numFmtId="49" fontId="3" fillId="4" borderId="19">
      <alignment horizontal="center" vertical="top" shrinkToFit="1"/>
    </xf>
  </cellStyleXfs>
  <cellXfs count="36">
    <xf numFmtId="0" fontId="0" fillId="0" borderId="0" xfId="0"/>
    <xf numFmtId="0" fontId="9" fillId="0" borderId="0" xfId="0" applyFont="1" applyProtection="1">
      <protection locked="0"/>
    </xf>
    <xf numFmtId="49" fontId="8" fillId="0" borderId="5" xfId="5" applyNumberFormat="1" applyFont="1" applyProtection="1">
      <alignment horizontal="center" vertical="center" wrapText="1"/>
    </xf>
    <xf numFmtId="0" fontId="11" fillId="0" borderId="0" xfId="0" applyFont="1" applyProtection="1">
      <protection locked="0"/>
    </xf>
    <xf numFmtId="49" fontId="10" fillId="0" borderId="6" xfId="6" applyNumberFormat="1" applyFont="1" applyProtection="1">
      <alignment horizontal="center" vertical="center" wrapText="1"/>
    </xf>
    <xf numFmtId="0" fontId="13" fillId="0" borderId="0" xfId="0" applyFont="1" applyProtection="1">
      <protection locked="0"/>
    </xf>
    <xf numFmtId="0" fontId="14" fillId="0" borderId="8" xfId="8" quotePrefix="1" applyNumberFormat="1" applyFont="1" applyFill="1" applyProtection="1">
      <alignment horizontal="left" vertical="top" wrapText="1"/>
    </xf>
    <xf numFmtId="164" fontId="14" fillId="0" borderId="9" xfId="9" applyNumberFormat="1" applyFont="1" applyFill="1" applyProtection="1">
      <alignment horizontal="right" vertical="top" shrinkToFit="1"/>
    </xf>
    <xf numFmtId="164" fontId="14" fillId="0" borderId="10" xfId="10" applyNumberFormat="1" applyFont="1" applyFill="1" applyProtection="1">
      <alignment horizontal="right" vertical="top" shrinkToFit="1"/>
    </xf>
    <xf numFmtId="165" fontId="14" fillId="0" borderId="10" xfId="10" applyNumberFormat="1" applyFont="1" applyFill="1" applyProtection="1">
      <alignment horizontal="right" vertical="top" shrinkToFit="1"/>
    </xf>
    <xf numFmtId="49" fontId="14" fillId="0" borderId="10" xfId="10" applyNumberFormat="1" applyFont="1" applyFill="1" applyAlignment="1" applyProtection="1">
      <alignment horizontal="justify" vertical="top" wrapText="1"/>
    </xf>
    <xf numFmtId="9" fontId="14" fillId="0" borderId="10" xfId="10" applyNumberFormat="1" applyFont="1" applyFill="1" applyAlignment="1" applyProtection="1">
      <alignment horizontal="justify" vertical="top"/>
    </xf>
    <xf numFmtId="0" fontId="14" fillId="0" borderId="11" xfId="11" applyNumberFormat="1" applyFont="1" applyProtection="1"/>
    <xf numFmtId="0" fontId="14" fillId="0" borderId="12" xfId="12" applyNumberFormat="1" applyFont="1" applyProtection="1"/>
    <xf numFmtId="0" fontId="14" fillId="0" borderId="13" xfId="13" applyNumberFormat="1" applyFont="1" applyProtection="1"/>
    <xf numFmtId="0" fontId="12" fillId="3" borderId="14" xfId="14" applyNumberFormat="1" applyFont="1" applyProtection="1"/>
    <xf numFmtId="164" fontId="12" fillId="3" borderId="15" xfId="15" applyNumberFormat="1" applyFont="1" applyProtection="1">
      <alignment horizontal="right" shrinkToFit="1"/>
    </xf>
    <xf numFmtId="164" fontId="12" fillId="3" borderId="16" xfId="16" applyNumberFormat="1" applyFont="1" applyProtection="1">
      <alignment horizontal="right" shrinkToFit="1"/>
    </xf>
    <xf numFmtId="165" fontId="12" fillId="3" borderId="16" xfId="16" applyNumberFormat="1" applyFont="1" applyProtection="1">
      <alignment horizontal="right" shrinkToFit="1"/>
    </xf>
    <xf numFmtId="9" fontId="12" fillId="3" borderId="16" xfId="16" applyNumberFormat="1" applyFont="1" applyProtection="1">
      <alignment horizontal="right" shrinkToFit="1"/>
    </xf>
    <xf numFmtId="0" fontId="14" fillId="0" borderId="17" xfId="17" applyNumberFormat="1" applyFont="1" applyProtection="1"/>
    <xf numFmtId="0" fontId="14" fillId="0" borderId="2" xfId="18" applyFont="1">
      <alignment horizontal="left" vertical="top" wrapText="1"/>
    </xf>
    <xf numFmtId="0" fontId="14" fillId="0" borderId="2" xfId="18" applyNumberFormat="1" applyFont="1" applyProtection="1">
      <alignment horizontal="left" vertical="top" wrapText="1"/>
    </xf>
    <xf numFmtId="0" fontId="14" fillId="0" borderId="2" xfId="18" applyFont="1">
      <alignment horizontal="left" vertical="top" wrapText="1"/>
    </xf>
    <xf numFmtId="0" fontId="14" fillId="0" borderId="21" xfId="2" applyNumberFormat="1" applyFont="1" applyBorder="1" applyAlignment="1" applyProtection="1">
      <alignment horizontal="right" wrapText="1"/>
    </xf>
    <xf numFmtId="0" fontId="15" fillId="0" borderId="2" xfId="1" applyNumberFormat="1" applyFont="1" applyAlignment="1" applyProtection="1">
      <alignment horizontal="center" wrapText="1"/>
    </xf>
    <xf numFmtId="49" fontId="8" fillId="0" borderId="22" xfId="5" applyNumberFormat="1" applyFont="1" applyBorder="1" applyAlignment="1" applyProtection="1">
      <alignment horizontal="center" vertical="center" wrapText="1"/>
    </xf>
    <xf numFmtId="49" fontId="8" fillId="0" borderId="23" xfId="5" applyNumberFormat="1" applyFont="1" applyBorder="1" applyAlignment="1" applyProtection="1">
      <alignment horizontal="center" vertical="center" wrapText="1"/>
    </xf>
    <xf numFmtId="49" fontId="8" fillId="0" borderId="24" xfId="4" applyNumberFormat="1" applyFont="1" applyBorder="1" applyAlignment="1" applyProtection="1">
      <alignment horizontal="center" vertical="center" wrapText="1"/>
    </xf>
    <xf numFmtId="49" fontId="8" fillId="0" borderId="19" xfId="4" applyNumberFormat="1" applyFont="1" applyBorder="1" applyAlignment="1" applyProtection="1">
      <alignment horizontal="center" vertical="center" wrapText="1"/>
    </xf>
    <xf numFmtId="49" fontId="8" fillId="0" borderId="25" xfId="5" applyNumberFormat="1" applyFont="1" applyBorder="1" applyAlignment="1" applyProtection="1">
      <alignment horizontal="center" vertical="center" wrapText="1"/>
    </xf>
    <xf numFmtId="49" fontId="8" fillId="0" borderId="26" xfId="5" applyNumberFormat="1" applyFont="1" applyBorder="1" applyAlignment="1" applyProtection="1">
      <alignment horizontal="center" vertical="center" wrapText="1"/>
    </xf>
    <xf numFmtId="49" fontId="8" fillId="0" borderId="24" xfId="3" applyNumberFormat="1" applyFont="1" applyBorder="1" applyAlignment="1" applyProtection="1">
      <alignment horizontal="center" vertical="center" wrapText="1"/>
    </xf>
    <xf numFmtId="49" fontId="8" fillId="0" borderId="19" xfId="3" applyNumberFormat="1" applyFont="1" applyBorder="1" applyAlignment="1" applyProtection="1">
      <alignment horizontal="center" vertical="center" wrapText="1"/>
    </xf>
    <xf numFmtId="49" fontId="8" fillId="0" borderId="1" xfId="3" applyNumberFormat="1" applyFont="1" applyBorder="1" applyAlignment="1" applyProtection="1">
      <alignment horizontal="center" vertical="center" wrapText="1"/>
    </xf>
    <xf numFmtId="49" fontId="8" fillId="0" borderId="27" xfId="3" applyNumberFormat="1" applyFont="1" applyBorder="1" applyAlignment="1" applyProtection="1">
      <alignment horizontal="center" vertical="center" wrapText="1"/>
    </xf>
  </cellXfs>
  <cellStyles count="40">
    <cellStyle name="br" xfId="21"/>
    <cellStyle name="col" xfId="20"/>
    <cellStyle name="ex58" xfId="24"/>
    <cellStyle name="ex59" xfId="25"/>
    <cellStyle name="ex60" xfId="8"/>
    <cellStyle name="ex61" xfId="26"/>
    <cellStyle name="ex62" xfId="27"/>
    <cellStyle name="ex63" xfId="28"/>
    <cellStyle name="ex64" xfId="29"/>
    <cellStyle name="ex65" xfId="30"/>
    <cellStyle name="ex66" xfId="31"/>
    <cellStyle name="ex67" xfId="32"/>
    <cellStyle name="ex68" xfId="33"/>
    <cellStyle name="ex72" xfId="39"/>
    <cellStyle name="st57" xfId="2"/>
    <cellStyle name="st69" xfId="15"/>
    <cellStyle name="st70" xfId="16"/>
    <cellStyle name="st71" xfId="9"/>
    <cellStyle name="st72" xfId="10"/>
    <cellStyle name="st73" xfId="34"/>
    <cellStyle name="st74" xfId="35"/>
    <cellStyle name="st75" xfId="36"/>
    <cellStyle name="st76" xfId="37"/>
    <cellStyle name="st92" xfId="38"/>
    <cellStyle name="style0" xfId="22"/>
    <cellStyle name="td" xfId="23"/>
    <cellStyle name="tr" xfId="19"/>
    <cellStyle name="xl_bot_header" xfId="7"/>
    <cellStyle name="xl_bot_left_header" xfId="6"/>
    <cellStyle name="xl_footer" xfId="18"/>
    <cellStyle name="xl_header" xfId="1"/>
    <cellStyle name="xl_top_header" xfId="4"/>
    <cellStyle name="xl_top_left_header" xfId="3"/>
    <cellStyle name="xl_top_right_header" xfId="5"/>
    <cellStyle name="xl_total_bot" xfId="17"/>
    <cellStyle name="xl_total_left" xfId="14"/>
    <cellStyle name="xl_total_top" xfId="12"/>
    <cellStyle name="xl_total_top_left" xfId="11"/>
    <cellStyle name="xl_total_top_right" xfId="1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tabSelected="1" zoomScaleNormal="100" zoomScaleSheetLayoutView="100" workbookViewId="0">
      <pane ySplit="6" topLeftCell="A7" activePane="bottomLeft" state="frozen"/>
      <selection pane="bottomLeft" activeCell="M7" sqref="M7"/>
    </sheetView>
  </sheetViews>
  <sheetFormatPr defaultColWidth="9.109375" defaultRowHeight="13.2" x14ac:dyDescent="0.25"/>
  <cols>
    <col min="1" max="1" width="34.33203125" style="5" customWidth="1"/>
    <col min="2" max="2" width="14" style="5" customWidth="1"/>
    <col min="3" max="3" width="11.33203125" style="5" customWidth="1"/>
    <col min="4" max="4" width="11.5546875" style="5" customWidth="1"/>
    <col min="5" max="5" width="10.6640625" style="5" customWidth="1"/>
    <col min="6" max="6" width="7.6640625" style="5" customWidth="1"/>
    <col min="7" max="7" width="8.6640625" style="5" customWidth="1"/>
    <col min="8" max="8" width="6.88671875" style="5" customWidth="1"/>
    <col min="9" max="9" width="49.33203125" style="5" customWidth="1"/>
    <col min="10" max="16384" width="9.109375" style="5"/>
  </cols>
  <sheetData>
    <row r="1" spans="1:9" ht="25.5" customHeight="1" x14ac:dyDescent="0.3">
      <c r="A1" s="25" t="s">
        <v>21</v>
      </c>
      <c r="B1" s="25"/>
      <c r="C1" s="25"/>
      <c r="D1" s="25"/>
      <c r="E1" s="25"/>
      <c r="F1" s="25"/>
      <c r="G1" s="25"/>
      <c r="H1" s="25"/>
      <c r="I1" s="25"/>
    </row>
    <row r="2" spans="1:9" ht="15.75" customHeight="1" x14ac:dyDescent="0.3">
      <c r="A2" s="25" t="s">
        <v>19</v>
      </c>
      <c r="B2" s="25"/>
      <c r="C2" s="25"/>
      <c r="D2" s="25"/>
      <c r="E2" s="25"/>
      <c r="F2" s="25"/>
      <c r="G2" s="25"/>
      <c r="H2" s="25"/>
      <c r="I2" s="25"/>
    </row>
    <row r="3" spans="1:9" ht="20.25" customHeight="1" x14ac:dyDescent="0.25">
      <c r="A3" s="24" t="s">
        <v>0</v>
      </c>
      <c r="B3" s="24"/>
      <c r="C3" s="24"/>
      <c r="D3" s="24"/>
      <c r="E3" s="24"/>
      <c r="F3" s="24"/>
      <c r="G3" s="24"/>
      <c r="H3" s="24"/>
      <c r="I3" s="24"/>
    </row>
    <row r="4" spans="1:9" s="1" customFormat="1" ht="46.5" customHeight="1" x14ac:dyDescent="0.25">
      <c r="A4" s="34" t="s">
        <v>7</v>
      </c>
      <c r="B4" s="32" t="s">
        <v>11</v>
      </c>
      <c r="C4" s="28" t="s">
        <v>12</v>
      </c>
      <c r="D4" s="30" t="s">
        <v>8</v>
      </c>
      <c r="E4" s="26" t="s">
        <v>13</v>
      </c>
      <c r="F4" s="27"/>
      <c r="G4" s="26" t="s">
        <v>14</v>
      </c>
      <c r="H4" s="27"/>
      <c r="I4" s="2" t="s">
        <v>10</v>
      </c>
    </row>
    <row r="5" spans="1:9" s="1" customFormat="1" ht="15" customHeight="1" x14ac:dyDescent="0.25">
      <c r="A5" s="35"/>
      <c r="B5" s="33"/>
      <c r="C5" s="29"/>
      <c r="D5" s="31"/>
      <c r="E5" s="2" t="s">
        <v>17</v>
      </c>
      <c r="F5" s="2" t="s">
        <v>18</v>
      </c>
      <c r="G5" s="2" t="s">
        <v>17</v>
      </c>
      <c r="H5" s="2" t="s">
        <v>18</v>
      </c>
      <c r="I5" s="2"/>
    </row>
    <row r="6" spans="1:9" s="3" customFormat="1" ht="10.199999999999999" x14ac:dyDescent="0.2">
      <c r="A6" s="4" t="s">
        <v>1</v>
      </c>
      <c r="B6" s="4" t="s">
        <v>2</v>
      </c>
      <c r="C6" s="4" t="s">
        <v>3</v>
      </c>
      <c r="D6" s="4" t="s">
        <v>6</v>
      </c>
      <c r="E6" s="4" t="s">
        <v>9</v>
      </c>
      <c r="F6" s="4"/>
      <c r="G6" s="4"/>
      <c r="H6" s="4" t="s">
        <v>15</v>
      </c>
      <c r="I6" s="4" t="s">
        <v>16</v>
      </c>
    </row>
    <row r="7" spans="1:9" ht="93" customHeight="1" x14ac:dyDescent="0.25">
      <c r="A7" s="6" t="s">
        <v>22</v>
      </c>
      <c r="B7" s="7">
        <v>392.267</v>
      </c>
      <c r="C7" s="7">
        <v>1211.1130000000001</v>
      </c>
      <c r="D7" s="8">
        <v>1187.6859999999999</v>
      </c>
      <c r="E7" s="8">
        <f>D7-B7</f>
        <v>795.41899999999987</v>
      </c>
      <c r="F7" s="9">
        <f>D7/B7-100%</f>
        <v>2.0277489567055089</v>
      </c>
      <c r="G7" s="8">
        <f>D7-C7</f>
        <v>-23.427000000000135</v>
      </c>
      <c r="H7" s="9">
        <f>D7/C7-100%</f>
        <v>-1.9343364326863122E-2</v>
      </c>
      <c r="I7" s="10" t="s">
        <v>24</v>
      </c>
    </row>
    <row r="8" spans="1:9" ht="42.6" customHeight="1" x14ac:dyDescent="0.25">
      <c r="A8" s="6" t="s">
        <v>23</v>
      </c>
      <c r="B8" s="7">
        <v>197.06899999999999</v>
      </c>
      <c r="C8" s="7">
        <v>148.80799999999999</v>
      </c>
      <c r="D8" s="8">
        <v>135.608</v>
      </c>
      <c r="E8" s="8">
        <f t="shared" ref="E8:E9" si="0">D8-B8</f>
        <v>-61.460999999999984</v>
      </c>
      <c r="F8" s="9">
        <f t="shared" ref="F8:F9" si="1">D8/B8-100%</f>
        <v>-0.31187553597978368</v>
      </c>
      <c r="G8" s="8">
        <f t="shared" ref="G8:G9" si="2">D8-C8</f>
        <v>-13.199999999999989</v>
      </c>
      <c r="H8" s="9">
        <f t="shared" ref="H8:H9" si="3">D8/C8-100%</f>
        <v>-8.8704908338261279E-2</v>
      </c>
      <c r="I8" s="11" t="s">
        <v>25</v>
      </c>
    </row>
    <row r="9" spans="1:9" ht="100.2" customHeight="1" x14ac:dyDescent="0.25">
      <c r="A9" s="6" t="s">
        <v>4</v>
      </c>
      <c r="B9" s="7">
        <v>3081.623</v>
      </c>
      <c r="C9" s="7">
        <v>3165.0010000000002</v>
      </c>
      <c r="D9" s="8">
        <f>3121.741+0.001</f>
        <v>3121.7420000000002</v>
      </c>
      <c r="E9" s="8">
        <f t="shared" si="0"/>
        <v>40.119000000000142</v>
      </c>
      <c r="F9" s="9">
        <f t="shared" si="1"/>
        <v>1.3018789125081254E-2</v>
      </c>
      <c r="G9" s="8">
        <f t="shared" si="2"/>
        <v>-43.259000000000015</v>
      </c>
      <c r="H9" s="9">
        <f t="shared" si="3"/>
        <v>-1.3667926171271327E-2</v>
      </c>
      <c r="I9" s="11" t="s">
        <v>20</v>
      </c>
    </row>
    <row r="10" spans="1:9" ht="12" customHeight="1" thickBot="1" x14ac:dyDescent="0.3">
      <c r="A10" s="12"/>
      <c r="B10" s="13"/>
      <c r="C10" s="13"/>
      <c r="D10" s="14"/>
      <c r="E10" s="14"/>
      <c r="F10" s="9"/>
      <c r="G10" s="14"/>
      <c r="H10" s="14"/>
      <c r="I10" s="14"/>
    </row>
    <row r="11" spans="1:9" ht="13.8" thickBot="1" x14ac:dyDescent="0.3">
      <c r="A11" s="15" t="s">
        <v>5</v>
      </c>
      <c r="B11" s="16">
        <f>B7+B8+B9</f>
        <v>3670.9589999999998</v>
      </c>
      <c r="C11" s="16">
        <f>C7+C8+C9</f>
        <v>4524.9220000000005</v>
      </c>
      <c r="D11" s="16">
        <f>D7+D8+D9</f>
        <v>4445.0360000000001</v>
      </c>
      <c r="E11" s="17">
        <f>D11-B11</f>
        <v>774.07700000000023</v>
      </c>
      <c r="F11" s="18">
        <f>D11/B11-100%</f>
        <v>0.21086506278059769</v>
      </c>
      <c r="G11" s="17">
        <f>D11-C11</f>
        <v>-79.886000000000422</v>
      </c>
      <c r="H11" s="19">
        <f>D11/C11-100%</f>
        <v>-1.7654668964459552E-2</v>
      </c>
      <c r="I11" s="19"/>
    </row>
    <row r="12" spans="1:9" x14ac:dyDescent="0.25">
      <c r="A12" s="20"/>
      <c r="B12" s="20"/>
      <c r="C12" s="20"/>
      <c r="D12" s="20"/>
      <c r="E12" s="20"/>
      <c r="F12" s="20"/>
      <c r="G12" s="20"/>
    </row>
    <row r="13" spans="1:9" x14ac:dyDescent="0.25">
      <c r="A13" s="22"/>
      <c r="B13" s="22"/>
      <c r="C13" s="23"/>
      <c r="D13" s="23"/>
      <c r="E13" s="21"/>
      <c r="F13" s="21"/>
      <c r="G13" s="21"/>
    </row>
  </sheetData>
  <mergeCells count="10">
    <mergeCell ref="A13:D13"/>
    <mergeCell ref="A3:I3"/>
    <mergeCell ref="A1:I1"/>
    <mergeCell ref="A2:I2"/>
    <mergeCell ref="E4:F4"/>
    <mergeCell ref="C4:C5"/>
    <mergeCell ref="D4:D5"/>
    <mergeCell ref="B4:B5"/>
    <mergeCell ref="A4:A5"/>
    <mergeCell ref="G4:H4"/>
  </mergeCells>
  <pageMargins left="0.78740157480314965" right="0.39370078740157483" top="0.35433070866141736" bottom="0.35433070866141736" header="0.31496062992125984" footer="0.31496062992125984"/>
  <pageSetup paperSize="9" scale="85" fitToHeight="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MAKET_GENERATOR&lt;/Code&gt;&#10;  &lt;ObjectCode&gt;MAKET_GENERATOR&lt;/ObjectCode&gt;&#10;  &lt;DocName&gt;РЧБ для работы&lt;/DocName&gt;&#10;  &lt;VariantName&gt;РЧБ для работы&lt;/VariantName&gt;&#10;  &lt;VariantLink&gt;3958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F7FF0E50-0556-4E2B-90E9-19AF9EC2441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Sazonenko</dc:creator>
  <cp:lastModifiedBy>Shprengel</cp:lastModifiedBy>
  <cp:lastPrinted>2023-04-30T15:27:04Z</cp:lastPrinted>
  <dcterms:created xsi:type="dcterms:W3CDTF">2021-04-06T13:20:56Z</dcterms:created>
  <dcterms:modified xsi:type="dcterms:W3CDTF">2023-04-30T15:28:46Z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РЧБ для работы(7).xlsx</vt:lpwstr>
  </property>
  <property fmtid="{D5CDD505-2E9C-101B-9397-08002B2CF9AE}" pid="3" name="Название отчета">
    <vt:lpwstr>РЧБ для работы(7).xlsx</vt:lpwstr>
  </property>
  <property fmtid="{D5CDD505-2E9C-101B-9397-08002B2CF9AE}" pid="4" name="Версия клиента">
    <vt:lpwstr>20.2.13.12302 (.NET 4.0)</vt:lpwstr>
  </property>
  <property fmtid="{D5CDD505-2E9C-101B-9397-08002B2CF9AE}" pid="5" name="Версия базы">
    <vt:lpwstr>20.2.2842.1170809130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