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/>
  </bookViews>
  <sheets>
    <sheet name="ДЧБ" sheetId="1" r:id="rId1"/>
  </sheets>
  <definedNames>
    <definedName name="LAST_CELL" localSheetId="0">ДЧБ!$J$95</definedName>
  </definedNames>
  <calcPr calcId="145621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9" i="1"/>
  <c r="H90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3" i="1"/>
  <c r="F64" i="1"/>
  <c r="F65" i="1"/>
  <c r="F66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13" i="1"/>
</calcChain>
</file>

<file path=xl/sharedStrings.xml><?xml version="1.0" encoding="utf-8"?>
<sst xmlns="http://schemas.openxmlformats.org/spreadsheetml/2006/main" count="204" uniqueCount="177">
  <si>
    <t>на 01.01.2017 г.</t>
  </si>
  <si>
    <t>Дата печати: 15.03.2017</t>
  </si>
  <si>
    <t>Бюджет: бюджет городского поселения "Емва"</t>
  </si>
  <si>
    <t>КВФО: 1</t>
  </si>
  <si>
    <t>Единица измерения руб.</t>
  </si>
  <si>
    <t>КВД</t>
  </si>
  <si>
    <t>Наименование КВД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</si>
  <si>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</si>
  <si>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</si>
  <si>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</si>
  <si>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</si>
  <si>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</si>
  <si>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</si>
  <si>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</si>
  <si>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</si>
  <si>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</si>
  <si>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</si>
  <si>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1 01 02 010 01 3000 110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</si>
  <si>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</si>
  <si>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1 01 02 010 01 4000 110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</si>
  <si>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</si>
  <si>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</si>
  <si>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</si>
  <si>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</si>
  <si>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</si>
  <si>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1 01 02 020 01 2100 110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</si>
  <si>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</si>
  <si>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</si>
  <si>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</si>
  <si>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</si>
  <si>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</si>
  <si>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</si>
  <si>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</si>
  <si>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</si>
  <si>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</si>
  <si>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</si>
  <si>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</si>
  <si>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</si>
  <si>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</si>
  <si>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</si>
  <si>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</si>
  <si>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</si>
  <si>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</si>
  <si>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</si>
  <si>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</si>
  <si>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</si>
  <si>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</si>
  <si>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</si>
  <si>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</si>
  <si>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</si>
  <si>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1 05 03 000 01 0000 110</t>
  </si>
  <si>
    <t>Единый сельскохозяйственный налог</t>
  </si>
  <si>
    <t>1 05 03 010 01 0000 110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</si>
  <si>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</si>
  <si>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</si>
  <si>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1 05 03 010 01 2100 110</t>
  </si>
  <si>
    <t>Единый сельскохозяйственный налог (пени по соответствующему платежу)</t>
  </si>
  <si>
    <t>1 05 03 010 01 3000 110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</si>
  <si>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</si>
  <si>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</si>
  <si>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</si>
  <si>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</si>
  <si>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</si>
  <si>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</si>
  <si>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</si>
  <si>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1 06 01 030 13 1000 110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</si>
  <si>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</si>
  <si>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1 06 01 030 13 2100 110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</si>
  <si>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</si>
  <si>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1 06 01 030 13 4000 110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</si>
  <si>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</si>
  <si>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1 06 06 000 00 0000 110</t>
  </si>
  <si>
    <t>Земельный налог</t>
  </si>
  <si>
    <t>1 06 06 033 13 0000 110</t>
  </si>
  <si>
    <t>Земельный налог с организаций, обладающих земельным участком, расположенным в границах городских поселений</t>
  </si>
  <si>
    <t>1 06 06 033 13 1000 110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</si>
  <si>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</si>
  <si>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1 06 06 033 13 2100 110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</si>
  <si>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</si>
  <si>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1 06 06 033 13 3000 110</t>
  </si>
  <si>
    <t>Земельный налог с организаций, обладающих земельным участком, расположенным в границах городских поселений  (суммы денежных взысканий (штрафов) по соответствующему платежу согласно законодательству Российской Федерации)</t>
  </si>
  <si>
    <t>1 06 06 043 13 0000 110</t>
  </si>
  <si>
    <t>Земельный налог с физических лиц, обладающих земельным участком, расположенным в границах городских поселений</t>
  </si>
  <si>
    <t>1 06 06 043 13 1000 110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</si>
  <si>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</si>
  <si>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1 06 06 043 13 2100 110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</si>
  <si>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</si>
  <si>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1 06 06 043 13 3000 110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</si>
  <si>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</si>
  <si>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</si>
  <si>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</si>
  <si>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</si>
  <si>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</si>
  <si>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</si>
  <si>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</si>
  <si>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1 11 05 035 13 0000 120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</si>
  <si>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</si>
  <si>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</si>
  <si>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</si>
  <si>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</si>
  <si>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</si>
  <si>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1 13 00 000 00 0000 000</t>
  </si>
  <si>
    <t>ДОХОДЫ ОТ ОКАЗАНИЯ ПЛАТНЫХ УСЛУГ (РАБОТ) И КОМПЕНСАЦИИ ЗАТРАТ ГОСУДАРСТВА</t>
  </si>
  <si>
    <t>1 13 02 000 00 0000 130</t>
  </si>
  <si>
    <t>Доходы от компенсации затрат государства</t>
  </si>
  <si>
    <t>1 13 02 995 13 0000 130</t>
  </si>
  <si>
    <t>Прочие доходы от компенсации затрат  бюджетов городских поселений</t>
  </si>
  <si>
    <t>1 14 00 000 00 0000 000</t>
  </si>
  <si>
    <t>ДОХОДЫ ОТ ПРОДАЖИ МАТЕРИАЛЬНЫХ И НЕМАТЕРИАЛЬНЫХ АКТИВОВ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</si>
  <si>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</si>
  <si>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</si>
  <si>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</si>
  <si>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</si>
  <si>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1 16 00 000 00 0000 000</t>
  </si>
  <si>
    <t>ШТРАФЫ, САНКЦИИ, ВОЗМЕЩЕНИЕ УЩЕРБА</t>
  </si>
  <si>
    <t>1 16 32 000 00 0000 140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</si>
  <si>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</si>
  <si>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1 16 32 000 13 0000 140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</si>
  <si>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</si>
  <si>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1 16 90 000 00 0000 140</t>
  </si>
  <si>
    <t>Прочие поступления от денежных взысканий (штрафов) и иных сумм в возмещение ущерба</t>
  </si>
  <si>
    <t>1 16 90 050 13 0000 140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</si>
  <si>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</si>
  <si>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1 16 90 050 13 6000 140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</si>
  <si>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</si>
  <si>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</si>
  <si>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</si>
  <si>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</si>
  <si>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</si>
  <si>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1 17 05 050 13 0000 180</t>
  </si>
  <si>
    <t>Прочие неналоговые доходы бюджетов городских поселений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</si>
  <si>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</si>
  <si>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</si>
  <si>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</si>
  <si>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</si>
  <si>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2 02 01 000 00 0000 151</t>
  </si>
  <si>
    <t>Дотации бюджетам субъектов Российской Федерации и муниципальных образований</t>
  </si>
  <si>
    <t>2 02 01 001 13 0000 151</t>
  </si>
  <si>
    <t>Дотации бюджетам городских поселений на выравнивание бюджетной обеспеченности</t>
  </si>
  <si>
    <t>2 02 01 003 13 0000 151</t>
  </si>
  <si>
    <t>Дотации бюджетам городских поселений на поддержку мер по обеспечению сбалансированности бюджетов</t>
  </si>
  <si>
    <t>2 02 02 000 00 0000 151</t>
  </si>
  <si>
    <t>Субсидии бюджетам бюджетной системы Российской Федерации (межбюджетные субсидии)</t>
  </si>
  <si>
    <t>2 02 02 999 13 0000 151</t>
  </si>
  <si>
    <t>Прочие субсидии бюджетам городских поселений</t>
  </si>
  <si>
    <t>2 02 03 000 00 0000 151</t>
  </si>
  <si>
    <t>Субвенции бюджетам субъектов Российской Федерации и муниципальных образований</t>
  </si>
  <si>
    <t>2 02 03 024 13 0000 151</t>
  </si>
  <si>
    <t>Субвенции бюджетам городских поселений на выполнение передаваемых полномочий субъектов Российской Федерации</t>
  </si>
  <si>
    <t>2 02 04 000 00 0000 151</t>
  </si>
  <si>
    <t>Иные межбюджетные трансферты</t>
  </si>
  <si>
    <t>2 02 04 999 13 0000 151</t>
  </si>
  <si>
    <t>Прочие межбюджетные трансферты, передаваемые бюджетам городских поселений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</si>
  <si>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</si>
  <si>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</si>
  <si>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2 19 05 000 13 0000 151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</si>
  <si>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</si>
  <si>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Итого</t>
  </si>
  <si>
    <t>% исполнения от первоначального плана</t>
  </si>
  <si>
    <t>Причина отклонений от первоначального плана</t>
  </si>
  <si>
    <t>% поступлений к уточненному плану</t>
  </si>
  <si>
    <t>Причина отклонений от уточненного плана</t>
  </si>
  <si>
    <t>Первоначальный план 2016 год</t>
  </si>
  <si>
    <t>Уточненный план 2016 год</t>
  </si>
  <si>
    <t>Исполнение 2016 год</t>
  </si>
  <si>
    <t>Данное увеличение связано с вводом новых рабочих мест, в связи со строительством магистрального газопровода МГП Ухта-Торжок-2  на территории МР «Княжпогостский»</t>
  </si>
  <si>
    <t>Прогноз поступления акцизов был предоставлен МФ РК и по указаниям Дорожного агентства РК в течение 2016 года уточнения в плановые назначения не вносились.</t>
  </si>
  <si>
    <t>Снижение количества КФХ</t>
  </si>
  <si>
    <t>Уточнение плановых назначений проставлено под сумму фактических поступлений</t>
  </si>
  <si>
    <t>Увеличение количества плательщиков.</t>
  </si>
  <si>
    <t>Снижение количества плательщиков.</t>
  </si>
  <si>
    <t>Увеличение поступления доходов от использования имущества связано с  подписанием дополнительных контрактов, в связи с уточнение площадей (ЗАО «Коми-Алюминий» и др. контрагенты), а также с изменениями, внесенными в НПА (изменение кадастровой оценки земельных участков населенных пунктов, изменение ставок арендной платы за земельные участки).</t>
  </si>
  <si>
    <t>Данный доход явлется непрогнозируемым, плановые назначения проставлены по сумме фактического поступления</t>
  </si>
  <si>
    <t>Плановые назначения по данному коду доходов увеличились в течение 2016 года в связи с ростом финансовой поддержки в различных отраслях по мероприятиям</t>
  </si>
  <si>
    <t>Неисполнение плановых назначений по причине недополучения субсидии по дорогам</t>
  </si>
  <si>
    <t>Неисполнение плановых назначений по причине неисполнения муниципального контракта</t>
  </si>
  <si>
    <t>Администрация городского поселения "Емва"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</si>
</sst>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?"/>
    <numFmt numFmtId="166" formatCode="0.0%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Narrow"/>
    </font>
    <font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10"/>
      <name val="Calibri"/>
      <family val="2"/>
      <charset val="204"/>
      <scheme val="minor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165" fontId="5" fillId="0" borderId="5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left"/>
    </xf>
    <xf numFmtId="4" fontId="4" fillId="0" borderId="4" xfId="0" applyNumberFormat="1" applyFont="1" applyBorder="1" applyAlignment="1" applyProtection="1">
      <alignment horizontal="right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left" vertical="center" wrapText="1"/>
    </xf>
    <xf numFmtId="4" fontId="9" fillId="0" borderId="4" xfId="0" applyNumberFormat="1" applyFont="1" applyBorder="1" applyAlignment="1" applyProtection="1">
      <alignment horizontal="right" vertical="center" wrapText="1"/>
    </xf>
    <xf numFmtId="0" fontId="10" fillId="0" borderId="0" xfId="0" applyFont="1"/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left" vertical="center" wrapText="1"/>
    </xf>
    <xf numFmtId="4" fontId="9" fillId="0" borderId="5" xfId="0" applyNumberFormat="1" applyFont="1" applyBorder="1" applyAlignment="1" applyProtection="1">
      <alignment horizontal="right" vertical="center" wrapText="1"/>
    </xf>
    <xf numFmtId="165" fontId="9" fillId="0" borderId="4" xfId="0" applyNumberFormat="1" applyFont="1" applyBorder="1" applyAlignment="1" applyProtection="1">
      <alignment horizontal="left" vertical="center" wrapText="1"/>
    </xf>
    <xf numFmtId="165" fontId="9" fillId="0" borderId="5" xfId="0" applyNumberFormat="1" applyFont="1" applyBorder="1" applyAlignment="1" applyProtection="1">
      <alignment horizontal="left" vertical="center" wrapText="1"/>
    </xf>
    <xf numFmtId="166" fontId="4" fillId="0" borderId="4" xfId="0" applyNumberFormat="1" applyFont="1" applyBorder="1" applyAlignment="1" applyProtection="1">
      <alignment horizontal="right" vertical="center" wrapText="1"/>
    </xf>
    <xf numFmtId="166" fontId="9" fillId="0" borderId="4" xfId="0" applyNumberFormat="1" applyFont="1" applyBorder="1" applyAlignment="1" applyProtection="1">
      <alignment horizontal="right" vertical="center" wrapText="1"/>
    </xf>
    <xf numFmtId="166" fontId="4" fillId="0" borderId="4" xfId="0" applyNumberFormat="1" applyFont="1" applyBorder="1" applyAlignment="1" applyProtection="1">
      <alignment horizontal="right"/>
    </xf>
    <xf numFmtId="4" fontId="11" fillId="0" borderId="4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90"/>
  <sheetViews>
    <sheetView showGridLines="0" tabSelected="1" workbookViewId="0">
      <selection activeCell="A6" sqref="A6:E6"/>
    </sheetView>
  </sheetViews>
  <sheetFormatPr defaultRowHeight="12.75" customHeight="1" outlineLevelRow="3" x14ac:dyDescent="0.25"/>
  <cols>
    <col min="1" max="1" width="18.44140625" customWidth="1"/>
    <col min="2" max="2" width="30.77734375" customWidth="1"/>
    <col min="3" max="3" width="9.33203125" customWidth="1"/>
    <col min="4" max="4" width="11.5546875" customWidth="1"/>
    <col min="5" max="5" width="9.44140625" customWidth="1"/>
    <col min="6" max="6" width="7.33203125" customWidth="1"/>
    <col min="7" max="7" width="17.33203125" customWidth="1"/>
    <col min="8" max="8" width="8.77734375" customWidth="1"/>
    <col min="9" max="9" width="19.21875" customWidth="1"/>
    <col min="10" max="10" width="9.109375" customWidth="1"/>
  </cols>
  <sheetData>
    <row r="1" spans="1:10" ht="13.2" x14ac:dyDescent="0.25">
      <c r="A1" s="35" t="s">
        <v>176</v>
      </c>
      <c r="B1" s="35"/>
      <c r="C1" s="35"/>
      <c r="D1" s="35"/>
      <c r="E1" s="35"/>
      <c r="F1" s="35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ht="13.8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3.8" x14ac:dyDescent="0.25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 ht="13.2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</row>
    <row r="6" spans="1:10" ht="13.2" x14ac:dyDescent="0.25">
      <c r="A6" s="36" t="s">
        <v>1</v>
      </c>
      <c r="B6" s="36"/>
      <c r="C6" s="36"/>
      <c r="D6" s="36"/>
      <c r="E6" s="36"/>
    </row>
    <row r="7" spans="1:10" ht="13.2" x14ac:dyDescent="0.25">
      <c r="A7" s="36" t="s">
        <v>2</v>
      </c>
      <c r="B7" s="36"/>
      <c r="C7" s="36"/>
      <c r="D7" s="36"/>
      <c r="E7" s="36"/>
    </row>
    <row r="8" spans="1:10" ht="13.2" x14ac:dyDescent="0.25">
      <c r="A8" s="36" t="s">
        <v>3</v>
      </c>
      <c r="B8" s="36"/>
      <c r="C8" s="36"/>
      <c r="D8" s="36"/>
      <c r="E8" s="36"/>
    </row>
    <row r="9" spans="1:10" ht="13.2" x14ac:dyDescent="0.25">
      <c r="A9" s="36"/>
      <c r="B9" s="36"/>
      <c r="C9" s="36"/>
      <c r="D9" s="36"/>
      <c r="E9" s="36"/>
    </row>
    <row r="10" spans="1:10" ht="13.2" x14ac:dyDescent="0.25">
      <c r="A10" s="1" t="s">
        <v>4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3.2" x14ac:dyDescent="0.25">
      <c r="A11" s="37" t="s">
        <v>5</v>
      </c>
      <c r="B11" s="37" t="s">
        <v>6</v>
      </c>
      <c r="C11" s="38" t="s">
        <v>162</v>
      </c>
      <c r="D11" s="39" t="s">
        <v>163</v>
      </c>
      <c r="E11" s="38" t="s">
        <v>164</v>
      </c>
      <c r="F11" s="31" t="s">
        <v>158</v>
      </c>
      <c r="G11" s="31" t="s">
        <v>159</v>
      </c>
      <c r="H11" s="33" t="s">
        <v>160</v>
      </c>
      <c r="I11" s="31" t="s">
        <v>161</v>
      </c>
    </row>
    <row r="12" spans="1:10" ht="24" customHeight="1" x14ac:dyDescent="0.25">
      <c r="A12" s="37"/>
      <c r="B12" s="37"/>
      <c r="C12" s="38"/>
      <c r="D12" s="39"/>
      <c r="E12" s="38"/>
      <c r="F12" s="32"/>
      <c r="G12" s="32"/>
      <c r="H12" s="34"/>
      <c r="I12" s="32"/>
    </row>
    <row r="13" spans="1:10" ht="13.2" outlineLevel="1" x14ac:dyDescent="0.25">
      <c r="A13" s="8" t="s">
        <v>7</v>
      </c>
      <c r="B13" s="9" t="s">
        <v>8</v>
      </c>
      <c r="C13" s="10">
        <v>19770000</v>
      </c>
      <c r="D13" s="10">
        <v>19641500</v>
      </c>
      <c r="E13" s="10">
        <v>20779918.02</v>
      </c>
      <c r="F13" s="27">
        <f>E13/C13</f>
        <v>1.0510833596358118</v>
      </c>
      <c r="G13" s="10"/>
      <c r="H13" s="27">
        <f>E13/D13</f>
        <v>1.0579598309701397</v>
      </c>
      <c r="I13" s="10"/>
    </row>
    <row r="14" spans="1:10" s="21" customFormat="1" ht="71.400000000000006" outlineLevel="2" collapsed="1" x14ac:dyDescent="0.25">
      <c r="A14" s="18" t="s">
        <v>9</v>
      </c>
      <c r="B14" s="19" t="s">
        <v>10</v>
      </c>
      <c r="C14" s="20">
        <v>19770000</v>
      </c>
      <c r="D14" s="20">
        <v>19641500</v>
      </c>
      <c r="E14" s="20">
        <v>20779918.02</v>
      </c>
      <c r="F14" s="28">
        <f t="shared" ref="F14:F77" si="0">E14/C14</f>
        <v>1.0510833596358118</v>
      </c>
      <c r="G14" s="20" t="s">
        <v>165</v>
      </c>
      <c r="H14" s="28">
        <f t="shared" ref="H14:H77" si="1">E14/D14</f>
        <v>1.0579598309701397</v>
      </c>
      <c r="I14" s="20" t="s">
        <v>165</v>
      </c>
    </row>
    <row r="15" spans="1:10" ht="61.2" hidden="1" outlineLevel="3" x14ac:dyDescent="0.25">
      <c r="A15" s="11" t="s">
        <v>11</v>
      </c>
      <c r="B15" s="14" t="s">
        <v>12</v>
      </c>
      <c r="C15" s="13">
        <v>19640000</v>
      </c>
      <c r="D15" s="13">
        <v>19510000</v>
      </c>
      <c r="E15" s="13">
        <v>0</v>
      </c>
      <c r="F15" s="27">
        <f t="shared" si="0"/>
        <v>0</v>
      </c>
      <c r="G15" s="13"/>
      <c r="H15" s="27">
        <f t="shared" si="1"/>
        <v>0</v>
      </c>
      <c r="I15" s="13"/>
    </row>
    <row r="16" spans="1:10" ht="91.8" hidden="1" outlineLevel="3" x14ac:dyDescent="0.25">
      <c r="A16" s="11" t="s">
        <v>13</v>
      </c>
      <c r="B16" s="14" t="s">
        <v>14</v>
      </c>
      <c r="C16" s="13">
        <v>0</v>
      </c>
      <c r="D16" s="13">
        <v>0</v>
      </c>
      <c r="E16" s="13">
        <v>20608005.289999999</v>
      </c>
      <c r="F16" s="27" t="e">
        <f t="shared" si="0"/>
        <v>#DIV/0!</v>
      </c>
      <c r="G16" s="13"/>
      <c r="H16" s="27" t="e">
        <f t="shared" si="1"/>
        <v>#DIV/0!</v>
      </c>
      <c r="I16" s="13"/>
    </row>
    <row r="17" spans="1:9" ht="71.400000000000006" hidden="1" outlineLevel="3" x14ac:dyDescent="0.25">
      <c r="A17" s="11" t="s">
        <v>15</v>
      </c>
      <c r="B17" s="14" t="s">
        <v>16</v>
      </c>
      <c r="C17" s="13">
        <v>0</v>
      </c>
      <c r="D17" s="13">
        <v>0</v>
      </c>
      <c r="E17" s="13">
        <v>41387.300000000003</v>
      </c>
      <c r="F17" s="27" t="e">
        <f t="shared" si="0"/>
        <v>#DIV/0!</v>
      </c>
      <c r="G17" s="13"/>
      <c r="H17" s="27" t="e">
        <f t="shared" si="1"/>
        <v>#DIV/0!</v>
      </c>
      <c r="I17" s="13"/>
    </row>
    <row r="18" spans="1:9" ht="51" hidden="1" outlineLevel="3" x14ac:dyDescent="0.25">
      <c r="A18" s="11" t="s">
        <v>17</v>
      </c>
      <c r="B18" s="12" t="s">
        <v>18</v>
      </c>
      <c r="C18" s="13">
        <v>0</v>
      </c>
      <c r="D18" s="13">
        <v>0</v>
      </c>
      <c r="E18" s="13">
        <v>2254.5700000000002</v>
      </c>
      <c r="F18" s="27" t="e">
        <f t="shared" si="0"/>
        <v>#DIV/0!</v>
      </c>
      <c r="G18" s="13"/>
      <c r="H18" s="27" t="e">
        <f t="shared" si="1"/>
        <v>#DIV/0!</v>
      </c>
      <c r="I18" s="13"/>
    </row>
    <row r="19" spans="1:9" ht="71.400000000000006" hidden="1" outlineLevel="3" x14ac:dyDescent="0.25">
      <c r="A19" s="11" t="s">
        <v>19</v>
      </c>
      <c r="B19" s="14" t="s">
        <v>20</v>
      </c>
      <c r="C19" s="13">
        <v>0</v>
      </c>
      <c r="D19" s="13">
        <v>0</v>
      </c>
      <c r="E19" s="13">
        <v>-327.3</v>
      </c>
      <c r="F19" s="27" t="e">
        <f t="shared" si="0"/>
        <v>#DIV/0!</v>
      </c>
      <c r="G19" s="13"/>
      <c r="H19" s="27" t="e">
        <f t="shared" si="1"/>
        <v>#DIV/0!</v>
      </c>
      <c r="I19" s="13"/>
    </row>
    <row r="20" spans="1:9" ht="91.8" hidden="1" outlineLevel="3" x14ac:dyDescent="0.25">
      <c r="A20" s="11" t="s">
        <v>21</v>
      </c>
      <c r="B20" s="14" t="s">
        <v>22</v>
      </c>
      <c r="C20" s="13">
        <v>51000</v>
      </c>
      <c r="D20" s="13">
        <v>52500</v>
      </c>
      <c r="E20" s="13">
        <v>0</v>
      </c>
      <c r="F20" s="27">
        <f t="shared" si="0"/>
        <v>0</v>
      </c>
      <c r="G20" s="13"/>
      <c r="H20" s="27">
        <f t="shared" si="1"/>
        <v>0</v>
      </c>
      <c r="I20" s="13"/>
    </row>
    <row r="21" spans="1:9" ht="122.4" hidden="1" outlineLevel="3" x14ac:dyDescent="0.25">
      <c r="A21" s="11" t="s">
        <v>23</v>
      </c>
      <c r="B21" s="14" t="s">
        <v>24</v>
      </c>
      <c r="C21" s="13">
        <v>0</v>
      </c>
      <c r="D21" s="13">
        <v>0</v>
      </c>
      <c r="E21" s="13">
        <v>54843.47</v>
      </c>
      <c r="F21" s="27" t="e">
        <f t="shared" si="0"/>
        <v>#DIV/0!</v>
      </c>
      <c r="G21" s="13"/>
      <c r="H21" s="27" t="e">
        <f t="shared" si="1"/>
        <v>#DIV/0!</v>
      </c>
      <c r="I21" s="13"/>
    </row>
    <row r="22" spans="1:9" ht="71.400000000000006" hidden="1" outlineLevel="3" x14ac:dyDescent="0.25">
      <c r="A22" s="11" t="s">
        <v>25</v>
      </c>
      <c r="B22" s="14" t="s">
        <v>16</v>
      </c>
      <c r="C22" s="13">
        <v>0</v>
      </c>
      <c r="D22" s="13">
        <v>0</v>
      </c>
      <c r="E22" s="13">
        <v>518.58000000000004</v>
      </c>
      <c r="F22" s="27" t="e">
        <f t="shared" si="0"/>
        <v>#DIV/0!</v>
      </c>
      <c r="G22" s="13"/>
      <c r="H22" s="27" t="e">
        <f t="shared" si="1"/>
        <v>#DIV/0!</v>
      </c>
      <c r="I22" s="13"/>
    </row>
    <row r="23" spans="1:9" ht="122.4" hidden="1" outlineLevel="3" x14ac:dyDescent="0.25">
      <c r="A23" s="11" t="s">
        <v>26</v>
      </c>
      <c r="B23" s="14" t="s">
        <v>27</v>
      </c>
      <c r="C23" s="13">
        <v>0</v>
      </c>
      <c r="D23" s="13">
        <v>0</v>
      </c>
      <c r="E23" s="13">
        <v>625</v>
      </c>
      <c r="F23" s="27" t="e">
        <f t="shared" si="0"/>
        <v>#DIV/0!</v>
      </c>
      <c r="G23" s="13"/>
      <c r="H23" s="27" t="e">
        <f t="shared" si="1"/>
        <v>#DIV/0!</v>
      </c>
      <c r="I23" s="13"/>
    </row>
    <row r="24" spans="1:9" ht="40.799999999999997" hidden="1" outlineLevel="3" x14ac:dyDescent="0.25">
      <c r="A24" s="11" t="s">
        <v>28</v>
      </c>
      <c r="B24" s="12" t="s">
        <v>29</v>
      </c>
      <c r="C24" s="13">
        <v>79000</v>
      </c>
      <c r="D24" s="13">
        <v>79000</v>
      </c>
      <c r="E24" s="13">
        <v>0</v>
      </c>
      <c r="F24" s="27">
        <f t="shared" si="0"/>
        <v>0</v>
      </c>
      <c r="G24" s="13"/>
      <c r="H24" s="27">
        <f t="shared" si="1"/>
        <v>0</v>
      </c>
      <c r="I24" s="13"/>
    </row>
    <row r="25" spans="1:9" ht="61.2" hidden="1" outlineLevel="3" x14ac:dyDescent="0.25">
      <c r="A25" s="11" t="s">
        <v>30</v>
      </c>
      <c r="B25" s="12" t="s">
        <v>31</v>
      </c>
      <c r="C25" s="13">
        <v>0</v>
      </c>
      <c r="D25" s="13">
        <v>0</v>
      </c>
      <c r="E25" s="13">
        <v>66835.839999999997</v>
      </c>
      <c r="F25" s="27" t="e">
        <f t="shared" si="0"/>
        <v>#DIV/0!</v>
      </c>
      <c r="G25" s="13"/>
      <c r="H25" s="27" t="e">
        <f t="shared" si="1"/>
        <v>#DIV/0!</v>
      </c>
      <c r="I25" s="13"/>
    </row>
    <row r="26" spans="1:9" ht="40.799999999999997" hidden="1" outlineLevel="3" x14ac:dyDescent="0.25">
      <c r="A26" s="11" t="s">
        <v>32</v>
      </c>
      <c r="B26" s="12" t="s">
        <v>33</v>
      </c>
      <c r="C26" s="13">
        <v>0</v>
      </c>
      <c r="D26" s="13">
        <v>0</v>
      </c>
      <c r="E26" s="13">
        <v>1759.07</v>
      </c>
      <c r="F26" s="27" t="e">
        <f t="shared" si="0"/>
        <v>#DIV/0!</v>
      </c>
      <c r="G26" s="13"/>
      <c r="H26" s="27" t="e">
        <f t="shared" si="1"/>
        <v>#DIV/0!</v>
      </c>
      <c r="I26" s="13"/>
    </row>
    <row r="27" spans="1:9" ht="61.2" hidden="1" outlineLevel="3" x14ac:dyDescent="0.25">
      <c r="A27" s="11" t="s">
        <v>34</v>
      </c>
      <c r="B27" s="12" t="s">
        <v>35</v>
      </c>
      <c r="C27" s="13">
        <v>0</v>
      </c>
      <c r="D27" s="13">
        <v>0</v>
      </c>
      <c r="E27" s="13">
        <v>4016.2</v>
      </c>
      <c r="F27" s="27" t="e">
        <f t="shared" si="0"/>
        <v>#DIV/0!</v>
      </c>
      <c r="G27" s="13"/>
      <c r="H27" s="27" t="e">
        <f t="shared" si="1"/>
        <v>#DIV/0!</v>
      </c>
      <c r="I27" s="13"/>
    </row>
    <row r="28" spans="1:9" ht="30.6" outlineLevel="1" x14ac:dyDescent="0.25">
      <c r="A28" s="8" t="s">
        <v>36</v>
      </c>
      <c r="B28" s="9" t="s">
        <v>37</v>
      </c>
      <c r="C28" s="10">
        <v>3633000</v>
      </c>
      <c r="D28" s="10">
        <v>3065755</v>
      </c>
      <c r="E28" s="10">
        <v>3199367.86</v>
      </c>
      <c r="F28" s="27">
        <f t="shared" si="0"/>
        <v>0.88064075419763277</v>
      </c>
      <c r="G28" s="10"/>
      <c r="H28" s="27">
        <f t="shared" si="1"/>
        <v>1.0435823671493645</v>
      </c>
      <c r="I28" s="10"/>
    </row>
    <row r="29" spans="1:9" s="21" customFormat="1" ht="61.2" outlineLevel="2" collapsed="1" x14ac:dyDescent="0.25">
      <c r="A29" s="18" t="s">
        <v>38</v>
      </c>
      <c r="B29" s="19" t="s">
        <v>39</v>
      </c>
      <c r="C29" s="20">
        <v>3633000</v>
      </c>
      <c r="D29" s="20">
        <v>3065755</v>
      </c>
      <c r="E29" s="20">
        <v>3199367.86</v>
      </c>
      <c r="F29" s="28">
        <f t="shared" si="0"/>
        <v>0.88064075419763277</v>
      </c>
      <c r="G29" s="20" t="s">
        <v>166</v>
      </c>
      <c r="H29" s="28">
        <f t="shared" si="1"/>
        <v>1.0435823671493645</v>
      </c>
      <c r="I29" s="20" t="s">
        <v>166</v>
      </c>
    </row>
    <row r="30" spans="1:9" ht="61.2" hidden="1" outlineLevel="3" x14ac:dyDescent="0.25">
      <c r="A30" s="11" t="s">
        <v>40</v>
      </c>
      <c r="B30" s="12" t="s">
        <v>41</v>
      </c>
      <c r="C30" s="13">
        <v>1529500</v>
      </c>
      <c r="D30" s="13">
        <v>966543</v>
      </c>
      <c r="E30" s="13">
        <v>1093732.98</v>
      </c>
      <c r="F30" s="27">
        <f t="shared" si="0"/>
        <v>0.71509184700882644</v>
      </c>
      <c r="G30" s="13"/>
      <c r="H30" s="27">
        <f t="shared" si="1"/>
        <v>1.1315926761665027</v>
      </c>
      <c r="I30" s="13"/>
    </row>
    <row r="31" spans="1:9" ht="71.400000000000006" hidden="1" outlineLevel="3" x14ac:dyDescent="0.25">
      <c r="A31" s="11" t="s">
        <v>42</v>
      </c>
      <c r="B31" s="14" t="s">
        <v>43</v>
      </c>
      <c r="C31" s="13">
        <v>152900</v>
      </c>
      <c r="D31" s="13">
        <v>15614</v>
      </c>
      <c r="E31" s="13">
        <v>16695.3</v>
      </c>
      <c r="F31" s="27">
        <f t="shared" si="0"/>
        <v>0.10919097449313277</v>
      </c>
      <c r="G31" s="13"/>
      <c r="H31" s="27">
        <f t="shared" si="1"/>
        <v>1.0692519533751761</v>
      </c>
      <c r="I31" s="13"/>
    </row>
    <row r="32" spans="1:9" ht="61.2" hidden="1" outlineLevel="3" x14ac:dyDescent="0.25">
      <c r="A32" s="11" t="s">
        <v>44</v>
      </c>
      <c r="B32" s="12" t="s">
        <v>45</v>
      </c>
      <c r="C32" s="13">
        <v>1840300</v>
      </c>
      <c r="D32" s="13">
        <v>2083598</v>
      </c>
      <c r="E32" s="13">
        <v>2250935.92</v>
      </c>
      <c r="F32" s="27">
        <f t="shared" si="0"/>
        <v>1.2231353148943107</v>
      </c>
      <c r="G32" s="13"/>
      <c r="H32" s="27">
        <f t="shared" si="1"/>
        <v>1.0803119987636771</v>
      </c>
      <c r="I32" s="13"/>
    </row>
    <row r="33" spans="1:9" ht="61.2" hidden="1" outlineLevel="3" x14ac:dyDescent="0.25">
      <c r="A33" s="11" t="s">
        <v>46</v>
      </c>
      <c r="B33" s="12" t="s">
        <v>47</v>
      </c>
      <c r="C33" s="13">
        <v>110300</v>
      </c>
      <c r="D33" s="13">
        <v>0</v>
      </c>
      <c r="E33" s="13">
        <v>-161996.34</v>
      </c>
      <c r="F33" s="27">
        <f t="shared" si="0"/>
        <v>-1.4686884859474161</v>
      </c>
      <c r="G33" s="13"/>
      <c r="H33" s="27" t="e">
        <f t="shared" si="1"/>
        <v>#DIV/0!</v>
      </c>
      <c r="I33" s="13"/>
    </row>
    <row r="34" spans="1:9" ht="13.2" outlineLevel="1" x14ac:dyDescent="0.25">
      <c r="A34" s="8" t="s">
        <v>48</v>
      </c>
      <c r="B34" s="9" t="s">
        <v>49</v>
      </c>
      <c r="C34" s="10">
        <v>39000</v>
      </c>
      <c r="D34" s="10">
        <v>16000</v>
      </c>
      <c r="E34" s="10">
        <v>15514.56</v>
      </c>
      <c r="F34" s="27">
        <f t="shared" si="0"/>
        <v>0.39780923076923075</v>
      </c>
      <c r="G34" s="10"/>
      <c r="H34" s="27">
        <f t="shared" si="1"/>
        <v>0.96965999999999997</v>
      </c>
      <c r="I34" s="10"/>
    </row>
    <row r="35" spans="1:9" s="21" customFormat="1" ht="40.799999999999997" outlineLevel="2" collapsed="1" x14ac:dyDescent="0.25">
      <c r="A35" s="18" t="s">
        <v>50</v>
      </c>
      <c r="B35" s="19" t="s">
        <v>51</v>
      </c>
      <c r="C35" s="20">
        <v>39000</v>
      </c>
      <c r="D35" s="20">
        <v>16000</v>
      </c>
      <c r="E35" s="20">
        <v>15514.56</v>
      </c>
      <c r="F35" s="28">
        <f t="shared" si="0"/>
        <v>0.39780923076923075</v>
      </c>
      <c r="G35" s="20" t="s">
        <v>167</v>
      </c>
      <c r="H35" s="28">
        <f t="shared" si="1"/>
        <v>0.96965999999999997</v>
      </c>
      <c r="I35" s="20" t="s">
        <v>168</v>
      </c>
    </row>
    <row r="36" spans="1:9" ht="13.2" hidden="1" outlineLevel="3" x14ac:dyDescent="0.25">
      <c r="A36" s="11" t="s">
        <v>52</v>
      </c>
      <c r="B36" s="12" t="s">
        <v>51</v>
      </c>
      <c r="C36" s="13">
        <v>39000</v>
      </c>
      <c r="D36" s="13">
        <v>16000</v>
      </c>
      <c r="E36" s="13">
        <v>0</v>
      </c>
      <c r="F36" s="27">
        <f t="shared" si="0"/>
        <v>0</v>
      </c>
      <c r="G36" s="13"/>
      <c r="H36" s="27">
        <f t="shared" si="1"/>
        <v>0</v>
      </c>
      <c r="I36" s="13"/>
    </row>
    <row r="37" spans="1:9" ht="40.799999999999997" hidden="1" outlineLevel="3" x14ac:dyDescent="0.25">
      <c r="A37" s="11" t="s">
        <v>53</v>
      </c>
      <c r="B37" s="12" t="s">
        <v>54</v>
      </c>
      <c r="C37" s="13">
        <v>0</v>
      </c>
      <c r="D37" s="13">
        <v>0</v>
      </c>
      <c r="E37" s="13">
        <v>15496.49</v>
      </c>
      <c r="F37" s="27" t="e">
        <f t="shared" si="0"/>
        <v>#DIV/0!</v>
      </c>
      <c r="G37" s="13"/>
      <c r="H37" s="27" t="e">
        <f t="shared" si="1"/>
        <v>#DIV/0!</v>
      </c>
      <c r="I37" s="13"/>
    </row>
    <row r="38" spans="1:9" ht="20.399999999999999" hidden="1" outlineLevel="3" x14ac:dyDescent="0.25">
      <c r="A38" s="11" t="s">
        <v>55</v>
      </c>
      <c r="B38" s="12" t="s">
        <v>56</v>
      </c>
      <c r="C38" s="13">
        <v>0</v>
      </c>
      <c r="D38" s="13">
        <v>0</v>
      </c>
      <c r="E38" s="13">
        <v>268.07</v>
      </c>
      <c r="F38" s="27" t="e">
        <f t="shared" si="0"/>
        <v>#DIV/0!</v>
      </c>
      <c r="G38" s="13"/>
      <c r="H38" s="27" t="e">
        <f t="shared" si="1"/>
        <v>#DIV/0!</v>
      </c>
      <c r="I38" s="13"/>
    </row>
    <row r="39" spans="1:9" ht="40.799999999999997" hidden="1" outlineLevel="3" x14ac:dyDescent="0.25">
      <c r="A39" s="11" t="s">
        <v>57</v>
      </c>
      <c r="B39" s="12" t="s">
        <v>58</v>
      </c>
      <c r="C39" s="13">
        <v>0</v>
      </c>
      <c r="D39" s="13">
        <v>0</v>
      </c>
      <c r="E39" s="13">
        <v>-250</v>
      </c>
      <c r="F39" s="27" t="e">
        <f t="shared" si="0"/>
        <v>#DIV/0!</v>
      </c>
      <c r="G39" s="13"/>
      <c r="H39" s="27" t="e">
        <f t="shared" si="1"/>
        <v>#DIV/0!</v>
      </c>
      <c r="I39" s="13"/>
    </row>
    <row r="40" spans="1:9" ht="13.2" outlineLevel="1" x14ac:dyDescent="0.25">
      <c r="A40" s="8" t="s">
        <v>59</v>
      </c>
      <c r="B40" s="9" t="s">
        <v>60</v>
      </c>
      <c r="C40" s="10">
        <v>2839000</v>
      </c>
      <c r="D40" s="10">
        <v>2886500</v>
      </c>
      <c r="E40" s="10">
        <v>2909100.57</v>
      </c>
      <c r="F40" s="27">
        <f t="shared" si="0"/>
        <v>1.0246919936597392</v>
      </c>
      <c r="G40" s="10"/>
      <c r="H40" s="27">
        <f t="shared" si="1"/>
        <v>1.0078297488307639</v>
      </c>
      <c r="I40" s="10"/>
    </row>
    <row r="41" spans="1:9" s="21" customFormat="1" ht="40.799999999999997" outlineLevel="2" collapsed="1" x14ac:dyDescent="0.25">
      <c r="A41" s="18" t="s">
        <v>61</v>
      </c>
      <c r="B41" s="19" t="s">
        <v>62</v>
      </c>
      <c r="C41" s="20">
        <v>1159000</v>
      </c>
      <c r="D41" s="20">
        <v>1499000</v>
      </c>
      <c r="E41" s="20">
        <v>1518728.54</v>
      </c>
      <c r="F41" s="28">
        <f t="shared" si="0"/>
        <v>1.3103783779119931</v>
      </c>
      <c r="G41" s="20" t="s">
        <v>169</v>
      </c>
      <c r="H41" s="28">
        <f t="shared" si="1"/>
        <v>1.0131611340893929</v>
      </c>
      <c r="I41" s="20" t="s">
        <v>168</v>
      </c>
    </row>
    <row r="42" spans="1:9" s="21" customFormat="1" ht="40.799999999999997" hidden="1" outlineLevel="3" x14ac:dyDescent="0.25">
      <c r="A42" s="22" t="s">
        <v>63</v>
      </c>
      <c r="B42" s="23" t="s">
        <v>64</v>
      </c>
      <c r="C42" s="24">
        <v>1159000</v>
      </c>
      <c r="D42" s="24">
        <v>1499000</v>
      </c>
      <c r="E42" s="24">
        <v>0</v>
      </c>
      <c r="F42" s="28">
        <f t="shared" si="0"/>
        <v>0</v>
      </c>
      <c r="G42" s="24"/>
      <c r="H42" s="28">
        <f t="shared" si="1"/>
        <v>0</v>
      </c>
      <c r="I42" s="20" t="s">
        <v>168</v>
      </c>
    </row>
    <row r="43" spans="1:9" s="21" customFormat="1" ht="71.400000000000006" hidden="1" outlineLevel="3" x14ac:dyDescent="0.25">
      <c r="A43" s="22" t="s">
        <v>65</v>
      </c>
      <c r="B43" s="23" t="s">
        <v>66</v>
      </c>
      <c r="C43" s="24">
        <v>0</v>
      </c>
      <c r="D43" s="24">
        <v>0</v>
      </c>
      <c r="E43" s="24">
        <v>1498317.16</v>
      </c>
      <c r="F43" s="28" t="e">
        <f t="shared" si="0"/>
        <v>#DIV/0!</v>
      </c>
      <c r="G43" s="24"/>
      <c r="H43" s="28" t="e">
        <f t="shared" si="1"/>
        <v>#DIV/0!</v>
      </c>
      <c r="I43" s="20" t="s">
        <v>168</v>
      </c>
    </row>
    <row r="44" spans="1:9" s="21" customFormat="1" ht="51" hidden="1" outlineLevel="3" x14ac:dyDescent="0.25">
      <c r="A44" s="22" t="s">
        <v>67</v>
      </c>
      <c r="B44" s="23" t="s">
        <v>68</v>
      </c>
      <c r="C44" s="24">
        <v>0</v>
      </c>
      <c r="D44" s="24">
        <v>0</v>
      </c>
      <c r="E44" s="24">
        <v>20617.82</v>
      </c>
      <c r="F44" s="28" t="e">
        <f t="shared" si="0"/>
        <v>#DIV/0!</v>
      </c>
      <c r="G44" s="24"/>
      <c r="H44" s="28" t="e">
        <f t="shared" si="1"/>
        <v>#DIV/0!</v>
      </c>
      <c r="I44" s="20" t="s">
        <v>168</v>
      </c>
    </row>
    <row r="45" spans="1:9" s="21" customFormat="1" ht="40.799999999999997" hidden="1" outlineLevel="3" x14ac:dyDescent="0.25">
      <c r="A45" s="22" t="s">
        <v>69</v>
      </c>
      <c r="B45" s="23" t="s">
        <v>70</v>
      </c>
      <c r="C45" s="24">
        <v>0</v>
      </c>
      <c r="D45" s="24">
        <v>0</v>
      </c>
      <c r="E45" s="24">
        <v>-206.44</v>
      </c>
      <c r="F45" s="28" t="e">
        <f t="shared" si="0"/>
        <v>#DIV/0!</v>
      </c>
      <c r="G45" s="24"/>
      <c r="H45" s="28" t="e">
        <f t="shared" si="1"/>
        <v>#DIV/0!</v>
      </c>
      <c r="I45" s="20" t="s">
        <v>168</v>
      </c>
    </row>
    <row r="46" spans="1:9" s="21" customFormat="1" ht="40.799999999999997" outlineLevel="2" collapsed="1" x14ac:dyDescent="0.25">
      <c r="A46" s="18" t="s">
        <v>71</v>
      </c>
      <c r="B46" s="19" t="s">
        <v>72</v>
      </c>
      <c r="C46" s="20">
        <v>1680000</v>
      </c>
      <c r="D46" s="20">
        <v>1387500</v>
      </c>
      <c r="E46" s="20">
        <v>1390372.03</v>
      </c>
      <c r="F46" s="28">
        <f t="shared" si="0"/>
        <v>0.8276023988095238</v>
      </c>
      <c r="G46" s="20" t="s">
        <v>170</v>
      </c>
      <c r="H46" s="28">
        <f t="shared" si="1"/>
        <v>1.0020699315315316</v>
      </c>
      <c r="I46" s="20" t="s">
        <v>168</v>
      </c>
    </row>
    <row r="47" spans="1:9" ht="30.6" hidden="1" outlineLevel="3" x14ac:dyDescent="0.25">
      <c r="A47" s="11" t="s">
        <v>73</v>
      </c>
      <c r="B47" s="12" t="s">
        <v>74</v>
      </c>
      <c r="C47" s="13">
        <v>1065000</v>
      </c>
      <c r="D47" s="13">
        <v>907500</v>
      </c>
      <c r="E47" s="13">
        <v>0</v>
      </c>
      <c r="F47" s="27">
        <f t="shared" si="0"/>
        <v>0</v>
      </c>
      <c r="G47" s="13"/>
      <c r="H47" s="27">
        <f t="shared" si="1"/>
        <v>0</v>
      </c>
      <c r="I47" s="13"/>
    </row>
    <row r="48" spans="1:9" ht="61.2" hidden="1" outlineLevel="3" x14ac:dyDescent="0.25">
      <c r="A48" s="11" t="s">
        <v>75</v>
      </c>
      <c r="B48" s="12" t="s">
        <v>76</v>
      </c>
      <c r="C48" s="13">
        <v>0</v>
      </c>
      <c r="D48" s="13">
        <v>0</v>
      </c>
      <c r="E48" s="13">
        <v>891884.42</v>
      </c>
      <c r="F48" s="27" t="e">
        <f t="shared" si="0"/>
        <v>#DIV/0!</v>
      </c>
      <c r="G48" s="13"/>
      <c r="H48" s="27" t="e">
        <f t="shared" si="1"/>
        <v>#DIV/0!</v>
      </c>
      <c r="I48" s="13"/>
    </row>
    <row r="49" spans="1:9" ht="40.799999999999997" hidden="1" outlineLevel="3" x14ac:dyDescent="0.25">
      <c r="A49" s="11" t="s">
        <v>77</v>
      </c>
      <c r="B49" s="12" t="s">
        <v>78</v>
      </c>
      <c r="C49" s="13">
        <v>0</v>
      </c>
      <c r="D49" s="13">
        <v>0</v>
      </c>
      <c r="E49" s="13">
        <v>15724.99</v>
      </c>
      <c r="F49" s="27" t="e">
        <f t="shared" si="0"/>
        <v>#DIV/0!</v>
      </c>
      <c r="G49" s="13"/>
      <c r="H49" s="27" t="e">
        <f t="shared" si="1"/>
        <v>#DIV/0!</v>
      </c>
      <c r="I49" s="13"/>
    </row>
    <row r="50" spans="1:9" ht="51" hidden="1" outlineLevel="3" x14ac:dyDescent="0.25">
      <c r="A50" s="11" t="s">
        <v>79</v>
      </c>
      <c r="B50" s="12" t="s">
        <v>80</v>
      </c>
      <c r="C50" s="13">
        <v>0</v>
      </c>
      <c r="D50" s="13">
        <v>0</v>
      </c>
      <c r="E50" s="13">
        <v>39.6</v>
      </c>
      <c r="F50" s="27" t="e">
        <f t="shared" si="0"/>
        <v>#DIV/0!</v>
      </c>
      <c r="G50" s="13"/>
      <c r="H50" s="27" t="e">
        <f t="shared" si="1"/>
        <v>#DIV/0!</v>
      </c>
      <c r="I50" s="13"/>
    </row>
    <row r="51" spans="1:9" ht="30.6" hidden="1" outlineLevel="3" x14ac:dyDescent="0.25">
      <c r="A51" s="11" t="s">
        <v>81</v>
      </c>
      <c r="B51" s="12" t="s">
        <v>82</v>
      </c>
      <c r="C51" s="13">
        <v>615000</v>
      </c>
      <c r="D51" s="13">
        <v>480000</v>
      </c>
      <c r="E51" s="13">
        <v>0</v>
      </c>
      <c r="F51" s="27">
        <f t="shared" si="0"/>
        <v>0</v>
      </c>
      <c r="G51" s="13"/>
      <c r="H51" s="27">
        <f t="shared" si="1"/>
        <v>0</v>
      </c>
      <c r="I51" s="13"/>
    </row>
    <row r="52" spans="1:9" ht="61.2" hidden="1" outlineLevel="3" x14ac:dyDescent="0.25">
      <c r="A52" s="11" t="s">
        <v>83</v>
      </c>
      <c r="B52" s="12" t="s">
        <v>84</v>
      </c>
      <c r="C52" s="13">
        <v>0</v>
      </c>
      <c r="D52" s="13">
        <v>0</v>
      </c>
      <c r="E52" s="13">
        <v>473962.92</v>
      </c>
      <c r="F52" s="27" t="e">
        <f t="shared" si="0"/>
        <v>#DIV/0!</v>
      </c>
      <c r="G52" s="13"/>
      <c r="H52" s="27" t="e">
        <f t="shared" si="1"/>
        <v>#DIV/0!</v>
      </c>
      <c r="I52" s="13"/>
    </row>
    <row r="53" spans="1:9" ht="40.799999999999997" hidden="1" outlineLevel="3" x14ac:dyDescent="0.25">
      <c r="A53" s="11" t="s">
        <v>85</v>
      </c>
      <c r="B53" s="12" t="s">
        <v>86</v>
      </c>
      <c r="C53" s="13">
        <v>0</v>
      </c>
      <c r="D53" s="13">
        <v>0</v>
      </c>
      <c r="E53" s="13">
        <v>6360.1</v>
      </c>
      <c r="F53" s="27" t="e">
        <f t="shared" si="0"/>
        <v>#DIV/0!</v>
      </c>
      <c r="G53" s="13"/>
      <c r="H53" s="27" t="e">
        <f t="shared" si="1"/>
        <v>#DIV/0!</v>
      </c>
      <c r="I53" s="13"/>
    </row>
    <row r="54" spans="1:9" ht="51" hidden="1" outlineLevel="3" x14ac:dyDescent="0.25">
      <c r="A54" s="11" t="s">
        <v>87</v>
      </c>
      <c r="B54" s="12" t="s">
        <v>88</v>
      </c>
      <c r="C54" s="13">
        <v>0</v>
      </c>
      <c r="D54" s="13">
        <v>0</v>
      </c>
      <c r="E54" s="13">
        <v>2400</v>
      </c>
      <c r="F54" s="27" t="e">
        <f t="shared" si="0"/>
        <v>#DIV/0!</v>
      </c>
      <c r="G54" s="13"/>
      <c r="H54" s="27" t="e">
        <f t="shared" si="1"/>
        <v>#DIV/0!</v>
      </c>
      <c r="I54" s="13"/>
    </row>
    <row r="55" spans="1:9" ht="30.6" outlineLevel="1" x14ac:dyDescent="0.25">
      <c r="A55" s="8" t="s">
        <v>89</v>
      </c>
      <c r="B55" s="9" t="s">
        <v>90</v>
      </c>
      <c r="C55" s="10">
        <v>2500000</v>
      </c>
      <c r="D55" s="10">
        <v>5836991</v>
      </c>
      <c r="E55" s="10">
        <v>6657861.3399999999</v>
      </c>
      <c r="F55" s="27">
        <f t="shared" si="0"/>
        <v>2.6631445359999999</v>
      </c>
      <c r="G55" s="10"/>
      <c r="H55" s="27">
        <f t="shared" si="1"/>
        <v>1.1406324491505984</v>
      </c>
      <c r="I55" s="10"/>
    </row>
    <row r="56" spans="1:9" s="21" customFormat="1" ht="142.80000000000001" outlineLevel="2" collapsed="1" x14ac:dyDescent="0.25">
      <c r="A56" s="18" t="s">
        <v>91</v>
      </c>
      <c r="B56" s="25" t="s">
        <v>92</v>
      </c>
      <c r="C56" s="20">
        <v>2500000</v>
      </c>
      <c r="D56" s="20">
        <v>4345700</v>
      </c>
      <c r="E56" s="20">
        <v>5079158.58</v>
      </c>
      <c r="F56" s="28">
        <f t="shared" si="0"/>
        <v>2.0316634320000002</v>
      </c>
      <c r="G56" s="30" t="s">
        <v>171</v>
      </c>
      <c r="H56" s="28">
        <f t="shared" si="1"/>
        <v>1.1687780058448582</v>
      </c>
      <c r="I56" s="30" t="s">
        <v>171</v>
      </c>
    </row>
    <row r="57" spans="1:9" s="21" customFormat="1" ht="71.400000000000006" hidden="1" outlineLevel="3" x14ac:dyDescent="0.25">
      <c r="A57" s="22" t="s">
        <v>93</v>
      </c>
      <c r="B57" s="26" t="s">
        <v>94</v>
      </c>
      <c r="C57" s="24">
        <v>2500000</v>
      </c>
      <c r="D57" s="24">
        <v>4300000</v>
      </c>
      <c r="E57" s="24">
        <v>5033500.63</v>
      </c>
      <c r="F57" s="28">
        <f t="shared" si="0"/>
        <v>2.0134002519999998</v>
      </c>
      <c r="G57" s="24"/>
      <c r="H57" s="28">
        <f t="shared" si="1"/>
        <v>1.170581541860465</v>
      </c>
      <c r="I57" s="24"/>
    </row>
    <row r="58" spans="1:9" s="21" customFormat="1" ht="61.2" hidden="1" outlineLevel="3" x14ac:dyDescent="0.25">
      <c r="A58" s="22" t="s">
        <v>95</v>
      </c>
      <c r="B58" s="23" t="s">
        <v>96</v>
      </c>
      <c r="C58" s="24">
        <v>0</v>
      </c>
      <c r="D58" s="24">
        <v>45700</v>
      </c>
      <c r="E58" s="24">
        <v>45657.95</v>
      </c>
      <c r="F58" s="28" t="e">
        <f t="shared" si="0"/>
        <v>#DIV/0!</v>
      </c>
      <c r="G58" s="24"/>
      <c r="H58" s="28">
        <f t="shared" si="1"/>
        <v>0.99907986870897147</v>
      </c>
      <c r="I58" s="24"/>
    </row>
    <row r="59" spans="1:9" s="21" customFormat="1" ht="142.80000000000001" outlineLevel="2" collapsed="1" x14ac:dyDescent="0.25">
      <c r="A59" s="18" t="s">
        <v>97</v>
      </c>
      <c r="B59" s="25" t="s">
        <v>98</v>
      </c>
      <c r="C59" s="20">
        <v>0</v>
      </c>
      <c r="D59" s="20">
        <v>1491291</v>
      </c>
      <c r="E59" s="20">
        <v>1578702.76</v>
      </c>
      <c r="F59" s="28"/>
      <c r="G59" s="30" t="s">
        <v>171</v>
      </c>
      <c r="H59" s="28">
        <f t="shared" si="1"/>
        <v>1.0586148243367659</v>
      </c>
      <c r="I59" s="30" t="s">
        <v>171</v>
      </c>
    </row>
    <row r="60" spans="1:9" ht="61.2" hidden="1" outlineLevel="3" x14ac:dyDescent="0.25">
      <c r="A60" s="11" t="s">
        <v>99</v>
      </c>
      <c r="B60" s="12" t="s">
        <v>100</v>
      </c>
      <c r="C60" s="13">
        <v>0</v>
      </c>
      <c r="D60" s="13">
        <v>1491291</v>
      </c>
      <c r="E60" s="13">
        <v>1578702.76</v>
      </c>
      <c r="F60" s="27"/>
      <c r="G60" s="13"/>
      <c r="H60" s="27">
        <f t="shared" si="1"/>
        <v>1.0586148243367659</v>
      </c>
      <c r="I60" s="13"/>
    </row>
    <row r="61" spans="1:9" ht="30.6" outlineLevel="1" x14ac:dyDescent="0.25">
      <c r="A61" s="8" t="s">
        <v>101</v>
      </c>
      <c r="B61" s="9" t="s">
        <v>102</v>
      </c>
      <c r="C61" s="10">
        <v>0</v>
      </c>
      <c r="D61" s="10">
        <v>3113</v>
      </c>
      <c r="E61" s="10">
        <v>9438.86</v>
      </c>
      <c r="F61" s="27"/>
      <c r="G61" s="10"/>
      <c r="H61" s="27">
        <f t="shared" si="1"/>
        <v>3.0320783809829748</v>
      </c>
      <c r="I61" s="10"/>
    </row>
    <row r="62" spans="1:9" s="21" customFormat="1" ht="13.2" outlineLevel="2" collapsed="1" x14ac:dyDescent="0.25">
      <c r="A62" s="18" t="s">
        <v>103</v>
      </c>
      <c r="B62" s="19" t="s">
        <v>104</v>
      </c>
      <c r="C62" s="20">
        <v>0</v>
      </c>
      <c r="D62" s="20">
        <v>3113</v>
      </c>
      <c r="E62" s="20">
        <v>9438.86</v>
      </c>
      <c r="F62" s="28"/>
      <c r="G62" s="20"/>
      <c r="H62" s="28">
        <f t="shared" si="1"/>
        <v>3.0320783809829748</v>
      </c>
      <c r="I62" s="20"/>
    </row>
    <row r="63" spans="1:9" ht="20.399999999999999" hidden="1" outlineLevel="3" x14ac:dyDescent="0.25">
      <c r="A63" s="11" t="s">
        <v>105</v>
      </c>
      <c r="B63" s="12" t="s">
        <v>106</v>
      </c>
      <c r="C63" s="13">
        <v>0</v>
      </c>
      <c r="D63" s="13">
        <v>3113</v>
      </c>
      <c r="E63" s="13">
        <v>9438.86</v>
      </c>
      <c r="F63" s="27" t="e">
        <f t="shared" si="0"/>
        <v>#DIV/0!</v>
      </c>
      <c r="G63" s="13"/>
      <c r="H63" s="27">
        <f t="shared" si="1"/>
        <v>3.0320783809829748</v>
      </c>
      <c r="I63" s="13"/>
    </row>
    <row r="64" spans="1:9" ht="20.399999999999999" outlineLevel="1" x14ac:dyDescent="0.25">
      <c r="A64" s="8" t="s">
        <v>107</v>
      </c>
      <c r="B64" s="9" t="s">
        <v>108</v>
      </c>
      <c r="C64" s="10">
        <v>40000</v>
      </c>
      <c r="D64" s="10">
        <v>215000</v>
      </c>
      <c r="E64" s="10">
        <v>229739.51999999999</v>
      </c>
      <c r="F64" s="27">
        <f t="shared" si="0"/>
        <v>5.7434880000000001</v>
      </c>
      <c r="G64" s="10"/>
      <c r="H64" s="27">
        <f t="shared" si="1"/>
        <v>1.0685559069767441</v>
      </c>
      <c r="I64" s="10"/>
    </row>
    <row r="65" spans="1:9" s="21" customFormat="1" ht="40.799999999999997" outlineLevel="2" collapsed="1" x14ac:dyDescent="0.25">
      <c r="A65" s="18" t="s">
        <v>109</v>
      </c>
      <c r="B65" s="19" t="s">
        <v>110</v>
      </c>
      <c r="C65" s="20">
        <v>40000</v>
      </c>
      <c r="D65" s="20">
        <v>215000</v>
      </c>
      <c r="E65" s="20">
        <v>229739.51999999999</v>
      </c>
      <c r="F65" s="28">
        <f t="shared" si="0"/>
        <v>5.7434880000000001</v>
      </c>
      <c r="G65" s="20" t="s">
        <v>168</v>
      </c>
      <c r="H65" s="28">
        <f t="shared" si="1"/>
        <v>1.0685559069767441</v>
      </c>
      <c r="I65" s="20"/>
    </row>
    <row r="66" spans="1:9" ht="40.799999999999997" hidden="1" outlineLevel="3" x14ac:dyDescent="0.25">
      <c r="A66" s="11" t="s">
        <v>111</v>
      </c>
      <c r="B66" s="12" t="s">
        <v>112</v>
      </c>
      <c r="C66" s="13">
        <v>40000</v>
      </c>
      <c r="D66" s="13">
        <v>215000</v>
      </c>
      <c r="E66" s="13">
        <v>229739.51999999999</v>
      </c>
      <c r="F66" s="27">
        <f t="shared" si="0"/>
        <v>5.7434880000000001</v>
      </c>
      <c r="G66" s="13"/>
      <c r="H66" s="27">
        <f t="shared" si="1"/>
        <v>1.0685559069767441</v>
      </c>
      <c r="I66" s="13"/>
    </row>
    <row r="67" spans="1:9" ht="13.2" outlineLevel="1" x14ac:dyDescent="0.25">
      <c r="A67" s="8" t="s">
        <v>113</v>
      </c>
      <c r="B67" s="9" t="s">
        <v>114</v>
      </c>
      <c r="C67" s="10">
        <v>0</v>
      </c>
      <c r="D67" s="10">
        <v>153810</v>
      </c>
      <c r="E67" s="10">
        <v>153810</v>
      </c>
      <c r="F67" s="27"/>
      <c r="G67" s="10"/>
      <c r="H67" s="27">
        <f t="shared" si="1"/>
        <v>1</v>
      </c>
      <c r="I67" s="10"/>
    </row>
    <row r="68" spans="1:9" s="21" customFormat="1" ht="51" outlineLevel="2" collapsed="1" x14ac:dyDescent="0.25">
      <c r="A68" s="18" t="s">
        <v>115</v>
      </c>
      <c r="B68" s="19" t="s">
        <v>116</v>
      </c>
      <c r="C68" s="20">
        <v>0</v>
      </c>
      <c r="D68" s="20">
        <v>1810</v>
      </c>
      <c r="E68" s="20">
        <v>1810</v>
      </c>
      <c r="F68" s="28"/>
      <c r="G68" s="30" t="s">
        <v>172</v>
      </c>
      <c r="H68" s="28">
        <f t="shared" si="1"/>
        <v>1</v>
      </c>
      <c r="I68" s="30" t="s">
        <v>172</v>
      </c>
    </row>
    <row r="69" spans="1:9" s="21" customFormat="1" ht="51" hidden="1" outlineLevel="3" x14ac:dyDescent="0.25">
      <c r="A69" s="22" t="s">
        <v>117</v>
      </c>
      <c r="B69" s="23" t="s">
        <v>118</v>
      </c>
      <c r="C69" s="24">
        <v>0</v>
      </c>
      <c r="D69" s="24">
        <v>1810</v>
      </c>
      <c r="E69" s="24">
        <v>1810</v>
      </c>
      <c r="F69" s="28" t="e">
        <f t="shared" si="0"/>
        <v>#DIV/0!</v>
      </c>
      <c r="G69" s="30" t="s">
        <v>172</v>
      </c>
      <c r="H69" s="28">
        <f t="shared" si="1"/>
        <v>1</v>
      </c>
      <c r="I69" s="30" t="s">
        <v>172</v>
      </c>
    </row>
    <row r="70" spans="1:9" s="21" customFormat="1" ht="51" outlineLevel="2" collapsed="1" x14ac:dyDescent="0.25">
      <c r="A70" s="18" t="s">
        <v>119</v>
      </c>
      <c r="B70" s="19" t="s">
        <v>120</v>
      </c>
      <c r="C70" s="20">
        <v>0</v>
      </c>
      <c r="D70" s="20">
        <v>152000</v>
      </c>
      <c r="E70" s="20">
        <v>152000</v>
      </c>
      <c r="F70" s="28"/>
      <c r="G70" s="30" t="s">
        <v>172</v>
      </c>
      <c r="H70" s="28">
        <f t="shared" si="1"/>
        <v>1</v>
      </c>
      <c r="I70" s="30" t="s">
        <v>172</v>
      </c>
    </row>
    <row r="71" spans="1:9" ht="30.6" hidden="1" outlineLevel="3" x14ac:dyDescent="0.25">
      <c r="A71" s="11" t="s">
        <v>121</v>
      </c>
      <c r="B71" s="12" t="s">
        <v>122</v>
      </c>
      <c r="C71" s="13">
        <v>0</v>
      </c>
      <c r="D71" s="13">
        <v>152000</v>
      </c>
      <c r="E71" s="13">
        <v>103000</v>
      </c>
      <c r="F71" s="27" t="e">
        <f t="shared" si="0"/>
        <v>#DIV/0!</v>
      </c>
      <c r="G71" s="13"/>
      <c r="H71" s="27">
        <f t="shared" si="1"/>
        <v>0.67763157894736847</v>
      </c>
      <c r="I71" s="13"/>
    </row>
    <row r="72" spans="1:9" ht="61.2" hidden="1" outlineLevel="3" x14ac:dyDescent="0.25">
      <c r="A72" s="11" t="s">
        <v>123</v>
      </c>
      <c r="B72" s="12" t="s">
        <v>124</v>
      </c>
      <c r="C72" s="13">
        <v>0</v>
      </c>
      <c r="D72" s="13">
        <v>0</v>
      </c>
      <c r="E72" s="13">
        <v>49000</v>
      </c>
      <c r="F72" s="27" t="e">
        <f t="shared" si="0"/>
        <v>#DIV/0!</v>
      </c>
      <c r="G72" s="13"/>
      <c r="H72" s="27" t="e">
        <f t="shared" si="1"/>
        <v>#DIV/0!</v>
      </c>
      <c r="I72" s="13"/>
    </row>
    <row r="73" spans="1:9" ht="13.2" outlineLevel="1" x14ac:dyDescent="0.25">
      <c r="A73" s="8" t="s">
        <v>125</v>
      </c>
      <c r="B73" s="9" t="s">
        <v>126</v>
      </c>
      <c r="C73" s="10">
        <v>100000</v>
      </c>
      <c r="D73" s="10">
        <v>80000</v>
      </c>
      <c r="E73" s="10">
        <v>78302.55</v>
      </c>
      <c r="F73" s="27">
        <f t="shared" si="0"/>
        <v>0.78302550000000004</v>
      </c>
      <c r="G73" s="10"/>
      <c r="H73" s="27">
        <f t="shared" si="1"/>
        <v>0.97878187500000002</v>
      </c>
      <c r="I73" s="10"/>
    </row>
    <row r="74" spans="1:9" s="21" customFormat="1" ht="13.2" outlineLevel="2" collapsed="1" x14ac:dyDescent="0.25">
      <c r="A74" s="18" t="s">
        <v>127</v>
      </c>
      <c r="B74" s="19" t="s">
        <v>128</v>
      </c>
      <c r="C74" s="20">
        <v>100000</v>
      </c>
      <c r="D74" s="20">
        <v>80000</v>
      </c>
      <c r="E74" s="20">
        <v>78302.55</v>
      </c>
      <c r="F74" s="28">
        <f t="shared" si="0"/>
        <v>0.78302550000000004</v>
      </c>
      <c r="G74" s="20"/>
      <c r="H74" s="28">
        <f t="shared" si="1"/>
        <v>0.97878187500000002</v>
      </c>
      <c r="I74" s="20"/>
    </row>
    <row r="75" spans="1:9" ht="20.399999999999999" hidden="1" outlineLevel="3" x14ac:dyDescent="0.25">
      <c r="A75" s="11" t="s">
        <v>129</v>
      </c>
      <c r="B75" s="12" t="s">
        <v>130</v>
      </c>
      <c r="C75" s="13">
        <v>100000</v>
      </c>
      <c r="D75" s="13">
        <v>80000</v>
      </c>
      <c r="E75" s="13">
        <v>78302.55</v>
      </c>
      <c r="F75" s="27">
        <f t="shared" si="0"/>
        <v>0.78302550000000004</v>
      </c>
      <c r="G75" s="13"/>
      <c r="H75" s="27">
        <f t="shared" si="1"/>
        <v>0.97878187500000002</v>
      </c>
      <c r="I75" s="13"/>
    </row>
    <row r="76" spans="1:9" ht="13.2" x14ac:dyDescent="0.25">
      <c r="A76" s="8" t="s">
        <v>131</v>
      </c>
      <c r="B76" s="9" t="s">
        <v>132</v>
      </c>
      <c r="C76" s="10">
        <v>22748011</v>
      </c>
      <c r="D76" s="10">
        <v>35803705.240000002</v>
      </c>
      <c r="E76" s="10">
        <v>32580827.870000001</v>
      </c>
      <c r="F76" s="27">
        <f t="shared" si="0"/>
        <v>1.4322495215076168</v>
      </c>
      <c r="G76" s="10"/>
      <c r="H76" s="27">
        <f t="shared" si="1"/>
        <v>0.90998480887951805</v>
      </c>
      <c r="I76" s="10"/>
    </row>
    <row r="77" spans="1:9" ht="30.6" outlineLevel="1" x14ac:dyDescent="0.25">
      <c r="A77" s="8" t="s">
        <v>133</v>
      </c>
      <c r="B77" s="9" t="s">
        <v>134</v>
      </c>
      <c r="C77" s="10">
        <v>22748011</v>
      </c>
      <c r="D77" s="10">
        <v>35803705.240000002</v>
      </c>
      <c r="E77" s="10">
        <v>32582637.870000001</v>
      </c>
      <c r="F77" s="27">
        <f t="shared" si="0"/>
        <v>1.4323290889036409</v>
      </c>
      <c r="G77" s="10"/>
      <c r="H77" s="27">
        <f t="shared" si="1"/>
        <v>0.91003536230654092</v>
      </c>
      <c r="I77" s="10"/>
    </row>
    <row r="78" spans="1:9" s="21" customFormat="1" ht="71.400000000000006" outlineLevel="2" collapsed="1" x14ac:dyDescent="0.25">
      <c r="A78" s="18" t="s">
        <v>135</v>
      </c>
      <c r="B78" s="19" t="s">
        <v>136</v>
      </c>
      <c r="C78" s="20">
        <v>13057700</v>
      </c>
      <c r="D78" s="20">
        <v>20425700</v>
      </c>
      <c r="E78" s="20">
        <v>20425700</v>
      </c>
      <c r="F78" s="28">
        <f t="shared" ref="F78:F89" si="2">E78/C78</f>
        <v>1.5642647633197271</v>
      </c>
      <c r="G78" s="20" t="s">
        <v>173</v>
      </c>
      <c r="H78" s="28">
        <f t="shared" ref="H78:H90" si="3">E78/D78</f>
        <v>1</v>
      </c>
      <c r="I78" s="20"/>
    </row>
    <row r="79" spans="1:9" s="21" customFormat="1" ht="71.400000000000006" hidden="1" outlineLevel="3" x14ac:dyDescent="0.25">
      <c r="A79" s="22" t="s">
        <v>137</v>
      </c>
      <c r="B79" s="23" t="s">
        <v>138</v>
      </c>
      <c r="C79" s="24">
        <v>419640</v>
      </c>
      <c r="D79" s="24">
        <v>419640</v>
      </c>
      <c r="E79" s="24">
        <v>419640</v>
      </c>
      <c r="F79" s="28">
        <f t="shared" si="2"/>
        <v>1</v>
      </c>
      <c r="G79" s="24" t="s">
        <v>173</v>
      </c>
      <c r="H79" s="28">
        <f t="shared" si="3"/>
        <v>1</v>
      </c>
      <c r="I79" s="24"/>
    </row>
    <row r="80" spans="1:9" s="21" customFormat="1" ht="71.400000000000006" hidden="1" outlineLevel="3" x14ac:dyDescent="0.25">
      <c r="A80" s="22" t="s">
        <v>139</v>
      </c>
      <c r="B80" s="23" t="s">
        <v>140</v>
      </c>
      <c r="C80" s="24">
        <v>12638060</v>
      </c>
      <c r="D80" s="24">
        <v>20006060</v>
      </c>
      <c r="E80" s="24">
        <v>20006060</v>
      </c>
      <c r="F80" s="28">
        <f t="shared" si="2"/>
        <v>1.5830008719692739</v>
      </c>
      <c r="G80" s="24" t="s">
        <v>173</v>
      </c>
      <c r="H80" s="28">
        <f t="shared" si="3"/>
        <v>1</v>
      </c>
      <c r="I80" s="24"/>
    </row>
    <row r="81" spans="1:9" s="21" customFormat="1" ht="71.400000000000006" outlineLevel="2" collapsed="1" x14ac:dyDescent="0.25">
      <c r="A81" s="18" t="s">
        <v>141</v>
      </c>
      <c r="B81" s="19" t="s">
        <v>142</v>
      </c>
      <c r="C81" s="20">
        <v>4385123</v>
      </c>
      <c r="D81" s="20">
        <v>6741925.1100000003</v>
      </c>
      <c r="E81" s="20">
        <v>5573580.8600000003</v>
      </c>
      <c r="F81" s="28">
        <f t="shared" si="2"/>
        <v>1.2710204160749881</v>
      </c>
      <c r="G81" s="20" t="s">
        <v>173</v>
      </c>
      <c r="H81" s="28">
        <f t="shared" si="3"/>
        <v>0.82670465320549968</v>
      </c>
      <c r="I81" s="20" t="s">
        <v>174</v>
      </c>
    </row>
    <row r="82" spans="1:9" s="21" customFormat="1" ht="71.400000000000006" hidden="1" outlineLevel="3" x14ac:dyDescent="0.25">
      <c r="A82" s="22" t="s">
        <v>143</v>
      </c>
      <c r="B82" s="23" t="s">
        <v>144</v>
      </c>
      <c r="C82" s="24">
        <v>4385123</v>
      </c>
      <c r="D82" s="24">
        <v>6741925.1100000003</v>
      </c>
      <c r="E82" s="24">
        <v>5573580.8600000003</v>
      </c>
      <c r="F82" s="28">
        <f t="shared" si="2"/>
        <v>1.2710204160749881</v>
      </c>
      <c r="G82" s="24" t="s">
        <v>173</v>
      </c>
      <c r="H82" s="28">
        <f t="shared" si="3"/>
        <v>0.82670465320549968</v>
      </c>
      <c r="I82" s="24"/>
    </row>
    <row r="83" spans="1:9" s="21" customFormat="1" ht="20.399999999999999" outlineLevel="2" collapsed="1" x14ac:dyDescent="0.25">
      <c r="A83" s="18" t="s">
        <v>145</v>
      </c>
      <c r="B83" s="19" t="s">
        <v>146</v>
      </c>
      <c r="C83" s="20">
        <v>21588</v>
      </c>
      <c r="D83" s="20">
        <v>21588</v>
      </c>
      <c r="E83" s="20">
        <v>21588</v>
      </c>
      <c r="F83" s="28">
        <f t="shared" si="2"/>
        <v>1</v>
      </c>
      <c r="G83" s="20"/>
      <c r="H83" s="28">
        <f t="shared" si="3"/>
        <v>1</v>
      </c>
      <c r="I83" s="20"/>
    </row>
    <row r="84" spans="1:9" s="21" customFormat="1" ht="71.400000000000006" hidden="1" outlineLevel="3" x14ac:dyDescent="0.25">
      <c r="A84" s="22" t="s">
        <v>147</v>
      </c>
      <c r="B84" s="23" t="s">
        <v>148</v>
      </c>
      <c r="C84" s="24">
        <v>21588</v>
      </c>
      <c r="D84" s="24">
        <v>21588</v>
      </c>
      <c r="E84" s="24">
        <v>21588</v>
      </c>
      <c r="F84" s="28">
        <f t="shared" si="2"/>
        <v>1</v>
      </c>
      <c r="G84" s="24" t="s">
        <v>173</v>
      </c>
      <c r="H84" s="28">
        <f t="shared" si="3"/>
        <v>1</v>
      </c>
      <c r="I84" s="24"/>
    </row>
    <row r="85" spans="1:9" s="21" customFormat="1" ht="71.400000000000006" outlineLevel="2" collapsed="1" x14ac:dyDescent="0.25">
      <c r="A85" s="18" t="s">
        <v>149</v>
      </c>
      <c r="B85" s="19" t="s">
        <v>150</v>
      </c>
      <c r="C85" s="20">
        <v>5283600</v>
      </c>
      <c r="D85" s="20">
        <v>8614492.1300000008</v>
      </c>
      <c r="E85" s="20">
        <v>6561769.0099999998</v>
      </c>
      <c r="F85" s="28">
        <f t="shared" si="2"/>
        <v>1.2419125236581119</v>
      </c>
      <c r="G85" s="20" t="s">
        <v>173</v>
      </c>
      <c r="H85" s="28">
        <f t="shared" si="3"/>
        <v>0.76171281034068328</v>
      </c>
      <c r="I85" s="20" t="s">
        <v>175</v>
      </c>
    </row>
    <row r="86" spans="1:9" ht="20.399999999999999" hidden="1" outlineLevel="3" x14ac:dyDescent="0.25">
      <c r="A86" s="11" t="s">
        <v>151</v>
      </c>
      <c r="B86" s="12" t="s">
        <v>152</v>
      </c>
      <c r="C86" s="13">
        <v>5283600</v>
      </c>
      <c r="D86" s="13">
        <v>8614492.1300000008</v>
      </c>
      <c r="E86" s="13">
        <v>6561769.0099999998</v>
      </c>
      <c r="F86" s="27">
        <f t="shared" si="2"/>
        <v>1.2419125236581119</v>
      </c>
      <c r="G86" s="13"/>
      <c r="H86" s="27">
        <f t="shared" si="3"/>
        <v>0.76171281034068328</v>
      </c>
      <c r="I86" s="13"/>
    </row>
    <row r="87" spans="1:9" ht="40.799999999999997" outlineLevel="1" x14ac:dyDescent="0.25">
      <c r="A87" s="8" t="s">
        <v>153</v>
      </c>
      <c r="B87" s="9" t="s">
        <v>154</v>
      </c>
      <c r="C87" s="10">
        <v>0</v>
      </c>
      <c r="D87" s="10">
        <v>0</v>
      </c>
      <c r="E87" s="10">
        <v>-1810</v>
      </c>
      <c r="F87" s="27"/>
      <c r="G87" s="10"/>
      <c r="H87" s="27"/>
      <c r="I87" s="10"/>
    </row>
    <row r="88" spans="1:9" s="21" customFormat="1" ht="40.799999999999997" outlineLevel="2" collapsed="1" x14ac:dyDescent="0.25">
      <c r="A88" s="18" t="s">
        <v>155</v>
      </c>
      <c r="B88" s="19" t="s">
        <v>156</v>
      </c>
      <c r="C88" s="20">
        <v>0</v>
      </c>
      <c r="D88" s="20">
        <v>0</v>
      </c>
      <c r="E88" s="20">
        <v>-1810</v>
      </c>
      <c r="F88" s="27"/>
      <c r="G88" s="20"/>
      <c r="H88" s="27"/>
      <c r="I88" s="20"/>
    </row>
    <row r="89" spans="1:9" ht="40.799999999999997" hidden="1" outlineLevel="3" x14ac:dyDescent="0.25">
      <c r="A89" s="11" t="s">
        <v>155</v>
      </c>
      <c r="B89" s="12" t="s">
        <v>156</v>
      </c>
      <c r="C89" s="13">
        <v>0</v>
      </c>
      <c r="D89" s="13">
        <v>0</v>
      </c>
      <c r="E89" s="13">
        <v>-1810</v>
      </c>
      <c r="F89" s="27" t="e">
        <f t="shared" si="2"/>
        <v>#DIV/0!</v>
      </c>
      <c r="G89" s="13"/>
      <c r="H89" s="27" t="e">
        <f t="shared" si="3"/>
        <v>#DIV/0!</v>
      </c>
      <c r="I89" s="13"/>
    </row>
    <row r="90" spans="1:9" ht="13.2" x14ac:dyDescent="0.25">
      <c r="A90" s="15" t="s">
        <v>157</v>
      </c>
      <c r="B90" s="16"/>
      <c r="C90" s="17">
        <v>51669011</v>
      </c>
      <c r="D90" s="17">
        <v>67702374.239999995</v>
      </c>
      <c r="E90" s="17">
        <v>66613881.149999999</v>
      </c>
      <c r="F90" s="29"/>
      <c r="G90" s="17"/>
      <c r="H90" s="27">
        <f t="shared" si="3"/>
        <v>0.98392237935199489</v>
      </c>
      <c r="I90" s="17"/>
    </row>
  </sheetData>
  <mergeCells count="14">
    <mergeCell ref="F11:F12"/>
    <mergeCell ref="G11:G12"/>
    <mergeCell ref="H11:H12"/>
    <mergeCell ref="I11:I12"/>
    <mergeCell ref="A1:F1"/>
    <mergeCell ref="A6:E6"/>
    <mergeCell ref="A8:E8"/>
    <mergeCell ref="A7:E7"/>
    <mergeCell ref="A9:E9"/>
    <mergeCell ref="A11:A12"/>
    <mergeCell ref="B11:B12"/>
    <mergeCell ref="C11:C12"/>
    <mergeCell ref="D11:D12"/>
    <mergeCell ref="E11:E12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Podryadchikova</dc:creator>
  <dc:description>POI HSSF rep:2.40.0.105</dc:description>
  <cp:lastModifiedBy>шлопова </cp:lastModifiedBy>
  <cp:lastPrinted>2017-03-22T13:51:07Z</cp:lastPrinted>
  <dcterms:created xsi:type="dcterms:W3CDTF">2017-03-15T14:14:09Z</dcterms:created>
  <dcterms:modified xsi:type="dcterms:W3CDTF">2017-03-22T13:55:47Z</dcterms:modified>
</cp:coreProperties>
</file>