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Доходы за 2017" sheetId="2" r:id="rId1"/>
  </sheets>
  <calcPr calcId="145621"/>
</workbook>
</file>

<file path=xl/calcChain.xml><?xml version="1.0" encoding="utf-8"?>
<calcChain xmlns="http://schemas.openxmlformats.org/spreadsheetml/2006/main">
  <c r="G19" i="2" l="1"/>
  <c r="E19" i="2"/>
  <c r="G18" i="2"/>
  <c r="E18" i="2"/>
  <c r="G17" i="2"/>
  <c r="E17" i="2"/>
  <c r="F16" i="2"/>
  <c r="D16" i="2"/>
  <c r="E16" i="2" s="1"/>
  <c r="C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  <c r="G5" i="2"/>
  <c r="E5" i="2"/>
  <c r="G4" i="2"/>
  <c r="F4" i="2"/>
  <c r="E4" i="2"/>
  <c r="D4" i="2"/>
  <c r="C4" i="2"/>
  <c r="C3" i="2" s="1"/>
  <c r="F3" i="2"/>
  <c r="D3" i="2"/>
  <c r="E3" i="2" l="1"/>
  <c r="G3" i="2"/>
  <c r="G16" i="2"/>
</calcChain>
</file>

<file path=xl/sharedStrings.xml><?xml version="1.0" encoding="utf-8"?>
<sst xmlns="http://schemas.openxmlformats.org/spreadsheetml/2006/main" count="41" uniqueCount="41">
  <si>
    <t>Наименование КВД</t>
  </si>
  <si>
    <t>Бюджетные назначения 2017 год</t>
  </si>
  <si>
    <t>НАЛОГОВЫЕ И НЕНАЛОГОВЫЕ ДОХОДЫ</t>
  </si>
  <si>
    <t>БЕЗВОЗМЕЗДНЫЕ ПОСТУПЛЕНИЯ</t>
  </si>
  <si>
    <t>Сведения на 01.01.2018 об исполнении бюджета городского поселения "Емва" по доходам в сравнении с плановыми назначениями и с соответствующим периодом предшествующего года</t>
  </si>
  <si>
    <t>КВД</t>
  </si>
  <si>
    <t>Поступило на 01.01.2018</t>
  </si>
  <si>
    <t xml:space="preserve">% исполнения </t>
  </si>
  <si>
    <t>Поступило на 01.01.2017</t>
  </si>
  <si>
    <t xml:space="preserve">% исполнения к 2016 году </t>
  </si>
  <si>
    <t>Итого</t>
  </si>
  <si>
    <t>1 00 00 000 00 0000 000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</si>
  <si>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</si>
  <si>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</si>
  <si>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</si>
  <si>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</si>
  <si>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</si>
  <si>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</si>
  <si>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</si>
  <si>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</si>
  <si>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1 08 00 000 00 0000 000</t>
  </si>
  <si>
    <t>ГОСУДАРСТВЕННАЯ ПОШЛИНА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</si>
  <si>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</si>
  <si>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</si>
  <si>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</si>
  <si>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</si>
  <si>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</si>
  <si>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(РАБОТ)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</si>
  <si>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</si>
  <si>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</si>
  <si>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</si>
  <si>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</si>
  <si>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</si>
  <si>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</si>
  <si>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</si>
  <si>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2 02 00 000 00 0000 000</t>
  </si>
  <si>
    <t>БЕЗВОЗМЕЗДНЫЕ ПОСТУПЛЕНИЯ ОТ ДРУГИХ БЮДЖЕТОВ БЮДЖЕТНОЙ СИСТЕМЫ РОССИЙСКОЙ ФЕДЕРАЦИИ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</si>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</sst>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/>
    <xf numFmtId="4" fontId="2" fillId="3" borderId="1" xfId="0" applyNumberFormat="1" applyFont="1" applyFill="1" applyBorder="1"/>
    <xf numFmtId="0" fontId="5" fillId="4" borderId="1" xfId="0" applyFont="1" applyFill="1" applyBorder="1"/>
    <xf numFmtId="4" fontId="5" fillId="4" borderId="1" xfId="0" applyNumberFormat="1" applyFont="1" applyFill="1" applyBorder="1"/>
    <xf numFmtId="4" fontId="2" fillId="4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5" fillId="4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14" sqref="B14"/>
    </sheetView>
  </sheetViews>
  <sheetFormatPr defaultColWidth="9.109375" defaultRowHeight="13.8" x14ac:dyDescent="0.25"/>
  <cols>
    <col min="1" max="1" width="24.5546875" style="1" customWidth="1"/>
    <col min="2" max="2" width="80.5546875" style="1" customWidth="1"/>
    <col min="3" max="3" width="20.44140625" style="1" customWidth="1"/>
    <col min="4" max="4" width="17.33203125" style="1" customWidth="1"/>
    <col min="5" max="5" width="13.6640625" style="1" customWidth="1"/>
    <col min="6" max="6" width="15.5546875" style="1" customWidth="1"/>
    <col min="7" max="7" width="16.44140625" style="1" customWidth="1"/>
    <col min="8" max="16384" width="9.109375" style="1"/>
  </cols>
  <sheetData>
    <row r="1" spans="1:7" ht="53.25" customHeight="1" x14ac:dyDescent="0.3">
      <c r="A1" s="15" t="s">
        <v>4</v>
      </c>
      <c r="B1" s="15"/>
      <c r="C1" s="15"/>
      <c r="D1" s="15"/>
      <c r="E1" s="15"/>
      <c r="F1" s="15"/>
      <c r="G1" s="15"/>
    </row>
    <row r="2" spans="1:7" s="4" customFormat="1" ht="52.2" x14ac:dyDescent="0.3">
      <c r="A2" s="2" t="s">
        <v>5</v>
      </c>
      <c r="B2" s="2" t="s">
        <v>0</v>
      </c>
      <c r="C2" s="3" t="s">
        <v>1</v>
      </c>
      <c r="D2" s="3" t="s">
        <v>6</v>
      </c>
      <c r="E2" s="3" t="s">
        <v>7</v>
      </c>
      <c r="F2" s="3" t="s">
        <v>8</v>
      </c>
      <c r="G2" s="3" t="s">
        <v>9</v>
      </c>
    </row>
    <row r="3" spans="1:7" x14ac:dyDescent="0.25">
      <c r="A3" s="5" t="s">
        <v>10</v>
      </c>
      <c r="B3" s="5"/>
      <c r="C3" s="6">
        <f>C4+C16</f>
        <v>684115.402</v>
      </c>
      <c r="D3" s="6">
        <f>D4+D16</f>
        <v>687376.50599999994</v>
      </c>
      <c r="E3" s="6">
        <f>D3*100/C3</f>
        <v>100.47668916537563</v>
      </c>
      <c r="F3" s="6">
        <f>F4+F16</f>
        <v>686194.68</v>
      </c>
      <c r="G3" s="7">
        <f>D3*100/F3</f>
        <v>100.17222896569234</v>
      </c>
    </row>
    <row r="4" spans="1:7" ht="14.4" x14ac:dyDescent="0.3">
      <c r="A4" s="8" t="s">
        <v>11</v>
      </c>
      <c r="B4" s="8" t="s">
        <v>2</v>
      </c>
      <c r="C4" s="9">
        <f>C5+C6+C7+C8+C9+C10+C11+C12+C13+C14+C15</f>
        <v>300828.40700000001</v>
      </c>
      <c r="D4" s="9">
        <f>D5+D6+D7+D8+D9+D10+D11+D12+D13+D14+D15</f>
        <v>310745.16599999997</v>
      </c>
      <c r="E4" s="9">
        <f>D4*100/C4</f>
        <v>103.29648356646052</v>
      </c>
      <c r="F4" s="9">
        <f>F5+F6+F7+F8+F9+F10+F11+F12+F13+F14+F15</f>
        <v>274820.21000000008</v>
      </c>
      <c r="G4" s="10">
        <f>D4*100/F4</f>
        <v>113.07216670855462</v>
      </c>
    </row>
    <row r="5" spans="1:7" x14ac:dyDescent="0.25">
      <c r="A5" s="11" t="s">
        <v>12</v>
      </c>
      <c r="B5" s="12" t="s">
        <v>13</v>
      </c>
      <c r="C5" s="13">
        <v>226143.62</v>
      </c>
      <c r="D5" s="13">
        <v>233852.92</v>
      </c>
      <c r="E5" s="13">
        <f t="shared" ref="E5:E15" si="0">D5*100/C5</f>
        <v>103.40902829803467</v>
      </c>
      <c r="F5" s="13">
        <v>195782.66</v>
      </c>
      <c r="G5" s="13">
        <f>D5*100/F5</f>
        <v>119.44516434703665</v>
      </c>
    </row>
    <row r="6" spans="1:7" ht="27.6" x14ac:dyDescent="0.25">
      <c r="A6" s="11" t="s">
        <v>14</v>
      </c>
      <c r="B6" s="12" t="s">
        <v>15</v>
      </c>
      <c r="C6" s="13">
        <v>11676.7</v>
      </c>
      <c r="D6" s="13">
        <v>11833.6</v>
      </c>
      <c r="E6" s="13">
        <f t="shared" si="0"/>
        <v>101.34370155951595</v>
      </c>
      <c r="F6" s="13">
        <v>15679.59</v>
      </c>
      <c r="G6" s="13">
        <f t="shared" ref="G6:G19" si="1">D6*100/F6</f>
        <v>75.471361177173634</v>
      </c>
    </row>
    <row r="7" spans="1:7" x14ac:dyDescent="0.25">
      <c r="A7" s="11" t="s">
        <v>16</v>
      </c>
      <c r="B7" s="12" t="s">
        <v>17</v>
      </c>
      <c r="C7" s="13">
        <v>13911.4</v>
      </c>
      <c r="D7" s="13">
        <v>13934.33</v>
      </c>
      <c r="E7" s="13">
        <f t="shared" si="0"/>
        <v>100.16482884540737</v>
      </c>
      <c r="F7" s="13">
        <v>12778.97</v>
      </c>
      <c r="G7" s="13">
        <f t="shared" si="1"/>
        <v>109.04110425175112</v>
      </c>
    </row>
    <row r="8" spans="1:7" x14ac:dyDescent="0.25">
      <c r="A8" s="11" t="s">
        <v>18</v>
      </c>
      <c r="B8" s="12" t="s">
        <v>19</v>
      </c>
      <c r="C8" s="13">
        <v>6747.6</v>
      </c>
      <c r="D8" s="13">
        <v>7100.54</v>
      </c>
      <c r="E8" s="13">
        <f t="shared" si="0"/>
        <v>105.23060050981088</v>
      </c>
      <c r="F8" s="13">
        <v>3585.39</v>
      </c>
      <c r="G8" s="13">
        <f t="shared" si="1"/>
        <v>198.04093836374844</v>
      </c>
    </row>
    <row r="9" spans="1:7" x14ac:dyDescent="0.25">
      <c r="A9" s="11" t="s">
        <v>20</v>
      </c>
      <c r="B9" s="12" t="s">
        <v>21</v>
      </c>
      <c r="C9" s="13">
        <v>4259.82</v>
      </c>
      <c r="D9" s="13">
        <v>4346.79</v>
      </c>
      <c r="E9" s="13">
        <f t="shared" si="0"/>
        <v>102.04163556206601</v>
      </c>
      <c r="F9" s="13">
        <v>2614.98</v>
      </c>
      <c r="G9" s="13">
        <f t="shared" si="1"/>
        <v>166.22651033659912</v>
      </c>
    </row>
    <row r="10" spans="1:7" ht="27.6" x14ac:dyDescent="0.25">
      <c r="A10" s="11" t="s">
        <v>22</v>
      </c>
      <c r="B10" s="12" t="s">
        <v>23</v>
      </c>
      <c r="C10" s="13">
        <v>29451.1</v>
      </c>
      <c r="D10" s="13">
        <v>30648.26</v>
      </c>
      <c r="E10" s="13">
        <f t="shared" si="0"/>
        <v>104.06490759258568</v>
      </c>
      <c r="F10" s="13">
        <v>27294.6</v>
      </c>
      <c r="G10" s="13">
        <f t="shared" si="1"/>
        <v>112.28689924014274</v>
      </c>
    </row>
    <row r="11" spans="1:7" x14ac:dyDescent="0.25">
      <c r="A11" s="11" t="s">
        <v>24</v>
      </c>
      <c r="B11" s="12" t="s">
        <v>25</v>
      </c>
      <c r="C11" s="13">
        <v>1730</v>
      </c>
      <c r="D11" s="13">
        <v>1566.56</v>
      </c>
      <c r="E11" s="13">
        <f t="shared" si="0"/>
        <v>90.552601156069358</v>
      </c>
      <c r="F11" s="13">
        <v>3535.01</v>
      </c>
      <c r="G11" s="13">
        <f t="shared" si="1"/>
        <v>44.315574779137819</v>
      </c>
    </row>
    <row r="12" spans="1:7" ht="27.6" x14ac:dyDescent="0.25">
      <c r="A12" s="11" t="s">
        <v>26</v>
      </c>
      <c r="B12" s="12" t="s">
        <v>27</v>
      </c>
      <c r="C12" s="13">
        <v>254.643</v>
      </c>
      <c r="D12" s="13">
        <v>325.05</v>
      </c>
      <c r="E12" s="13">
        <f t="shared" si="0"/>
        <v>127.64929725144614</v>
      </c>
      <c r="F12" s="13">
        <v>1257.05</v>
      </c>
      <c r="G12" s="13">
        <f t="shared" si="1"/>
        <v>25.858159977725627</v>
      </c>
    </row>
    <row r="13" spans="1:7" x14ac:dyDescent="0.25">
      <c r="A13" s="11" t="s">
        <v>28</v>
      </c>
      <c r="B13" s="12" t="s">
        <v>29</v>
      </c>
      <c r="C13" s="13">
        <v>2675.8</v>
      </c>
      <c r="D13" s="13">
        <v>2693.66</v>
      </c>
      <c r="E13" s="13">
        <f t="shared" si="0"/>
        <v>100.66746393601913</v>
      </c>
      <c r="F13" s="13">
        <v>2240.06</v>
      </c>
      <c r="G13" s="13">
        <f t="shared" si="1"/>
        <v>120.24945760381419</v>
      </c>
    </row>
    <row r="14" spans="1:7" x14ac:dyDescent="0.25">
      <c r="A14" s="11" t="s">
        <v>30</v>
      </c>
      <c r="B14" s="12" t="s">
        <v>31</v>
      </c>
      <c r="C14" s="13">
        <v>3023.84</v>
      </c>
      <c r="D14" s="13">
        <v>3472.43</v>
      </c>
      <c r="E14" s="13">
        <f t="shared" si="0"/>
        <v>114.83511032329753</v>
      </c>
      <c r="F14" s="13">
        <v>9047.82</v>
      </c>
      <c r="G14" s="13">
        <f t="shared" si="1"/>
        <v>38.378637063955736</v>
      </c>
    </row>
    <row r="15" spans="1:7" x14ac:dyDescent="0.25">
      <c r="A15" s="11" t="s">
        <v>32</v>
      </c>
      <c r="B15" s="12" t="s">
        <v>33</v>
      </c>
      <c r="C15" s="13">
        <v>953.88400000000001</v>
      </c>
      <c r="D15" s="13">
        <v>971.02599999999995</v>
      </c>
      <c r="E15" s="13">
        <f t="shared" si="0"/>
        <v>101.79707385803724</v>
      </c>
      <c r="F15" s="13">
        <v>1004.08</v>
      </c>
      <c r="G15" s="13">
        <f t="shared" si="1"/>
        <v>96.708031232571102</v>
      </c>
    </row>
    <row r="16" spans="1:7" ht="14.4" x14ac:dyDescent="0.3">
      <c r="A16" s="8" t="s">
        <v>34</v>
      </c>
      <c r="B16" s="14" t="s">
        <v>3</v>
      </c>
      <c r="C16" s="9">
        <f>C17+C18+C19</f>
        <v>383286.995</v>
      </c>
      <c r="D16" s="9">
        <f>D17+D18+D19</f>
        <v>376631.33999999997</v>
      </c>
      <c r="E16" s="9">
        <f>D16*100/C16</f>
        <v>98.263532265163349</v>
      </c>
      <c r="F16" s="9">
        <f>F17+F18+F19</f>
        <v>411374.47</v>
      </c>
      <c r="G16" s="10">
        <f t="shared" si="1"/>
        <v>91.554378666230804</v>
      </c>
    </row>
    <row r="17" spans="1:7" ht="27.6" x14ac:dyDescent="0.25">
      <c r="A17" s="11" t="s">
        <v>35</v>
      </c>
      <c r="B17" s="12" t="s">
        <v>36</v>
      </c>
      <c r="C17" s="13">
        <v>383286.995</v>
      </c>
      <c r="D17" s="13">
        <v>380385.24</v>
      </c>
      <c r="E17" s="13">
        <f t="shared" ref="E17:E19" si="2">D17*100/C17</f>
        <v>99.242928918055256</v>
      </c>
      <c r="F17" s="13">
        <v>413596.6</v>
      </c>
      <c r="G17" s="13">
        <f t="shared" si="1"/>
        <v>91.970108071488013</v>
      </c>
    </row>
    <row r="18" spans="1:7" ht="69" x14ac:dyDescent="0.25">
      <c r="A18" s="11" t="s">
        <v>37</v>
      </c>
      <c r="B18" s="12" t="s">
        <v>38</v>
      </c>
      <c r="C18" s="11">
        <v>0</v>
      </c>
      <c r="D18" s="11">
        <v>0</v>
      </c>
      <c r="E18" s="13" t="e">
        <f t="shared" si="2"/>
        <v>#DIV/0!</v>
      </c>
      <c r="F18" s="11">
        <v>1.6</v>
      </c>
      <c r="G18" s="13">
        <f t="shared" si="1"/>
        <v>0</v>
      </c>
    </row>
    <row r="19" spans="1:7" ht="27.6" x14ac:dyDescent="0.25">
      <c r="A19" s="11" t="s">
        <v>39</v>
      </c>
      <c r="B19" s="12" t="s">
        <v>40</v>
      </c>
      <c r="C19" s="11">
        <v>0</v>
      </c>
      <c r="D19" s="13">
        <v>-3753.9</v>
      </c>
      <c r="E19" s="13" t="e">
        <f t="shared" si="2"/>
        <v>#DIV/0!</v>
      </c>
      <c r="F19" s="13">
        <v>-2223.73</v>
      </c>
      <c r="G19" s="13">
        <f t="shared" si="1"/>
        <v>168.81096176244418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за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2018-04-16T12:03:36Z</dcterms:modified>
</cp:coreProperties>
</file>