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s="1"/>
  <c r="D18" i="1"/>
  <c r="E18" i="1" s="1"/>
  <c r="C18" i="1"/>
  <c r="G17" i="1"/>
  <c r="E17" i="1"/>
  <c r="G16" i="1"/>
  <c r="E16" i="1"/>
  <c r="G15" i="1"/>
  <c r="E15" i="1"/>
  <c r="G14" i="1"/>
  <c r="E14" i="1"/>
  <c r="G13" i="1"/>
  <c r="E13" i="1"/>
  <c r="E12" i="1"/>
  <c r="G11" i="1"/>
  <c r="E11" i="1"/>
  <c r="E10" i="1"/>
  <c r="G9" i="1"/>
  <c r="G8" i="1"/>
  <c r="E8" i="1"/>
  <c r="E7" i="1"/>
  <c r="G6" i="1"/>
  <c r="G5" i="1"/>
  <c r="E5" i="1"/>
  <c r="G4" i="1"/>
  <c r="E4" i="1"/>
</calcChain>
</file>

<file path=xl/sharedStrings.xml><?xml version="1.0" encoding="utf-8"?>
<sst xmlns="http://schemas.openxmlformats.org/spreadsheetml/2006/main" count="38" uniqueCount="38">
  <si>
    <t>Сведения в разрезе разделов, подразделов по исполнению бюджета  городского поселения "Емва" на 01.01.2018 г и в сравнении с соответствующим периодом прошлого года</t>
  </si>
  <si>
    <t>руб.</t>
  </si>
  <si>
    <t>КФСР</t>
  </si>
  <si>
    <t>Наименование КФСР</t>
  </si>
  <si>
    <t>Ассигнования 2017 год</t>
  </si>
  <si>
    <t>Расход по состоянию на 31.12.2017</t>
  </si>
  <si>
    <t>% исполнения</t>
  </si>
  <si>
    <t>Расход по состоянию на 31.12.2016 г</t>
  </si>
  <si>
    <t>% исполнения расхода 2017 года к 2016 году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</si>
  <si>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</si>
  <si>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</si>
  <si>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</si>
  <si>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</si>
  <si>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</si>
  <si>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</si>
  <si>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</si>
  <si>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</si>
  <si>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01 13</t>
  </si>
  <si>
    <t>Другие общегосударственные вопросы</t>
  </si>
  <si>
    <t>04 05</t>
  </si>
  <si>
    <t>Сельское хозяйство и рыболовство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</si>
  <si>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</si>
  <si>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</si>
  <si>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</si>
  <si>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</si>
  <si>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</si>
  <si>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</si>
  <si>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</si>
  <si>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</si>
  <si>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</si>
  <si>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</si>
  <si>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</si>
  <si>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</si>
  <si>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10 01</t>
  </si>
  <si>
    <t>Пенсионное обеспечение</t>
  </si>
  <si>
    <t>11 01</t>
  </si>
  <si>
    <t>Физическая культура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</si>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</sst>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/>
    <xf numFmtId="0" fontId="2" fillId="0" borderId="0" xfId="0" applyFont="1"/>
    <xf numFmtId="0" fontId="2" fillId="0" borderId="1" xfId="0" applyFont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3" fontId="2" fillId="0" borderId="2" xfId="0" applyNumberFormat="1" applyFont="1" applyBorder="1" applyAlignment="1" applyProtection="1">
      <alignment horizontal="right" vertical="center" wrapText="1"/>
    </xf>
    <xf numFmtId="49" fontId="3" fillId="2" borderId="2" xfId="0" applyNumberFormat="1" applyFont="1" applyFill="1" applyBorder="1" applyAlignment="1" applyProtection="1">
      <alignment horizontal="center"/>
    </xf>
    <xf numFmtId="49" fontId="3" fillId="2" borderId="2" xfId="0" applyNumberFormat="1" applyFont="1" applyFill="1" applyBorder="1" applyAlignment="1" applyProtection="1">
      <alignment horizontal="left"/>
    </xf>
    <xf numFmtId="4" fontId="3" fillId="2" borderId="2" xfId="0" applyNumberFormat="1" applyFont="1" applyFill="1" applyBorder="1" applyAlignment="1" applyProtection="1">
      <alignment horizontal="right"/>
    </xf>
    <xf numFmtId="3" fontId="3" fillId="2" borderId="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5" sqref="C5"/>
    </sheetView>
  </sheetViews>
  <sheetFormatPr defaultColWidth="9.109375" defaultRowHeight="18" x14ac:dyDescent="0.35"/>
  <cols>
    <col min="1" max="1" width="10.33203125" style="3" customWidth="1"/>
    <col min="2" max="2" width="65.44140625" style="3" customWidth="1"/>
    <col min="3" max="3" width="21.6640625" style="3" customWidth="1"/>
    <col min="4" max="4" width="22.6640625" style="3" customWidth="1"/>
    <col min="5" max="5" width="15.44140625" style="3" customWidth="1"/>
    <col min="6" max="6" width="20.109375" style="3" customWidth="1"/>
    <col min="7" max="7" width="19.109375" style="3" customWidth="1"/>
    <col min="8" max="10" width="9.109375" style="3" customWidth="1"/>
    <col min="11" max="16384" width="9.109375" style="3"/>
  </cols>
  <sheetData>
    <row r="1" spans="1:10" ht="45.75" customHeight="1" x14ac:dyDescent="0.3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spans="1:10" x14ac:dyDescent="0.35">
      <c r="A2" s="4"/>
      <c r="B2" s="4"/>
      <c r="C2" s="4"/>
      <c r="D2" s="4"/>
      <c r="E2" s="4"/>
      <c r="F2" s="5"/>
      <c r="G2" s="6" t="s">
        <v>1</v>
      </c>
      <c r="H2" s="6"/>
      <c r="I2" s="2"/>
      <c r="J2" s="2"/>
    </row>
    <row r="3" spans="1:10" ht="72" x14ac:dyDescent="0.3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pans="1:10" ht="72" x14ac:dyDescent="0.35">
      <c r="A4" s="9" t="s">
        <v>9</v>
      </c>
      <c r="B4" s="10" t="s">
        <v>10</v>
      </c>
      <c r="C4" s="11">
        <v>7976590.0599999996</v>
      </c>
      <c r="D4" s="11">
        <v>7687043.6100000003</v>
      </c>
      <c r="E4" s="12">
        <f>D4*100/C4</f>
        <v>96.370047252998745</v>
      </c>
      <c r="F4" s="11">
        <v>8205513.2999999998</v>
      </c>
      <c r="G4" s="12">
        <f>D4/F4*100</f>
        <v>93.681447204527728</v>
      </c>
    </row>
    <row r="5" spans="1:10" ht="54" x14ac:dyDescent="0.35">
      <c r="A5" s="9" t="s">
        <v>11</v>
      </c>
      <c r="B5" s="10" t="s">
        <v>12</v>
      </c>
      <c r="C5" s="11">
        <v>27088</v>
      </c>
      <c r="D5" s="11">
        <v>27088</v>
      </c>
      <c r="E5" s="12">
        <f t="shared" ref="E5:E18" si="0">D5*100/C5</f>
        <v>100</v>
      </c>
      <c r="F5" s="11">
        <v>27012</v>
      </c>
      <c r="G5" s="12">
        <f t="shared" ref="G5:G18" si="1">D5/F5*100</f>
        <v>100.2813564341774</v>
      </c>
    </row>
    <row r="6" spans="1:10" x14ac:dyDescent="0.35">
      <c r="A6" s="9" t="s">
        <v>13</v>
      </c>
      <c r="B6" s="10" t="s">
        <v>14</v>
      </c>
      <c r="C6" s="11">
        <v>0</v>
      </c>
      <c r="D6" s="11">
        <v>0</v>
      </c>
      <c r="E6" s="12">
        <v>0</v>
      </c>
      <c r="F6" s="11">
        <v>556700</v>
      </c>
      <c r="G6" s="12">
        <f t="shared" si="1"/>
        <v>0</v>
      </c>
    </row>
    <row r="7" spans="1:10" x14ac:dyDescent="0.35">
      <c r="A7" s="9" t="s">
        <v>15</v>
      </c>
      <c r="B7" s="10" t="s">
        <v>16</v>
      </c>
      <c r="C7" s="11">
        <v>2000</v>
      </c>
      <c r="D7" s="11">
        <v>0</v>
      </c>
      <c r="E7" s="12">
        <f t="shared" si="0"/>
        <v>0</v>
      </c>
      <c r="F7" s="11"/>
      <c r="G7" s="12"/>
    </row>
    <row r="8" spans="1:10" x14ac:dyDescent="0.35">
      <c r="A8" s="9" t="s">
        <v>17</v>
      </c>
      <c r="B8" s="10" t="s">
        <v>18</v>
      </c>
      <c r="C8" s="11">
        <v>2379351.64</v>
      </c>
      <c r="D8" s="11">
        <v>2345771.64</v>
      </c>
      <c r="E8" s="12">
        <f t="shared" si="0"/>
        <v>98.588691161261053</v>
      </c>
      <c r="F8" s="11">
        <v>2533053.4500000002</v>
      </c>
      <c r="G8" s="12">
        <f t="shared" si="1"/>
        <v>92.606480135663944</v>
      </c>
    </row>
    <row r="9" spans="1:10" x14ac:dyDescent="0.35">
      <c r="A9" s="9" t="s">
        <v>19</v>
      </c>
      <c r="B9" s="10" t="s">
        <v>20</v>
      </c>
      <c r="C9" s="11">
        <v>0</v>
      </c>
      <c r="D9" s="11">
        <v>0</v>
      </c>
      <c r="E9" s="12">
        <v>0</v>
      </c>
      <c r="F9" s="11">
        <v>1598677.88</v>
      </c>
      <c r="G9" s="12">
        <f t="shared" si="1"/>
        <v>0</v>
      </c>
    </row>
    <row r="10" spans="1:10" x14ac:dyDescent="0.35">
      <c r="A10" s="9" t="s">
        <v>21</v>
      </c>
      <c r="B10" s="10" t="s">
        <v>22</v>
      </c>
      <c r="C10" s="11">
        <v>1040016.01</v>
      </c>
      <c r="D10" s="11">
        <v>1038636.34</v>
      </c>
      <c r="E10" s="12">
        <f t="shared" si="0"/>
        <v>99.86734146525302</v>
      </c>
      <c r="F10" s="11"/>
      <c r="G10" s="12"/>
    </row>
    <row r="11" spans="1:10" x14ac:dyDescent="0.35">
      <c r="A11" s="9" t="s">
        <v>23</v>
      </c>
      <c r="B11" s="10" t="s">
        <v>24</v>
      </c>
      <c r="C11" s="11">
        <v>14353937.5</v>
      </c>
      <c r="D11" s="11">
        <v>13472648.32</v>
      </c>
      <c r="E11" s="12">
        <f t="shared" si="0"/>
        <v>93.86029666075946</v>
      </c>
      <c r="F11" s="11">
        <v>13673002.220000001</v>
      </c>
      <c r="G11" s="12">
        <f t="shared" si="1"/>
        <v>98.534675144666224</v>
      </c>
    </row>
    <row r="12" spans="1:10" x14ac:dyDescent="0.35">
      <c r="A12" s="9" t="s">
        <v>25</v>
      </c>
      <c r="B12" s="10" t="s">
        <v>26</v>
      </c>
      <c r="C12" s="11">
        <v>2608000.3199999998</v>
      </c>
      <c r="D12" s="11">
        <v>2608000.3199999998</v>
      </c>
      <c r="E12" s="12">
        <f t="shared" si="0"/>
        <v>100</v>
      </c>
      <c r="F12" s="11">
        <v>146000</v>
      </c>
      <c r="G12" s="12"/>
    </row>
    <row r="13" spans="1:10" x14ac:dyDescent="0.35">
      <c r="A13" s="9" t="s">
        <v>27</v>
      </c>
      <c r="B13" s="10" t="s">
        <v>28</v>
      </c>
      <c r="C13" s="11">
        <v>3404078.69</v>
      </c>
      <c r="D13" s="11">
        <v>1834647.27</v>
      </c>
      <c r="E13" s="12">
        <f t="shared" si="0"/>
        <v>53.895559917270894</v>
      </c>
      <c r="F13" s="11">
        <v>6925828</v>
      </c>
      <c r="G13" s="12">
        <f t="shared" si="1"/>
        <v>26.489934055538196</v>
      </c>
    </row>
    <row r="14" spans="1:10" x14ac:dyDescent="0.35">
      <c r="A14" s="9" t="s">
        <v>29</v>
      </c>
      <c r="B14" s="10" t="s">
        <v>30</v>
      </c>
      <c r="C14" s="11">
        <v>1580317.89</v>
      </c>
      <c r="D14" s="11">
        <v>1559757.33</v>
      </c>
      <c r="E14" s="12">
        <f t="shared" si="0"/>
        <v>98.698960498384295</v>
      </c>
      <c r="F14" s="11">
        <v>1341975.27</v>
      </c>
      <c r="G14" s="12">
        <f t="shared" si="1"/>
        <v>116.22847043969745</v>
      </c>
    </row>
    <row r="15" spans="1:10" x14ac:dyDescent="0.35">
      <c r="A15" s="9" t="s">
        <v>31</v>
      </c>
      <c r="B15" s="10" t="s">
        <v>32</v>
      </c>
      <c r="C15" s="11">
        <v>19945912.719999999</v>
      </c>
      <c r="D15" s="11">
        <v>19311298.84</v>
      </c>
      <c r="E15" s="12">
        <f t="shared" si="0"/>
        <v>96.818326195904461</v>
      </c>
      <c r="F15" s="11">
        <v>6623212.9800000004</v>
      </c>
      <c r="G15" s="12">
        <f t="shared" si="1"/>
        <v>291.56995099378491</v>
      </c>
    </row>
    <row r="16" spans="1:10" x14ac:dyDescent="0.35">
      <c r="A16" s="9" t="s">
        <v>33</v>
      </c>
      <c r="B16" s="10" t="s">
        <v>34</v>
      </c>
      <c r="C16" s="11">
        <v>372141</v>
      </c>
      <c r="D16" s="11">
        <v>372117.88</v>
      </c>
      <c r="E16" s="12">
        <f t="shared" si="0"/>
        <v>99.993787301049878</v>
      </c>
      <c r="F16" s="11">
        <v>288995.64</v>
      </c>
      <c r="G16" s="12">
        <f t="shared" si="1"/>
        <v>128.76245468616759</v>
      </c>
    </row>
    <row r="17" spans="1:7" x14ac:dyDescent="0.35">
      <c r="A17" s="9" t="s">
        <v>35</v>
      </c>
      <c r="B17" s="10" t="s">
        <v>36</v>
      </c>
      <c r="C17" s="11">
        <v>24066400</v>
      </c>
      <c r="D17" s="11">
        <v>24066400</v>
      </c>
      <c r="E17" s="12">
        <f t="shared" si="0"/>
        <v>100</v>
      </c>
      <c r="F17" s="11">
        <v>23009500</v>
      </c>
      <c r="G17" s="12">
        <f t="shared" si="1"/>
        <v>104.59332015037268</v>
      </c>
    </row>
    <row r="18" spans="1:7" x14ac:dyDescent="0.35">
      <c r="A18" s="13" t="s">
        <v>37</v>
      </c>
      <c r="B18" s="14"/>
      <c r="C18" s="15">
        <f>SUM(C4:C17)</f>
        <v>77755833.829999998</v>
      </c>
      <c r="D18" s="15">
        <f>SUM(D4:D17)</f>
        <v>74323409.550000012</v>
      </c>
      <c r="E18" s="16">
        <f t="shared" si="0"/>
        <v>95.585637615944805</v>
      </c>
      <c r="F18" s="15">
        <f>SUM(F4:F17)</f>
        <v>64929470.74000001</v>
      </c>
      <c r="G18" s="16">
        <f t="shared" si="1"/>
        <v>114.4679121867735</v>
      </c>
    </row>
  </sheetData>
  <mergeCells count="2">
    <mergeCell ref="A1:G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2018-04-16T12:02:37Z</dcterms:modified>
</cp:coreProperties>
</file>