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3" i="1" l="1"/>
  <c r="D45" i="1" s="1"/>
  <c r="C45" i="1"/>
  <c r="F37" i="1"/>
  <c r="E37" i="1"/>
  <c r="E38" i="1"/>
  <c r="F38" i="1"/>
  <c r="E39" i="1"/>
  <c r="E45" i="1" s="1"/>
  <c r="F39" i="1"/>
  <c r="E40" i="1"/>
  <c r="F40" i="1"/>
  <c r="E41" i="1"/>
  <c r="F41" i="1"/>
  <c r="E42" i="1"/>
  <c r="F42" i="1"/>
  <c r="E43" i="1"/>
  <c r="F43" i="1"/>
  <c r="D41" i="1"/>
  <c r="D42" i="1"/>
  <c r="D40" i="1"/>
  <c r="D39" i="1"/>
  <c r="D38" i="1"/>
  <c r="C10" i="1"/>
  <c r="F45" i="1" l="1"/>
  <c r="D26" i="1"/>
  <c r="E26" i="1"/>
  <c r="C26" i="1"/>
  <c r="D20" i="1"/>
  <c r="E20" i="1"/>
  <c r="C20" i="1"/>
  <c r="E22" i="1" l="1"/>
  <c r="D22" i="1"/>
  <c r="C22" i="1"/>
  <c r="D12" i="1" l="1"/>
  <c r="E12" i="1"/>
  <c r="C12" i="1"/>
  <c r="D24" i="1" l="1"/>
  <c r="E24" i="1"/>
  <c r="C24" i="1"/>
  <c r="D18" i="1"/>
  <c r="E18" i="1"/>
  <c r="C18" i="1"/>
  <c r="D36" i="1" l="1"/>
  <c r="E10" i="1"/>
  <c r="D10" i="1"/>
  <c r="F36" i="1" l="1"/>
  <c r="E36" i="1"/>
</calcChain>
</file>

<file path=xl/sharedStrings.xml><?xml version="1.0" encoding="utf-8"?>
<sst xmlns="http://schemas.openxmlformats.org/spreadsheetml/2006/main" count="85" uniqueCount="54">
  <si>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</si>
  <si>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</si>
  <si>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</si>
  <si>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</si>
  <si>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</si>
  <si>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</si>
  <si>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</si>
  <si>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</si>
  <si>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</si>
  <si>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</si>
  <si>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</si>
  <si>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</si>
  <si>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</si>
  <si>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</si>
  <si>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</si>
  <si>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</si>
  <si>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</si>
  <si>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</si>
  <si>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</si>
  <si>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</si>
  <si>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</si>
  <si>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</si>
  <si>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</si>
  <si>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</si>
  <si>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</si>
  <si>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</si>
  <si>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2018 г.</t>
  </si>
  <si>
    <t>2017 г</t>
  </si>
  <si>
    <t>2019 г.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</si>
  <si>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</si>
  <si>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</si>
  <si>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</si>
  <si>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</si>
  <si>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</si>
  <si>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</si>
  <si>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</si>
  <si>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</si>
  <si>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</si>
  <si>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</si>
  <si>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</si>
  <si>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</si>
  <si>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</si>
  <si>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</si>
  <si>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Физическая культура</t>
  </si>
  <si>
    <t>1100</t>
  </si>
  <si>
    <t>1101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</si>
  <si>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СЕЛЬСКОГО ПОСЕЛЕНИЯ "МЕЩУРА" ПО РАЗДЕЛАМ И ПОДРАЗДЕЛАМ КЛАССИФИКАЦИИ РАСХОДОВ БЮДЖЕТОВ</t>
    </r>
  </si>
  <si>
    <t>(%)</t>
  </si>
  <si>
    <t>2016 г</t>
  </si>
  <si>
    <t>тыс.руб</t>
  </si>
  <si>
    <t>Итого: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</si>
  <si>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СЕЛЬСКОГО ПОСЕЛЕНИЯ "МЕЩУРА" ПО РАЗДЕЛАМ КЛАССИФИКАЦИИ РАСХОДОВ БЮДЖЕТА</t>
    </r>
  </si>
  <si>
    <t>2 190,356</t>
  </si>
  <si>
    <t>Приложение № 2
к пояснительной записке
к решению
"О  бюджете сельского поселения "Мещура" на 2017 год и 
плановый период 2018 и 2019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</si>
</sst>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justify" vertical="center" wrapText="1"/>
    </xf>
    <xf numFmtId="49" fontId="12" fillId="0" borderId="3" xfId="0" applyNumberFormat="1" applyFont="1" applyFill="1" applyBorder="1" applyAlignment="1">
      <alignment horizontal="justify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0" fontId="13" fillId="0" borderId="0" xfId="0" applyFont="1" applyAlignment="1">
      <alignment horizontal="right"/>
    </xf>
    <xf numFmtId="49" fontId="16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16" fillId="0" borderId="6" xfId="0" applyNumberFormat="1" applyFont="1" applyBorder="1" applyAlignment="1">
      <alignment horizontal="right" vertical="center" wrapText="1"/>
    </xf>
    <xf numFmtId="166" fontId="16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7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zoomScaleNormal="100" workbookViewId="0">
      <selection activeCell="G4" sqref="G4"/>
    </sheetView>
  </sheetViews>
  <sheetFormatPr defaultRowHeight="14.4" x14ac:dyDescent="0.3"/>
  <cols>
    <col min="1" max="1" width="51.33203125" customWidth="1"/>
    <col min="2" max="2" width="11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28" t="s">
        <v>53</v>
      </c>
      <c r="B1" s="29"/>
      <c r="C1" s="29"/>
      <c r="D1" s="29"/>
      <c r="E1" s="29"/>
    </row>
    <row r="4" spans="1:5" ht="64.8" customHeight="1" x14ac:dyDescent="0.3">
      <c r="A4" s="30" t="s">
        <v>46</v>
      </c>
      <c r="B4" s="30"/>
      <c r="C4" s="30"/>
      <c r="D4" s="30"/>
      <c r="E4" s="30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29</v>
      </c>
    </row>
    <row r="7" spans="1:5" x14ac:dyDescent="0.3">
      <c r="A7" s="26" t="s">
        <v>1</v>
      </c>
      <c r="B7" s="31" t="s">
        <v>2</v>
      </c>
      <c r="C7" s="26" t="s">
        <v>27</v>
      </c>
      <c r="D7" s="26" t="s">
        <v>26</v>
      </c>
      <c r="E7" s="26" t="s">
        <v>28</v>
      </c>
    </row>
    <row r="8" spans="1:5" x14ac:dyDescent="0.3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3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4" t="s">
        <v>0</v>
      </c>
      <c r="C10" s="8">
        <f>C11+C12+C20+C18+C22+C24+C26</f>
        <v>2252.4169999999999</v>
      </c>
      <c r="D10" s="8">
        <f>D11+D12+D20+D18+D22+D24+D26</f>
        <v>2091.3150000000001</v>
      </c>
      <c r="E10" s="8">
        <f>E11+E12+E20+E18+E22+E24+E26</f>
        <v>2091.3150000000001</v>
      </c>
    </row>
    <row r="11" spans="1:5" ht="30.75" customHeight="1" x14ac:dyDescent="0.3">
      <c r="A11" s="11" t="s">
        <v>34</v>
      </c>
      <c r="B11" s="14" t="s">
        <v>35</v>
      </c>
      <c r="C11" s="8"/>
      <c r="D11" s="8">
        <v>49</v>
      </c>
      <c r="E11" s="8">
        <v>95.5</v>
      </c>
    </row>
    <row r="12" spans="1:5" ht="25.2" customHeight="1" x14ac:dyDescent="0.3">
      <c r="A12" s="5" t="s">
        <v>8</v>
      </c>
      <c r="B12" s="14" t="s">
        <v>9</v>
      </c>
      <c r="C12" s="8">
        <f>SUM(C13:C17)</f>
        <v>1573.8400000000001</v>
      </c>
      <c r="D12" s="8">
        <f t="shared" ref="D12:E12" si="0">SUM(D13:D17)</f>
        <v>1544.4380000000001</v>
      </c>
      <c r="E12" s="8">
        <f t="shared" si="0"/>
        <v>1574.4380000000001</v>
      </c>
    </row>
    <row r="13" spans="1:5" ht="46.8" x14ac:dyDescent="0.3">
      <c r="A13" s="12" t="s">
        <v>37</v>
      </c>
      <c r="B13" s="13" t="s">
        <v>36</v>
      </c>
      <c r="C13" s="9">
        <v>620.57299999999998</v>
      </c>
      <c r="D13" s="9">
        <v>620.57299999999998</v>
      </c>
      <c r="E13" s="9">
        <v>620.57299999999998</v>
      </c>
    </row>
    <row r="14" spans="1:5" ht="62.4" x14ac:dyDescent="0.3">
      <c r="A14" s="6" t="s">
        <v>10</v>
      </c>
      <c r="B14" s="13" t="s">
        <v>11</v>
      </c>
      <c r="C14" s="9">
        <v>947.73299999999995</v>
      </c>
      <c r="D14" s="9">
        <v>920.33100000000002</v>
      </c>
      <c r="E14" s="9">
        <v>950.33100000000002</v>
      </c>
    </row>
    <row r="15" spans="1:5" ht="46.8" x14ac:dyDescent="0.3">
      <c r="A15" s="6" t="s">
        <v>12</v>
      </c>
      <c r="B15" s="13" t="s">
        <v>13</v>
      </c>
      <c r="C15" s="9">
        <v>0.53400000000000003</v>
      </c>
      <c r="D15" s="9">
        <v>0.53400000000000003</v>
      </c>
      <c r="E15" s="9">
        <v>0.53400000000000003</v>
      </c>
    </row>
    <row r="16" spans="1:5" ht="15.6" x14ac:dyDescent="0.3">
      <c r="A16" s="6" t="s">
        <v>14</v>
      </c>
      <c r="B16" s="13" t="s">
        <v>15</v>
      </c>
      <c r="C16" s="9">
        <v>2</v>
      </c>
      <c r="D16" s="9">
        <v>0</v>
      </c>
      <c r="E16" s="9">
        <v>0</v>
      </c>
    </row>
    <row r="17" spans="1:6" ht="15.6" x14ac:dyDescent="0.3">
      <c r="A17" s="6" t="s">
        <v>16</v>
      </c>
      <c r="B17" s="13" t="s">
        <v>17</v>
      </c>
      <c r="C17" s="9">
        <v>3</v>
      </c>
      <c r="D17" s="9">
        <v>3</v>
      </c>
      <c r="E17" s="9">
        <v>3</v>
      </c>
    </row>
    <row r="18" spans="1:6" ht="37.799999999999997" customHeight="1" x14ac:dyDescent="0.3">
      <c r="A18" s="10" t="s">
        <v>30</v>
      </c>
      <c r="B18" s="14" t="s">
        <v>31</v>
      </c>
      <c r="C18" s="8">
        <f>C19</f>
        <v>12</v>
      </c>
      <c r="D18" s="8">
        <f t="shared" ref="D18:E18" si="1">D19</f>
        <v>12</v>
      </c>
      <c r="E18" s="8">
        <f t="shared" si="1"/>
        <v>12</v>
      </c>
    </row>
    <row r="19" spans="1:6" ht="46.8" x14ac:dyDescent="0.3">
      <c r="A19" s="6" t="s">
        <v>33</v>
      </c>
      <c r="B19" s="13" t="s">
        <v>32</v>
      </c>
      <c r="C19" s="9">
        <v>12</v>
      </c>
      <c r="D19" s="9">
        <v>12</v>
      </c>
      <c r="E19" s="9">
        <v>12</v>
      </c>
    </row>
    <row r="20" spans="1:6" ht="15.6" x14ac:dyDescent="0.3">
      <c r="A20" s="16" t="s">
        <v>38</v>
      </c>
      <c r="B20" s="14" t="s">
        <v>40</v>
      </c>
      <c r="C20" s="8">
        <f>C21</f>
        <v>33.299999999999997</v>
      </c>
      <c r="D20" s="8">
        <f t="shared" ref="D20:E20" si="2">D21</f>
        <v>0</v>
      </c>
      <c r="E20" s="8">
        <f t="shared" si="2"/>
        <v>0</v>
      </c>
    </row>
    <row r="21" spans="1:6" ht="15.6" x14ac:dyDescent="0.3">
      <c r="A21" s="17" t="s">
        <v>39</v>
      </c>
      <c r="B21" s="13" t="s">
        <v>41</v>
      </c>
      <c r="C21" s="9">
        <v>33.299999999999997</v>
      </c>
      <c r="D21" s="9">
        <v>0</v>
      </c>
      <c r="E21" s="9">
        <v>0</v>
      </c>
    </row>
    <row r="22" spans="1:6" ht="27.75" customHeight="1" x14ac:dyDescent="0.3">
      <c r="A22" s="5" t="s">
        <v>18</v>
      </c>
      <c r="B22" s="14" t="s">
        <v>19</v>
      </c>
      <c r="C22" s="8">
        <f>SUM(C23:C23)</f>
        <v>296.54000000000002</v>
      </c>
      <c r="D22" s="8">
        <f>SUM(D23:D23)</f>
        <v>182.54</v>
      </c>
      <c r="E22" s="8">
        <f>SUM(E23:E23)</f>
        <v>106.04</v>
      </c>
    </row>
    <row r="23" spans="1:6" ht="26.4" customHeight="1" x14ac:dyDescent="0.3">
      <c r="A23" s="6" t="s">
        <v>20</v>
      </c>
      <c r="B23" s="13" t="s">
        <v>21</v>
      </c>
      <c r="C23" s="9">
        <v>296.54000000000002</v>
      </c>
      <c r="D23" s="9">
        <v>182.54</v>
      </c>
      <c r="E23" s="9">
        <v>106.04</v>
      </c>
    </row>
    <row r="24" spans="1:6" ht="15.6" x14ac:dyDescent="0.3">
      <c r="A24" s="5" t="s">
        <v>22</v>
      </c>
      <c r="B24" s="14" t="s">
        <v>23</v>
      </c>
      <c r="C24" s="8">
        <f>C25</f>
        <v>303.33699999999999</v>
      </c>
      <c r="D24" s="8">
        <f t="shared" ref="D24:E24" si="3">D25</f>
        <v>303.33699999999999</v>
      </c>
      <c r="E24" s="8">
        <f t="shared" si="3"/>
        <v>303.33699999999999</v>
      </c>
    </row>
    <row r="25" spans="1:6" ht="21" customHeight="1" x14ac:dyDescent="0.3">
      <c r="A25" s="6" t="s">
        <v>24</v>
      </c>
      <c r="B25" s="13" t="s">
        <v>25</v>
      </c>
      <c r="C25" s="9">
        <v>303.33699999999999</v>
      </c>
      <c r="D25" s="9">
        <v>303.33699999999999</v>
      </c>
      <c r="E25" s="9">
        <v>303.33699999999999</v>
      </c>
    </row>
    <row r="26" spans="1:6" ht="15.6" x14ac:dyDescent="0.3">
      <c r="A26" s="18" t="s">
        <v>42</v>
      </c>
      <c r="B26" s="14" t="s">
        <v>44</v>
      </c>
      <c r="C26" s="8">
        <f>C27</f>
        <v>33.4</v>
      </c>
      <c r="D26" s="8">
        <f t="shared" ref="D26:E26" si="4">D27</f>
        <v>0</v>
      </c>
      <c r="E26" s="8">
        <f t="shared" si="4"/>
        <v>0</v>
      </c>
    </row>
    <row r="27" spans="1:6" ht="15.6" x14ac:dyDescent="0.3">
      <c r="A27" s="12" t="s">
        <v>43</v>
      </c>
      <c r="B27" s="13" t="s">
        <v>45</v>
      </c>
      <c r="C27" s="9">
        <v>33.4</v>
      </c>
      <c r="D27" s="9">
        <v>0</v>
      </c>
      <c r="E27" s="9">
        <v>0</v>
      </c>
    </row>
    <row r="31" spans="1:6" ht="56.4" customHeight="1" x14ac:dyDescent="0.3">
      <c r="A31" s="33" t="s">
        <v>51</v>
      </c>
      <c r="B31" s="33"/>
      <c r="C31" s="33"/>
      <c r="D31" s="33"/>
      <c r="E31" s="33"/>
    </row>
    <row r="32" spans="1:6" ht="24" customHeight="1" x14ac:dyDescent="0.3">
      <c r="E32" s="19"/>
      <c r="F32" s="19" t="s">
        <v>47</v>
      </c>
    </row>
    <row r="33" spans="1:6" ht="14.4" customHeight="1" x14ac:dyDescent="0.3">
      <c r="A33" s="26" t="s">
        <v>1</v>
      </c>
      <c r="B33" s="34" t="s">
        <v>2</v>
      </c>
      <c r="C33" s="34" t="s">
        <v>48</v>
      </c>
      <c r="D33" s="26" t="s">
        <v>27</v>
      </c>
      <c r="E33" s="26" t="s">
        <v>26</v>
      </c>
      <c r="F33" s="26" t="s">
        <v>28</v>
      </c>
    </row>
    <row r="34" spans="1:6" ht="14.4" customHeight="1" x14ac:dyDescent="0.3">
      <c r="A34" s="27"/>
      <c r="B34" s="35"/>
      <c r="C34" s="35"/>
      <c r="D34" s="27" t="s">
        <v>4</v>
      </c>
      <c r="E34" s="27" t="s">
        <v>4</v>
      </c>
      <c r="F34" s="27" t="s">
        <v>4</v>
      </c>
    </row>
    <row r="35" spans="1:6" x14ac:dyDescent="0.3">
      <c r="A35" s="3" t="s">
        <v>5</v>
      </c>
      <c r="B35" s="15" t="s">
        <v>6</v>
      </c>
      <c r="C35" s="15">
        <v>3</v>
      </c>
      <c r="D35" s="3">
        <v>4</v>
      </c>
      <c r="E35" s="3">
        <v>5</v>
      </c>
      <c r="F35" s="3">
        <v>6</v>
      </c>
    </row>
    <row r="36" spans="1:6" ht="15.6" x14ac:dyDescent="0.3">
      <c r="A36" s="4" t="s">
        <v>7</v>
      </c>
      <c r="B36" s="20" t="s">
        <v>49</v>
      </c>
      <c r="C36" s="14" t="s">
        <v>52</v>
      </c>
      <c r="D36" s="8">
        <f>C10</f>
        <v>2252.4169999999999</v>
      </c>
      <c r="E36" s="8">
        <f t="shared" ref="E36:F36" si="5">D10</f>
        <v>2091.3150000000001</v>
      </c>
      <c r="F36" s="8">
        <f t="shared" si="5"/>
        <v>2091.3150000000001</v>
      </c>
    </row>
    <row r="37" spans="1:6" ht="31.2" x14ac:dyDescent="0.3">
      <c r="A37" s="21" t="s">
        <v>34</v>
      </c>
      <c r="B37" s="14" t="s">
        <v>35</v>
      </c>
      <c r="C37" s="23"/>
      <c r="D37" s="23"/>
      <c r="E37" s="23">
        <f>D11/D10*100</f>
        <v>2.3430234087165251</v>
      </c>
      <c r="F37" s="23">
        <f>E11/E10*100</f>
        <v>4.5665048067842484</v>
      </c>
    </row>
    <row r="38" spans="1:6" ht="15.6" x14ac:dyDescent="0.3">
      <c r="A38" s="5" t="s">
        <v>8</v>
      </c>
      <c r="B38" s="14" t="s">
        <v>9</v>
      </c>
      <c r="C38" s="23">
        <v>72.7</v>
      </c>
      <c r="D38" s="23">
        <f>C12/C10*100</f>
        <v>69.873384901641217</v>
      </c>
      <c r="E38" s="23">
        <f t="shared" ref="E38:F38" si="6">D12/D10*100</f>
        <v>73.850089536965982</v>
      </c>
      <c r="F38" s="23">
        <f t="shared" si="6"/>
        <v>75.284593664751611</v>
      </c>
    </row>
    <row r="39" spans="1:6" ht="31.2" x14ac:dyDescent="0.3">
      <c r="A39" s="10" t="s">
        <v>30</v>
      </c>
      <c r="B39" s="14" t="s">
        <v>31</v>
      </c>
      <c r="C39" s="23">
        <v>0.5</v>
      </c>
      <c r="D39" s="23">
        <f>C18/C10*100</f>
        <v>0.53276102959620708</v>
      </c>
      <c r="E39" s="23">
        <f t="shared" ref="E39:F39" si="7">D18/D10*100</f>
        <v>0.57380165111425108</v>
      </c>
      <c r="F39" s="23">
        <f t="shared" si="7"/>
        <v>0.57380165111425108</v>
      </c>
    </row>
    <row r="40" spans="1:6" ht="15.6" x14ac:dyDescent="0.3">
      <c r="A40" s="5" t="s">
        <v>38</v>
      </c>
      <c r="B40" s="14" t="s">
        <v>40</v>
      </c>
      <c r="C40" s="23"/>
      <c r="D40" s="23">
        <f>C20/C10*100</f>
        <v>1.4784118571294746</v>
      </c>
      <c r="E40" s="23">
        <f t="shared" ref="E40:F40" si="8">D20/D10*100</f>
        <v>0</v>
      </c>
      <c r="F40" s="23">
        <f t="shared" si="8"/>
        <v>0</v>
      </c>
    </row>
    <row r="41" spans="1:6" ht="15.6" x14ac:dyDescent="0.3">
      <c r="A41" s="5" t="s">
        <v>18</v>
      </c>
      <c r="B41" s="14" t="s">
        <v>19</v>
      </c>
      <c r="C41" s="23">
        <v>12.93</v>
      </c>
      <c r="D41" s="23">
        <f>C22/C10*100</f>
        <v>13.165412976371607</v>
      </c>
      <c r="E41" s="23">
        <f t="shared" ref="E41:F41" si="9">D22/D10*100</f>
        <v>8.7284794495329479</v>
      </c>
      <c r="F41" s="23">
        <f t="shared" si="9"/>
        <v>5.0704939236795994</v>
      </c>
    </row>
    <row r="42" spans="1:6" ht="15.6" x14ac:dyDescent="0.3">
      <c r="A42" s="5" t="s">
        <v>22</v>
      </c>
      <c r="B42" s="14" t="s">
        <v>23</v>
      </c>
      <c r="C42" s="23">
        <v>13.84</v>
      </c>
      <c r="D42" s="23">
        <f>C24/C10*100</f>
        <v>13.467177702885389</v>
      </c>
      <c r="E42" s="23">
        <f t="shared" ref="E42:F42" si="10">D24/D10*100</f>
        <v>14.504605953670296</v>
      </c>
      <c r="F42" s="23">
        <f t="shared" si="10"/>
        <v>14.504605953670296</v>
      </c>
    </row>
    <row r="43" spans="1:6" ht="15.6" x14ac:dyDescent="0.3">
      <c r="A43" s="5" t="s">
        <v>42</v>
      </c>
      <c r="B43" s="14" t="s">
        <v>44</v>
      </c>
      <c r="C43" s="22"/>
      <c r="D43" s="23">
        <f>C26/C10*100</f>
        <v>1.4828515323761098</v>
      </c>
      <c r="E43" s="23">
        <f t="shared" ref="E43:F43" si="11">D26/D10*100</f>
        <v>0</v>
      </c>
      <c r="F43" s="23">
        <f t="shared" si="11"/>
        <v>0</v>
      </c>
    </row>
    <row r="45" spans="1:6" ht="15.6" x14ac:dyDescent="0.3">
      <c r="A45" s="24" t="s">
        <v>50</v>
      </c>
      <c r="C45" s="25">
        <f>C38+C39+C41+C42</f>
        <v>99.97</v>
      </c>
      <c r="D45" s="25">
        <f>SUM(D37:D43)</f>
        <v>100.00000000000001</v>
      </c>
      <c r="E45" s="25">
        <f t="shared" ref="E45:F45" si="12">SUM(E37:E43)</f>
        <v>99.999999999999986</v>
      </c>
      <c r="F45" s="25">
        <f t="shared" si="12"/>
        <v>100.00000000000001</v>
      </c>
    </row>
  </sheetData>
  <mergeCells count="14">
    <mergeCell ref="F33:F34"/>
    <mergeCell ref="A1:E1"/>
    <mergeCell ref="A4:E4"/>
    <mergeCell ref="A7:A8"/>
    <mergeCell ref="B7:B8"/>
    <mergeCell ref="C7:C8"/>
    <mergeCell ref="D7:D8"/>
    <mergeCell ref="E7:E8"/>
    <mergeCell ref="A31:E31"/>
    <mergeCell ref="A33:A34"/>
    <mergeCell ref="B33:B34"/>
    <mergeCell ref="C33:C34"/>
    <mergeCell ref="D33:D34"/>
    <mergeCell ref="E33:E34"/>
  </mergeCells>
  <pageMargins left="0.11811023622047245" right="0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2016-12-23T09:23:29Z</dcterms:modified>
</cp:coreProperties>
</file>