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<sst xmlns="http://schemas.openxmlformats.org/spreadsheetml/2006/main" count="178" uniqueCount="93">
  <si>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</si>
  <si>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</si>
  <si>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</si>
  <si>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</si>
  <si>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</si>
  <si>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</si>
  <si>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</si>
  <si>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%</t>
  </si>
  <si>
    <t>Целевой показатель заработной платы педагогических работников общеобразовательных организаций в муниципальном районе «Княжпогостский» (в год)</t>
  </si>
  <si>
    <t>Задача 1.2 «Создание условий для повышения качества услуг общего образования»</t>
  </si>
  <si>
    <t>Удовлетворенность населения качеством общего образования от общего числа опрошенных родителей (законных представителей) обучающихся, детей</t>
  </si>
  <si>
    <t>Удельный вес обучающихся, изучающих учебные предметы этнокультурной направленности и (или) коми язык (родной и государственный), от общего количества обучающихся общеобразовательных организаций</t>
  </si>
  <si>
    <t>Удельный вес детей в возрасте с 12 до 18 лет, принявших участие в мероприятиях для одаренных детей</t>
  </si>
  <si>
    <t>руб.</t>
  </si>
  <si>
    <t>Удельный вес обучающихся по основным образовательным программам начального общего, основного общего и среднего общего образования, участвующих в олимпиадах и конкурсах различного уровня</t>
  </si>
  <si>
    <t>Количество реализованных народных проектов в сфере образования в год</t>
  </si>
  <si>
    <t xml:space="preserve"> Задача 1.3 «Создание условий для повышения эффективности системы общего образования»</t>
  </si>
  <si>
    <t>Удельный вес педагогических работников, охваченных проведением профессиональных конкурсов, в целях предоставления возможностей для профессионального и карьерного роста</t>
  </si>
  <si>
    <t>Управление образования администрации МР «Княжпогостский»</t>
  </si>
  <si>
    <t xml:space="preserve"> Задача 1.3 «Создание условий для повышения эффективности системы дошкольного образования»</t>
  </si>
  <si>
    <t>Муниципальная программа «Развитие образования в Княжпогостском районе»</t>
  </si>
  <si>
    <t>Доступность  дошкольного образования для детей в возрасте от 2 месяцев до 7 лет</t>
  </si>
  <si>
    <t>Доля детей в возрасте от 5 до 18 лет, охваченных дополнительным образованием (в год)</t>
  </si>
  <si>
    <t>Удельный вес детей дошкольного возраста, охваченных дошкольным образованием, в общей численности детей в возрасте от 1 до 7 лет</t>
  </si>
  <si>
    <t>Удельный вес детей дошкольного возраста, охваченных дошкольным образованием, в общей численности детей в возрасте от 3 до 7 лет</t>
  </si>
  <si>
    <t>Доля муниципальных общеобразовательных организаций, соответствующих современным требованиям, в общем количестве муниципальных общеобразовательных организаций ( в год)</t>
  </si>
  <si>
    <t>Удовлетворенность населения качеством дошкольного образования от общего числа опрошенных родителей, дети которых посещают дошкольные организации</t>
  </si>
  <si>
    <t>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</si>
  <si>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 образование в муниципальных образовательных организациях</t>
  </si>
  <si>
    <t>Количество образовательных организаций, отвечающих требованиям безопасности обучающихся, воспитанников и работников образовательных организаций во время учебной деятельности</t>
  </si>
  <si>
    <t>Удельный вес выпускников муниципальных общеобразовательных организаций, получивших аттестат о среднем общем образовании, в общей численности выпускников муниципальных общеобразовательных организаций</t>
  </si>
  <si>
    <t>Количество реализованных проектных предложений в год</t>
  </si>
  <si>
    <t>Ед.</t>
  </si>
  <si>
    <t>Удельный вес педагических работников, ежегодно проходящих обучение по программам дополнительного профессионального образования, программам повышения квалификации</t>
  </si>
  <si>
    <t>Задача 1.1. 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</si>
  <si>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Удельный вес молодежи от 14 до 30 лет, охваченных мероприятиями и вовлечённых в жизнь города и района</t>
  </si>
  <si>
    <t>Удельный вес детей от 5 до 18 лет, охваченных мероприятиями, направленными на формирование у подрастающего поколения уважительного отношения ко всем национальностям, этносам и религиям</t>
  </si>
  <si>
    <t>Удельный вес молодежи от 14 лет до 30 лет, охваченных мероприятиями, направленными на формирование здорового образа жизни</t>
  </si>
  <si>
    <t>Задача 1.3 «Выявление и поддержка талантливой молодежи»</t>
  </si>
  <si>
    <t>Количество молодежи в возрасте от 14 до 30 лет, принявших участие в мероприятиях для талантливой молодежи</t>
  </si>
  <si>
    <t>Доля молодежи, участвующей в программе обеспечения жильем молодых семей</t>
  </si>
  <si>
    <t>Удельный вес детей в возрасте от 6 до 17 лет, охваченных отдыхом и оздоровлением</t>
  </si>
  <si>
    <t>Удельный вес детей в возрасте от 6 до 17 лет, охваченных отдыхом и оздоровлением на базе выездных оздоровительных лагерей</t>
  </si>
  <si>
    <t>Задача 1.1 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</si>
  <si>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Доля граждан, соответствующих по состоянию здоровья и уровню физического развития требованиям военной службы, от общего количества состоящих на воинском учете в Княжпогостском районе</t>
  </si>
  <si>
    <t>Количество граждан допризывного возраста, охваченных спортивно-массовыми мероприятиями в Княжпогостском районе</t>
  </si>
  <si>
    <t>Удовлетворенность населения организацией отдыха и оздоровления детей</t>
  </si>
  <si>
    <t>Целевой показатель заработной платы педагогических работников дошкольных образовательных организаций в муниципальном районе «Княжпогостский» (в год)</t>
  </si>
  <si>
    <t>Удельный вес численности педагогов дошкольных образовательных организаций, имеющих высшую и первую квалификационные категории, в общей численности педагогов дошкольных образовательных организаций</t>
  </si>
  <si>
    <t>Удельный вес численности педагогов общеобразовательных организаций, имеющих высшую и первую квалификационные категории, в общей численности педагогов общеобразовательных организаций</t>
  </si>
  <si>
    <t>Подпрограмма 3 «Дети и молодежь Княжпогостского района»</t>
  </si>
  <si>
    <t xml:space="preserve">        %</t>
  </si>
  <si>
    <t xml:space="preserve">       чел.</t>
  </si>
  <si>
    <t>Уровень ежегодного достижения показателей (индикаторов) Программы и ее подпрограмм</t>
  </si>
  <si>
    <t>ВЫП/НЕВЫП</t>
  </si>
  <si>
    <t>Мониторинг реализации муниципальной программы "Развитие образования" по состоянию на 15.04.2023</t>
  </si>
  <si>
    <t>факт на 15.04.2023</t>
  </si>
  <si>
    <t xml:space="preserve"> %</t>
  </si>
  <si>
    <t>Задача 1.2 «Создание условий для повышения качества реализации образовательных программ дошкольного образования»</t>
  </si>
  <si>
    <t>Количество объектов муниципальных образовательных организаций, на которых проведены капитальные и/или текущие ремонты, приобретено оборудование для пищеблоков в целях их приведения в соответствие с санитарно-эпидемиологическими требованиями (правилами)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</si>
  <si>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</t>
  </si>
  <si>
    <t>Тыс. ед.</t>
  </si>
  <si>
    <t>Удельный вес обучающихся, охваченных основными и дополнительными общеобразовательными программами цифрового, естественнонаучного и гуманитарного профилей</t>
  </si>
  <si>
    <t>Обновлена материально-техническая база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</si>
  <si>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Задача 1.2 «Формирование здорового образа жизни»</t>
  </si>
  <si>
    <t>Задача 1.4. «Поддержка молодых семей»</t>
  </si>
  <si>
    <t>Задача 1.5. «Повышение качества дополнительного образования»</t>
  </si>
  <si>
    <t>Среднемесячная заработная плата педагогических работников муниципальных учреждений дополнительного образования детей в муниципальном образовании за текущий год</t>
  </si>
  <si>
    <t>Доля детей в возрасте от 5 до 18 лет, учащихся по дополнительным образовательным программам, в общей численности детей этого возраста</t>
  </si>
  <si>
    <t>Задача 1.1 «Организация отдыха и оздоровления детей Княжпогостского района»</t>
  </si>
  <si>
    <t>Чел.</t>
  </si>
  <si>
    <t>Количество детей, охваченных отдыхом в каникулярное время</t>
  </si>
  <si>
    <t>Подпрограмма 6 «Обеспечение условий для реализации муниципальной программы «Развитие образования в Княжпогостском районе»</t>
  </si>
  <si>
    <t>Задача 1.1 «Обеспечение управления реализацией мероприятий Программы на муниципальном уровне»</t>
  </si>
  <si>
    <t>Подпрограмма 1 «Развитие системы дошкольного образования в Княжпогостском районе»</t>
  </si>
  <si>
    <t>Задача 1.1 «Обеспечение государственных гарантий доступности дошкольного образования»</t>
  </si>
  <si>
    <t>Задача 1.1.  «Обеспечение государственных гарантий доступности общего образования»</t>
  </si>
  <si>
    <t>Все дети в возрасте от 3 до 7 лет, состоявшие на учете для определения в ДОО, охвачены дошкольным образованием. Очередность отсутствует. 6,7% - дети указанного возраста, на которых родители (законные представители) заявления на устройство в ДОО не подавали.</t>
  </si>
  <si>
    <t>Данный показатель планируется достигнуть к концу 2023 года</t>
  </si>
  <si>
    <t xml:space="preserve">Данный показатель снижен по причинам: 1. Уменьшение количества групп в дошкольных образовательных организациях и соответственно уменьшение количества воспитателей.
2. Обусловлено периодичностью прохождения аттестации 1 раз в 5 лет.
</t>
  </si>
  <si>
    <t>40 099               *33 848</t>
  </si>
  <si>
    <t>40 614           *36 070</t>
  </si>
  <si>
    <t>101,29/106,57</t>
  </si>
  <si>
    <t>Данные виды работ запланированы на летний период</t>
  </si>
  <si>
    <t>Показатель планируется достичь к концу 2023 года</t>
  </si>
  <si>
    <t>Данный показатель снижен по причине уменьшения количества педагогов и обучающихся</t>
  </si>
  <si>
    <t>Данный показатель планируется достигнуть к концу 2023 года, т.к. основной охват детей отдыхом и оздоровлением приходится на летний период</t>
  </si>
  <si>
    <t>Показатель снижен по причине участия молодых семей в других программах</t>
  </si>
  <si>
    <t>Данный показатель планируется достичь к концу 2023 года</t>
  </si>
  <si>
    <t>Подпрограмма 5 «Допризывная подготовка граждан Российской Федерации в Княжпогостском районе к военной службе»</t>
  </si>
  <si>
    <t>Подпрограмма 4 «Организация отдыха и оздоровления детей в Княжпогостском районе»</t>
  </si>
  <si>
    <t>Подпрограмма 2 «Развитие системы общего образования в Княжпогостском районе»</t>
  </si>
  <si>
    <t>Показатель будет достигнут по итогам 2023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</si>
</sst>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 wrapText="1"/>
    </xf>
    <xf numFmtId="0" fontId="40" fillId="0" borderId="16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2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left"/>
    </xf>
    <xf numFmtId="2" fontId="0" fillId="0" borderId="17" xfId="0" applyNumberForma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/>
    </xf>
    <xf numFmtId="179" fontId="40" fillId="33" borderId="12" xfId="0" applyNumberFormat="1" applyFont="1" applyFill="1" applyBorder="1" applyAlignment="1">
      <alignment horizontal="center" vertical="top"/>
    </xf>
    <xf numFmtId="179" fontId="40" fillId="0" borderId="10" xfId="0" applyNumberFormat="1" applyFont="1" applyBorder="1" applyAlignment="1">
      <alignment horizontal="center" vertical="top" wrapText="1"/>
    </xf>
    <xf numFmtId="179" fontId="40" fillId="0" borderId="10" xfId="0" applyNumberFormat="1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9" fontId="40" fillId="0" borderId="11" xfId="0" applyNumberFormat="1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 horizontal="left" vertical="top" wrapText="1"/>
    </xf>
    <xf numFmtId="179" fontId="40" fillId="0" borderId="12" xfId="0" applyNumberFormat="1" applyFont="1" applyBorder="1" applyAlignment="1">
      <alignment horizontal="center" vertical="center" wrapText="1"/>
    </xf>
    <xf numFmtId="179" fontId="40" fillId="33" borderId="10" xfId="0" applyNumberFormat="1" applyFont="1" applyFill="1" applyBorder="1" applyAlignment="1">
      <alignment horizontal="center" vertical="center" wrapText="1"/>
    </xf>
    <xf numFmtId="179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79" fontId="40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9" fontId="2" fillId="0" borderId="10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top"/>
    </xf>
    <xf numFmtId="179" fontId="40" fillId="0" borderId="11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left"/>
    </xf>
    <xf numFmtId="2" fontId="0" fillId="0" borderId="17" xfId="0" applyNumberFormat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top"/>
    </xf>
    <xf numFmtId="179" fontId="4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top" wrapText="1"/>
    </xf>
    <xf numFmtId="179" fontId="4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left" vertical="top" wrapText="1"/>
    </xf>
    <xf numFmtId="2" fontId="40" fillId="0" borderId="17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179" fontId="40" fillId="0" borderId="0" xfId="0" applyNumberFormat="1" applyFont="1" applyAlignment="1">
      <alignment/>
    </xf>
    <xf numFmtId="0" fontId="4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35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42" fillId="35" borderId="16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9" fontId="40" fillId="0" borderId="0" xfId="0" applyNumberFormat="1" applyFont="1" applyAlignment="1">
      <alignment horizontal="center" vertical="center"/>
    </xf>
    <xf numFmtId="0" fontId="40" fillId="0" borderId="16" xfId="0" applyFont="1" applyBorder="1" applyAlignment="1">
      <alignment vertical="top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1"/>
  <sheetViews>
    <sheetView tabSelected="1" zoomScalePageLayoutView="0" workbookViewId="0" topLeftCell="A5">
      <selection activeCell="F74" sqref="F74"/>
    </sheetView>
  </sheetViews>
  <sheetFormatPr defaultColWidth="9.140625" defaultRowHeight="15"/>
  <cols>
    <col min="1" max="1" width="5.28125" style="0" customWidth="1"/>
    <col min="2" max="2" width="36.57421875" style="4" customWidth="1"/>
    <col min="3" max="3" width="10.00390625" style="0" customWidth="1"/>
    <col min="4" max="4" width="10.28125" style="0" customWidth="1"/>
    <col min="5" max="5" width="9.7109375" style="0" customWidth="1"/>
    <col min="6" max="6" width="20.28125" style="4" customWidth="1"/>
    <col min="7" max="7" width="17.140625" style="0" customWidth="1"/>
    <col min="8" max="8" width="12.7109375" style="0" customWidth="1"/>
  </cols>
  <sheetData>
    <row r="1" ht="15" hidden="1"/>
    <row r="2" ht="15" hidden="1"/>
    <row r="3" spans="1:7" ht="43.5" customHeight="1">
      <c r="A3" s="99" t="s">
        <v>55</v>
      </c>
      <c r="B3" s="100"/>
      <c r="C3" s="100"/>
      <c r="D3" s="100"/>
      <c r="E3" s="100"/>
      <c r="F3" s="100"/>
      <c r="G3" s="100"/>
    </row>
    <row r="4" spans="1:7" ht="66.75" customHeight="1" hidden="1">
      <c r="A4" s="100"/>
      <c r="B4" s="100"/>
      <c r="C4" s="100"/>
      <c r="D4" s="100"/>
      <c r="E4" s="100"/>
      <c r="F4" s="100"/>
      <c r="G4" s="100"/>
    </row>
    <row r="5" ht="15.75" customHeight="1">
      <c r="A5" s="1"/>
    </row>
    <row r="6" spans="1:8" ht="66.75" customHeight="1">
      <c r="A6" s="101" t="s">
        <v>0</v>
      </c>
      <c r="B6" s="101" t="s">
        <v>1</v>
      </c>
      <c r="C6" s="101" t="s">
        <v>2</v>
      </c>
      <c r="D6" s="101" t="s">
        <v>3</v>
      </c>
      <c r="E6" s="101"/>
      <c r="F6" s="101" t="s">
        <v>4</v>
      </c>
      <c r="G6" s="101" t="s">
        <v>5</v>
      </c>
      <c r="H6" s="22" t="s">
        <v>54</v>
      </c>
    </row>
    <row r="7" spans="1:7" ht="66.75" customHeight="1">
      <c r="A7" s="101"/>
      <c r="B7" s="101"/>
      <c r="C7" s="101"/>
      <c r="D7" s="2" t="s">
        <v>6</v>
      </c>
      <c r="E7" s="45" t="s">
        <v>56</v>
      </c>
      <c r="F7" s="101"/>
      <c r="G7" s="101"/>
    </row>
    <row r="8" spans="1:7" ht="66.75" customHeight="1">
      <c r="A8" s="2">
        <v>1</v>
      </c>
      <c r="B8" s="3">
        <v>2</v>
      </c>
      <c r="C8" s="2">
        <v>3</v>
      </c>
      <c r="D8" s="2">
        <v>4</v>
      </c>
      <c r="E8" s="2">
        <v>5</v>
      </c>
      <c r="F8" s="3">
        <v>6</v>
      </c>
      <c r="G8" s="2">
        <v>7</v>
      </c>
    </row>
    <row r="9" spans="1:7" ht="28.5" customHeight="1">
      <c r="A9" s="102" t="s">
        <v>20</v>
      </c>
      <c r="B9" s="103"/>
      <c r="C9" s="103"/>
      <c r="D9" s="103"/>
      <c r="E9" s="103"/>
      <c r="F9" s="103"/>
      <c r="G9" s="104"/>
    </row>
    <row r="10" spans="1:15" ht="57.75" customHeight="1">
      <c r="A10" s="49">
        <v>1</v>
      </c>
      <c r="B10" s="48" t="s">
        <v>21</v>
      </c>
      <c r="C10" s="7" t="s">
        <v>57</v>
      </c>
      <c r="D10" s="54">
        <v>95</v>
      </c>
      <c r="E10" s="7">
        <v>95.2</v>
      </c>
      <c r="F10" s="7" t="s">
        <v>18</v>
      </c>
      <c r="G10" s="50"/>
      <c r="H10" s="43">
        <f aca="true" t="shared" si="0" ref="H10:H32">E10/D10*100</f>
        <v>100.21052631578948</v>
      </c>
      <c r="I10" s="13"/>
      <c r="J10" s="13"/>
      <c r="K10" s="13"/>
      <c r="L10" s="13"/>
      <c r="M10" s="13"/>
      <c r="N10" s="13"/>
      <c r="O10" s="13"/>
    </row>
    <row r="11" spans="1:15" ht="66.75" customHeight="1">
      <c r="A11" s="17">
        <v>2</v>
      </c>
      <c r="B11" s="48" t="s">
        <v>25</v>
      </c>
      <c r="C11" s="49" t="s">
        <v>7</v>
      </c>
      <c r="D11" s="49">
        <v>0.7</v>
      </c>
      <c r="E11" s="49">
        <v>0.6</v>
      </c>
      <c r="F11" s="7" t="s">
        <v>18</v>
      </c>
      <c r="G11" s="15"/>
      <c r="H11" s="43">
        <f t="shared" si="0"/>
        <v>85.71428571428572</v>
      </c>
      <c r="I11" s="13"/>
      <c r="J11" s="13"/>
      <c r="K11" s="13"/>
      <c r="L11" s="13"/>
      <c r="M11" s="13"/>
      <c r="N11" s="13"/>
      <c r="O11" s="13"/>
    </row>
    <row r="12" spans="1:15" ht="51.75" customHeight="1">
      <c r="A12" s="40">
        <v>3</v>
      </c>
      <c r="B12" s="51" t="s">
        <v>22</v>
      </c>
      <c r="C12" s="52" t="s">
        <v>7</v>
      </c>
      <c r="D12" s="53">
        <v>98</v>
      </c>
      <c r="E12" s="53">
        <v>98</v>
      </c>
      <c r="F12" s="7" t="s">
        <v>18</v>
      </c>
      <c r="G12" s="16"/>
      <c r="H12" s="43">
        <f t="shared" si="0"/>
        <v>100</v>
      </c>
      <c r="I12" s="13"/>
      <c r="J12" s="13"/>
      <c r="K12" s="13"/>
      <c r="L12" s="13"/>
      <c r="M12" s="13"/>
      <c r="N12" s="13"/>
      <c r="O12" s="13"/>
    </row>
    <row r="13" spans="1:15" ht="51.75" customHeight="1">
      <c r="A13" s="36">
        <v>4</v>
      </c>
      <c r="B13" s="48" t="s">
        <v>46</v>
      </c>
      <c r="C13" s="49" t="s">
        <v>7</v>
      </c>
      <c r="D13" s="55">
        <v>100</v>
      </c>
      <c r="E13" s="55">
        <v>100</v>
      </c>
      <c r="F13" s="7" t="s">
        <v>18</v>
      </c>
      <c r="G13" s="15"/>
      <c r="H13" s="43">
        <f t="shared" si="0"/>
        <v>100</v>
      </c>
      <c r="I13" s="13"/>
      <c r="J13" s="13"/>
      <c r="K13" s="13"/>
      <c r="L13" s="13"/>
      <c r="M13" s="13"/>
      <c r="N13" s="13"/>
      <c r="O13" s="13"/>
    </row>
    <row r="14" spans="1:15" ht="27.75" customHeight="1">
      <c r="A14" s="110" t="s">
        <v>74</v>
      </c>
      <c r="B14" s="116"/>
      <c r="C14" s="116"/>
      <c r="D14" s="116"/>
      <c r="E14" s="116"/>
      <c r="F14" s="116"/>
      <c r="G14" s="117"/>
      <c r="H14" s="43"/>
      <c r="I14" s="13"/>
      <c r="J14" s="13"/>
      <c r="K14" s="13"/>
      <c r="L14" s="13"/>
      <c r="M14" s="13"/>
      <c r="N14" s="13"/>
      <c r="O14" s="13"/>
    </row>
    <row r="15" spans="1:15" ht="15.75" customHeight="1">
      <c r="A15" s="95" t="s">
        <v>75</v>
      </c>
      <c r="B15" s="96"/>
      <c r="C15" s="97"/>
      <c r="D15" s="97"/>
      <c r="E15" s="97"/>
      <c r="F15" s="98"/>
      <c r="G15" s="15"/>
      <c r="H15" s="43"/>
      <c r="I15" s="13"/>
      <c r="J15" s="13"/>
      <c r="K15" s="13"/>
      <c r="L15" s="13"/>
      <c r="M15" s="13"/>
      <c r="N15" s="13"/>
      <c r="O15" s="13"/>
    </row>
    <row r="16" spans="1:15" ht="54" customHeight="1">
      <c r="A16" s="12">
        <v>1</v>
      </c>
      <c r="B16" s="57" t="s">
        <v>23</v>
      </c>
      <c r="C16" s="45" t="s">
        <v>7</v>
      </c>
      <c r="D16" s="45">
        <v>99.1</v>
      </c>
      <c r="E16" s="45">
        <v>98.9</v>
      </c>
      <c r="F16" s="7" t="s">
        <v>18</v>
      </c>
      <c r="G16" s="48" t="s">
        <v>78</v>
      </c>
      <c r="H16" s="43">
        <f t="shared" si="0"/>
        <v>99.79818365287589</v>
      </c>
      <c r="I16" s="13"/>
      <c r="J16" s="13"/>
      <c r="K16" s="13"/>
      <c r="L16" s="13"/>
      <c r="M16" s="13"/>
      <c r="N16" s="13"/>
      <c r="O16" s="13"/>
    </row>
    <row r="17" spans="1:15" ht="230.25" customHeight="1">
      <c r="A17" s="14">
        <v>2</v>
      </c>
      <c r="B17" s="58" t="s">
        <v>24</v>
      </c>
      <c r="C17" s="14" t="s">
        <v>7</v>
      </c>
      <c r="D17" s="59">
        <v>100</v>
      </c>
      <c r="E17" s="59">
        <v>93.3</v>
      </c>
      <c r="F17" s="133" t="s">
        <v>18</v>
      </c>
      <c r="G17" s="89" t="s">
        <v>77</v>
      </c>
      <c r="H17" s="43">
        <f t="shared" si="0"/>
        <v>93.3</v>
      </c>
      <c r="I17" s="13"/>
      <c r="J17" s="13"/>
      <c r="K17" s="13"/>
      <c r="L17" s="13"/>
      <c r="M17" s="13"/>
      <c r="N17" s="13"/>
      <c r="O17" s="13"/>
    </row>
    <row r="18" spans="1:8" ht="66.75" customHeight="1">
      <c r="A18" s="3">
        <v>3</v>
      </c>
      <c r="B18" s="57" t="s">
        <v>47</v>
      </c>
      <c r="C18" s="42" t="s">
        <v>13</v>
      </c>
      <c r="D18" s="60">
        <v>42914</v>
      </c>
      <c r="E18" s="60">
        <v>41796</v>
      </c>
      <c r="F18" s="7" t="s">
        <v>18</v>
      </c>
      <c r="G18" s="3"/>
      <c r="H18" s="43">
        <f t="shared" si="0"/>
        <v>97.39478957915831</v>
      </c>
    </row>
    <row r="19" spans="1:8" ht="18" customHeight="1">
      <c r="A19" s="105" t="s">
        <v>58</v>
      </c>
      <c r="B19" s="106"/>
      <c r="C19" s="106"/>
      <c r="D19" s="106"/>
      <c r="E19" s="106"/>
      <c r="F19" s="106"/>
      <c r="G19" s="107"/>
      <c r="H19" s="43"/>
    </row>
    <row r="20" spans="1:8" ht="54" customHeight="1">
      <c r="A20" s="3">
        <v>4</v>
      </c>
      <c r="B20" s="57" t="s">
        <v>26</v>
      </c>
      <c r="C20" s="3" t="s">
        <v>7</v>
      </c>
      <c r="D20" s="61">
        <v>100</v>
      </c>
      <c r="E20" s="3">
        <v>99.5</v>
      </c>
      <c r="F20" s="3" t="s">
        <v>18</v>
      </c>
      <c r="G20" s="48" t="s">
        <v>78</v>
      </c>
      <c r="H20" s="43">
        <f t="shared" si="0"/>
        <v>99.5</v>
      </c>
    </row>
    <row r="21" spans="1:8" ht="103.5" customHeight="1">
      <c r="A21" s="45">
        <v>5</v>
      </c>
      <c r="B21" s="57" t="s">
        <v>59</v>
      </c>
      <c r="C21" s="47" t="s">
        <v>32</v>
      </c>
      <c r="D21" s="64">
        <v>1</v>
      </c>
      <c r="E21" s="42">
        <v>0</v>
      </c>
      <c r="F21" s="7" t="s">
        <v>18</v>
      </c>
      <c r="G21" s="48" t="s">
        <v>83</v>
      </c>
      <c r="H21" s="43">
        <f t="shared" si="0"/>
        <v>0</v>
      </c>
    </row>
    <row r="22" spans="1:8" ht="15.75" customHeight="1">
      <c r="A22" s="108" t="s">
        <v>19</v>
      </c>
      <c r="B22" s="109"/>
      <c r="C22" s="109"/>
      <c r="D22" s="109"/>
      <c r="E22" s="109"/>
      <c r="F22" s="109"/>
      <c r="G22" s="109"/>
      <c r="H22" s="43"/>
    </row>
    <row r="23" spans="1:8" ht="219.75" customHeight="1">
      <c r="A23" s="2">
        <v>6</v>
      </c>
      <c r="B23" s="65" t="s">
        <v>48</v>
      </c>
      <c r="C23" s="47" t="s">
        <v>7</v>
      </c>
      <c r="D23" s="61">
        <v>41</v>
      </c>
      <c r="E23" s="3">
        <v>33.7</v>
      </c>
      <c r="F23" s="7" t="s">
        <v>18</v>
      </c>
      <c r="G23" s="46" t="s">
        <v>79</v>
      </c>
      <c r="H23" s="43">
        <f t="shared" si="0"/>
        <v>82.19512195121952</v>
      </c>
    </row>
    <row r="24" spans="1:8" ht="25.5" customHeight="1">
      <c r="A24" s="118" t="s">
        <v>91</v>
      </c>
      <c r="B24" s="119"/>
      <c r="C24" s="119"/>
      <c r="D24" s="119"/>
      <c r="E24" s="119"/>
      <c r="F24" s="119"/>
      <c r="G24" s="120"/>
      <c r="H24" s="43"/>
    </row>
    <row r="25" spans="1:8" ht="18.75" customHeight="1">
      <c r="A25" s="121" t="s">
        <v>76</v>
      </c>
      <c r="B25" s="121"/>
      <c r="C25" s="121"/>
      <c r="D25" s="121"/>
      <c r="E25" s="121"/>
      <c r="F25" s="121"/>
      <c r="G25" s="121"/>
      <c r="H25" s="43"/>
    </row>
    <row r="26" spans="1:8" ht="66.75" customHeight="1">
      <c r="A26" s="9">
        <v>1</v>
      </c>
      <c r="B26" s="6" t="s">
        <v>27</v>
      </c>
      <c r="C26" s="47" t="s">
        <v>7</v>
      </c>
      <c r="D26" s="61">
        <v>100</v>
      </c>
      <c r="E26" s="61">
        <v>100</v>
      </c>
      <c r="F26" s="133" t="s">
        <v>18</v>
      </c>
      <c r="G26" s="10"/>
      <c r="H26" s="43">
        <f t="shared" si="0"/>
        <v>100</v>
      </c>
    </row>
    <row r="27" spans="1:8" ht="66.75" customHeight="1">
      <c r="A27" s="12">
        <v>2</v>
      </c>
      <c r="B27" s="6" t="s">
        <v>8</v>
      </c>
      <c r="C27" s="42" t="s">
        <v>13</v>
      </c>
      <c r="D27" s="60">
        <v>53489</v>
      </c>
      <c r="E27" s="60">
        <v>53488</v>
      </c>
      <c r="F27" s="7" t="s">
        <v>18</v>
      </c>
      <c r="G27" s="11"/>
      <c r="H27" s="43">
        <f t="shared" si="0"/>
        <v>99.99813045672941</v>
      </c>
    </row>
    <row r="28" spans="1:8" ht="102.75" customHeight="1">
      <c r="A28" s="9">
        <v>3</v>
      </c>
      <c r="B28" s="48" t="s">
        <v>28</v>
      </c>
      <c r="C28" s="18" t="s">
        <v>7</v>
      </c>
      <c r="D28" s="70">
        <v>100</v>
      </c>
      <c r="E28" s="70">
        <v>100</v>
      </c>
      <c r="F28" s="7" t="s">
        <v>18</v>
      </c>
      <c r="G28" s="9"/>
      <c r="H28" s="43">
        <f t="shared" si="0"/>
        <v>100</v>
      </c>
    </row>
    <row r="29" spans="1:8" ht="22.5" customHeight="1">
      <c r="A29" s="105" t="s">
        <v>9</v>
      </c>
      <c r="B29" s="106"/>
      <c r="C29" s="106"/>
      <c r="D29" s="106"/>
      <c r="E29" s="106"/>
      <c r="F29" s="106"/>
      <c r="G29" s="107"/>
      <c r="H29" s="43"/>
    </row>
    <row r="30" spans="1:8" ht="51.75" customHeight="1">
      <c r="A30" s="9">
        <v>4</v>
      </c>
      <c r="B30" s="48" t="s">
        <v>10</v>
      </c>
      <c r="C30" s="9" t="s">
        <v>7</v>
      </c>
      <c r="D30" s="61">
        <v>100</v>
      </c>
      <c r="E30" s="69">
        <v>98</v>
      </c>
      <c r="F30" s="9" t="s">
        <v>18</v>
      </c>
      <c r="G30" s="63" t="s">
        <v>84</v>
      </c>
      <c r="H30" s="43">
        <f t="shared" si="0"/>
        <v>98</v>
      </c>
    </row>
    <row r="31" spans="1:8" ht="66.75" customHeight="1">
      <c r="A31" s="9">
        <v>5</v>
      </c>
      <c r="B31" s="48" t="s">
        <v>29</v>
      </c>
      <c r="C31" s="12" t="s">
        <v>32</v>
      </c>
      <c r="D31" s="9">
        <v>0</v>
      </c>
      <c r="E31" s="9">
        <v>0</v>
      </c>
      <c r="F31" s="7" t="s">
        <v>18</v>
      </c>
      <c r="G31" s="9"/>
      <c r="H31" s="43" t="e">
        <f t="shared" si="0"/>
        <v>#DIV/0!</v>
      </c>
    </row>
    <row r="32" spans="1:8" ht="102" customHeight="1">
      <c r="A32" s="9">
        <v>6</v>
      </c>
      <c r="B32" s="67" t="s">
        <v>59</v>
      </c>
      <c r="C32" s="9" t="s">
        <v>7</v>
      </c>
      <c r="D32" s="9">
        <v>1</v>
      </c>
      <c r="E32" s="9">
        <v>0</v>
      </c>
      <c r="F32" s="7" t="s">
        <v>18</v>
      </c>
      <c r="G32" s="48" t="s">
        <v>83</v>
      </c>
      <c r="H32" s="43">
        <f t="shared" si="0"/>
        <v>0</v>
      </c>
    </row>
    <row r="33" spans="1:8" ht="66.75" customHeight="1">
      <c r="A33" s="73">
        <v>7</v>
      </c>
      <c r="B33" s="6" t="s">
        <v>60</v>
      </c>
      <c r="C33" s="56" t="s">
        <v>61</v>
      </c>
      <c r="D33" s="9">
        <v>0</v>
      </c>
      <c r="E33" s="9">
        <v>0</v>
      </c>
      <c r="F33" s="7" t="s">
        <v>18</v>
      </c>
      <c r="G33" s="10"/>
      <c r="H33" s="43" t="e">
        <f aca="true" t="shared" si="1" ref="H33:H53">E33/D33*100</f>
        <v>#DIV/0!</v>
      </c>
    </row>
    <row r="34" spans="1:8" ht="77.25" customHeight="1">
      <c r="A34" s="74">
        <v>8</v>
      </c>
      <c r="B34" s="23" t="s">
        <v>30</v>
      </c>
      <c r="C34" s="75" t="s">
        <v>7</v>
      </c>
      <c r="D34" s="68">
        <v>100</v>
      </c>
      <c r="E34" s="68">
        <v>100</v>
      </c>
      <c r="F34" s="132" t="s">
        <v>18</v>
      </c>
      <c r="G34" s="20"/>
      <c r="H34" s="43">
        <f t="shared" si="1"/>
        <v>100</v>
      </c>
    </row>
    <row r="35" spans="1:8" ht="78" customHeight="1">
      <c r="A35" s="12">
        <v>9</v>
      </c>
      <c r="B35" s="6" t="s">
        <v>11</v>
      </c>
      <c r="C35" s="12" t="s">
        <v>7</v>
      </c>
      <c r="D35" s="69">
        <v>12</v>
      </c>
      <c r="E35" s="69">
        <v>12</v>
      </c>
      <c r="F35" s="7" t="s">
        <v>18</v>
      </c>
      <c r="G35" s="41"/>
      <c r="H35" s="43">
        <f t="shared" si="1"/>
        <v>100</v>
      </c>
    </row>
    <row r="36" spans="1:8" ht="66.75" customHeight="1">
      <c r="A36" s="12">
        <v>10</v>
      </c>
      <c r="B36" s="6" t="s">
        <v>12</v>
      </c>
      <c r="C36" s="12" t="s">
        <v>7</v>
      </c>
      <c r="D36" s="61">
        <v>15</v>
      </c>
      <c r="E36" s="61">
        <v>17</v>
      </c>
      <c r="F36" s="7" t="s">
        <v>18</v>
      </c>
      <c r="G36" s="41"/>
      <c r="H36" s="43">
        <f t="shared" si="1"/>
        <v>113.33333333333333</v>
      </c>
    </row>
    <row r="37" spans="1:8" ht="66.75" customHeight="1">
      <c r="A37" s="12">
        <v>11</v>
      </c>
      <c r="B37" s="66" t="s">
        <v>62</v>
      </c>
      <c r="C37" s="47" t="s">
        <v>7</v>
      </c>
      <c r="D37" s="61">
        <v>25</v>
      </c>
      <c r="E37" s="61">
        <v>25</v>
      </c>
      <c r="F37" s="7" t="s">
        <v>18</v>
      </c>
      <c r="G37" s="11"/>
      <c r="H37" s="43">
        <f t="shared" si="1"/>
        <v>100</v>
      </c>
    </row>
    <row r="38" spans="1:8" ht="66.75" customHeight="1">
      <c r="A38" s="47">
        <v>12</v>
      </c>
      <c r="B38" s="66" t="s">
        <v>14</v>
      </c>
      <c r="C38" s="47" t="s">
        <v>7</v>
      </c>
      <c r="D38" s="61">
        <v>25</v>
      </c>
      <c r="E38" s="61">
        <v>25</v>
      </c>
      <c r="F38" s="7" t="s">
        <v>18</v>
      </c>
      <c r="G38" s="46"/>
      <c r="H38" s="43">
        <f t="shared" si="1"/>
        <v>100</v>
      </c>
    </row>
    <row r="39" spans="1:8" ht="54" customHeight="1">
      <c r="A39" s="47">
        <v>13</v>
      </c>
      <c r="B39" s="48" t="s">
        <v>15</v>
      </c>
      <c r="C39" s="47" t="s">
        <v>32</v>
      </c>
      <c r="D39" s="64">
        <v>2</v>
      </c>
      <c r="E39" s="47">
        <v>0</v>
      </c>
      <c r="F39" s="7" t="s">
        <v>18</v>
      </c>
      <c r="G39" s="62" t="s">
        <v>84</v>
      </c>
      <c r="H39" s="43">
        <f t="shared" si="1"/>
        <v>0</v>
      </c>
    </row>
    <row r="40" spans="1:8" ht="58.5" customHeight="1">
      <c r="A40" s="47">
        <v>14</v>
      </c>
      <c r="B40" s="6" t="s">
        <v>31</v>
      </c>
      <c r="C40" s="47" t="s">
        <v>32</v>
      </c>
      <c r="D40" s="64">
        <v>1</v>
      </c>
      <c r="E40" s="47">
        <v>1</v>
      </c>
      <c r="F40" s="7" t="s">
        <v>18</v>
      </c>
      <c r="G40" s="46"/>
      <c r="H40" s="43">
        <f t="shared" si="1"/>
        <v>100</v>
      </c>
    </row>
    <row r="41" spans="1:8" ht="78.75" customHeight="1">
      <c r="A41" s="9">
        <v>15</v>
      </c>
      <c r="B41" s="72" t="s">
        <v>63</v>
      </c>
      <c r="C41" s="47" t="s">
        <v>61</v>
      </c>
      <c r="D41" s="64">
        <v>0</v>
      </c>
      <c r="E41" s="9">
        <v>0</v>
      </c>
      <c r="F41" s="7" t="s">
        <v>18</v>
      </c>
      <c r="G41" s="9"/>
      <c r="H41" s="43" t="e">
        <f t="shared" si="1"/>
        <v>#DIV/0!</v>
      </c>
    </row>
    <row r="42" spans="1:8" ht="19.5" customHeight="1">
      <c r="A42" s="108" t="s">
        <v>16</v>
      </c>
      <c r="B42" s="109"/>
      <c r="C42" s="109"/>
      <c r="D42" s="109"/>
      <c r="E42" s="109"/>
      <c r="F42" s="109"/>
      <c r="G42" s="109"/>
      <c r="H42" s="43"/>
    </row>
    <row r="43" spans="1:8" ht="78" customHeight="1">
      <c r="A43" s="9">
        <v>16</v>
      </c>
      <c r="B43" s="71" t="s">
        <v>49</v>
      </c>
      <c r="C43" s="47" t="s">
        <v>7</v>
      </c>
      <c r="D43" s="61">
        <v>41</v>
      </c>
      <c r="E43" s="61">
        <v>32</v>
      </c>
      <c r="F43" s="7" t="s">
        <v>18</v>
      </c>
      <c r="G43" s="62" t="s">
        <v>84</v>
      </c>
      <c r="H43" s="43">
        <f t="shared" si="1"/>
        <v>78.04878048780488</v>
      </c>
    </row>
    <row r="44" spans="1:8" ht="66.75" customHeight="1">
      <c r="A44" s="12">
        <v>17</v>
      </c>
      <c r="B44" s="23" t="s">
        <v>17</v>
      </c>
      <c r="C44" s="47" t="s">
        <v>7</v>
      </c>
      <c r="D44" s="61">
        <v>25</v>
      </c>
      <c r="E44" s="61">
        <v>21</v>
      </c>
      <c r="F44" s="7" t="s">
        <v>18</v>
      </c>
      <c r="G44" s="62" t="s">
        <v>84</v>
      </c>
      <c r="H44" s="43">
        <f t="shared" si="1"/>
        <v>84</v>
      </c>
    </row>
    <row r="45" spans="1:8" ht="77.25" customHeight="1">
      <c r="A45" s="9">
        <v>18</v>
      </c>
      <c r="B45" s="48" t="s">
        <v>33</v>
      </c>
      <c r="C45" s="47" t="s">
        <v>7</v>
      </c>
      <c r="D45" s="61">
        <v>15</v>
      </c>
      <c r="E45" s="61">
        <v>9</v>
      </c>
      <c r="F45" s="7" t="s">
        <v>18</v>
      </c>
      <c r="G45" s="62" t="s">
        <v>85</v>
      </c>
      <c r="H45" s="43">
        <f t="shared" si="1"/>
        <v>60</v>
      </c>
    </row>
    <row r="46" spans="1:8" ht="27" customHeight="1">
      <c r="A46" s="118" t="s">
        <v>50</v>
      </c>
      <c r="B46" s="119"/>
      <c r="C46" s="119"/>
      <c r="D46" s="119"/>
      <c r="E46" s="119"/>
      <c r="F46" s="119"/>
      <c r="G46" s="120"/>
      <c r="H46" s="43"/>
    </row>
    <row r="47" spans="1:8" ht="30.75" customHeight="1">
      <c r="A47" s="121" t="s">
        <v>34</v>
      </c>
      <c r="B47" s="121"/>
      <c r="C47" s="121"/>
      <c r="D47" s="121"/>
      <c r="E47" s="121"/>
      <c r="F47" s="121"/>
      <c r="G47" s="121"/>
      <c r="H47" s="43"/>
    </row>
    <row r="48" spans="1:8" ht="51.75" customHeight="1">
      <c r="A48" s="21">
        <v>1</v>
      </c>
      <c r="B48" s="71" t="s">
        <v>35</v>
      </c>
      <c r="C48" s="47" t="s">
        <v>7</v>
      </c>
      <c r="D48" s="61">
        <v>58</v>
      </c>
      <c r="E48" s="61">
        <v>20</v>
      </c>
      <c r="F48" s="133" t="s">
        <v>18</v>
      </c>
      <c r="G48" s="92" t="s">
        <v>78</v>
      </c>
      <c r="H48" s="43">
        <f t="shared" si="1"/>
        <v>34.48275862068966</v>
      </c>
    </row>
    <row r="49" spans="1:8" ht="76.5" customHeight="1">
      <c r="A49" s="19">
        <v>2</v>
      </c>
      <c r="B49" s="6" t="s">
        <v>36</v>
      </c>
      <c r="C49" s="31" t="s">
        <v>7</v>
      </c>
      <c r="D49" s="76">
        <v>70</v>
      </c>
      <c r="E49" s="76">
        <v>70</v>
      </c>
      <c r="F49" s="7" t="s">
        <v>18</v>
      </c>
      <c r="G49" s="20"/>
      <c r="H49" s="43">
        <f t="shared" si="1"/>
        <v>100</v>
      </c>
    </row>
    <row r="50" spans="1:8" ht="19.5" customHeight="1">
      <c r="A50" s="122" t="s">
        <v>64</v>
      </c>
      <c r="B50" s="96"/>
      <c r="C50" s="96"/>
      <c r="D50" s="96"/>
      <c r="E50" s="96"/>
      <c r="F50" s="96"/>
      <c r="G50" s="123"/>
      <c r="H50" s="43"/>
    </row>
    <row r="51" spans="1:8" ht="51.75" customHeight="1">
      <c r="A51" s="21">
        <v>3</v>
      </c>
      <c r="B51" s="67" t="s">
        <v>37</v>
      </c>
      <c r="C51" s="18" t="s">
        <v>7</v>
      </c>
      <c r="D51" s="18">
        <v>51.8</v>
      </c>
      <c r="E51" s="70">
        <v>30</v>
      </c>
      <c r="F51" s="7" t="s">
        <v>18</v>
      </c>
      <c r="G51" s="93" t="s">
        <v>78</v>
      </c>
      <c r="H51" s="43">
        <f t="shared" si="1"/>
        <v>57.91505791505792</v>
      </c>
    </row>
    <row r="52" spans="1:7" ht="21" customHeight="1">
      <c r="A52" s="105" t="s">
        <v>38</v>
      </c>
      <c r="B52" s="106"/>
      <c r="C52" s="106"/>
      <c r="D52" s="106"/>
      <c r="E52" s="106"/>
      <c r="F52" s="106"/>
      <c r="G52" s="107"/>
    </row>
    <row r="53" spans="1:8" ht="52.5" customHeight="1">
      <c r="A53" s="21">
        <v>4</v>
      </c>
      <c r="B53" s="6" t="s">
        <v>39</v>
      </c>
      <c r="C53" s="21" t="s">
        <v>7</v>
      </c>
      <c r="D53" s="21">
        <v>10.4</v>
      </c>
      <c r="E53" s="61">
        <v>6</v>
      </c>
      <c r="F53" s="8" t="s">
        <v>18</v>
      </c>
      <c r="G53" s="93" t="s">
        <v>78</v>
      </c>
      <c r="H53" s="43">
        <f t="shared" si="1"/>
        <v>57.692307692307686</v>
      </c>
    </row>
    <row r="54" s="128" customFormat="1" ht="13.5" customHeight="1">
      <c r="A54" s="127" t="s">
        <v>65</v>
      </c>
    </row>
    <row r="55" spans="1:8" ht="52.5" customHeight="1">
      <c r="A55" s="21">
        <v>5</v>
      </c>
      <c r="B55" s="77" t="s">
        <v>40</v>
      </c>
      <c r="C55" s="35" t="s">
        <v>7</v>
      </c>
      <c r="D55" s="78">
        <v>22</v>
      </c>
      <c r="E55" s="131">
        <v>16.7</v>
      </c>
      <c r="F55" s="134" t="s">
        <v>18</v>
      </c>
      <c r="G55" s="66" t="s">
        <v>87</v>
      </c>
      <c r="H55" s="43">
        <f>E55/D55*100</f>
        <v>75.9090909090909</v>
      </c>
    </row>
    <row r="56" spans="1:7" ht="17.25" customHeight="1">
      <c r="A56" s="79" t="s">
        <v>66</v>
      </c>
      <c r="B56" s="24"/>
      <c r="C56" s="26"/>
      <c r="D56" s="25"/>
      <c r="E56" s="25"/>
      <c r="F56" s="27"/>
      <c r="G56" s="28"/>
    </row>
    <row r="57" spans="1:8" ht="66.75" customHeight="1">
      <c r="A57" s="17">
        <v>6</v>
      </c>
      <c r="B57" s="6" t="s">
        <v>67</v>
      </c>
      <c r="C57" s="17" t="s">
        <v>13</v>
      </c>
      <c r="D57" s="39" t="s">
        <v>80</v>
      </c>
      <c r="E57" s="42" t="s">
        <v>81</v>
      </c>
      <c r="F57" s="7" t="s">
        <v>18</v>
      </c>
      <c r="G57" s="29"/>
      <c r="H57" s="94" t="s">
        <v>82</v>
      </c>
    </row>
    <row r="58" spans="1:8" ht="55.5" customHeight="1">
      <c r="A58" s="30">
        <v>7</v>
      </c>
      <c r="B58" s="6" t="s">
        <v>68</v>
      </c>
      <c r="C58" s="30" t="s">
        <v>7</v>
      </c>
      <c r="D58" s="80">
        <v>98</v>
      </c>
      <c r="E58" s="129">
        <v>71</v>
      </c>
      <c r="F58" s="135" t="s">
        <v>18</v>
      </c>
      <c r="G58" s="67" t="s">
        <v>78</v>
      </c>
      <c r="H58" s="81">
        <f>E58/D58*100</f>
        <v>72.44897959183673</v>
      </c>
    </row>
    <row r="59" spans="1:8" s="83" customFormat="1" ht="28.5" customHeight="1">
      <c r="A59" s="110" t="s">
        <v>90</v>
      </c>
      <c r="B59" s="110"/>
      <c r="C59" s="110"/>
      <c r="D59" s="110"/>
      <c r="E59" s="110"/>
      <c r="F59" s="110"/>
      <c r="G59" s="124"/>
      <c r="H59" s="82"/>
    </row>
    <row r="60" spans="1:8" ht="16.5" customHeight="1">
      <c r="A60" s="84" t="s">
        <v>69</v>
      </c>
      <c r="B60" s="5"/>
      <c r="C60" s="22"/>
      <c r="D60" s="22"/>
      <c r="E60" s="22"/>
      <c r="F60" s="27"/>
      <c r="G60" s="22"/>
      <c r="H60" s="44"/>
    </row>
    <row r="61" spans="1:8" ht="115.5" customHeight="1">
      <c r="A61" s="17">
        <v>1</v>
      </c>
      <c r="B61" s="48" t="s">
        <v>41</v>
      </c>
      <c r="C61" s="17" t="s">
        <v>7</v>
      </c>
      <c r="D61" s="85">
        <v>84</v>
      </c>
      <c r="E61" s="85">
        <v>9</v>
      </c>
      <c r="F61" s="7" t="s">
        <v>18</v>
      </c>
      <c r="G61" s="130" t="s">
        <v>86</v>
      </c>
      <c r="H61" s="81">
        <f aca="true" t="shared" si="2" ref="H61:H70">E61/D61*100</f>
        <v>10.714285714285714</v>
      </c>
    </row>
    <row r="62" spans="1:8" ht="115.5" customHeight="1">
      <c r="A62" s="32">
        <v>2</v>
      </c>
      <c r="B62" s="86" t="s">
        <v>71</v>
      </c>
      <c r="C62" s="17" t="s">
        <v>70</v>
      </c>
      <c r="D62" s="17">
        <v>927</v>
      </c>
      <c r="E62" s="17">
        <v>235</v>
      </c>
      <c r="F62" s="7" t="s">
        <v>18</v>
      </c>
      <c r="G62" s="130" t="s">
        <v>86</v>
      </c>
      <c r="H62" s="81">
        <f t="shared" si="2"/>
        <v>25.350593311758363</v>
      </c>
    </row>
    <row r="63" spans="1:8" ht="115.5" customHeight="1">
      <c r="A63" s="32">
        <v>3</v>
      </c>
      <c r="B63" s="6" t="s">
        <v>42</v>
      </c>
      <c r="C63" s="17" t="s">
        <v>7</v>
      </c>
      <c r="D63" s="85">
        <v>10</v>
      </c>
      <c r="E63" s="85">
        <v>0</v>
      </c>
      <c r="F63" s="135" t="s">
        <v>18</v>
      </c>
      <c r="G63" s="130" t="s">
        <v>86</v>
      </c>
      <c r="H63" s="81">
        <f t="shared" si="2"/>
        <v>0</v>
      </c>
    </row>
    <row r="64" spans="1:8" ht="29.25" customHeight="1">
      <c r="A64" s="110" t="s">
        <v>89</v>
      </c>
      <c r="B64" s="111"/>
      <c r="C64" s="111"/>
      <c r="D64" s="111"/>
      <c r="E64" s="111"/>
      <c r="F64" s="111"/>
      <c r="G64" s="112"/>
      <c r="H64" s="90"/>
    </row>
    <row r="65" spans="1:8" ht="29.25" customHeight="1">
      <c r="A65" s="113" t="s">
        <v>43</v>
      </c>
      <c r="B65" s="114"/>
      <c r="C65" s="114"/>
      <c r="D65" s="114"/>
      <c r="E65" s="114"/>
      <c r="F65" s="114"/>
      <c r="G65" s="115"/>
      <c r="H65" s="90"/>
    </row>
    <row r="66" spans="1:8" ht="64.5" customHeight="1">
      <c r="A66" s="17">
        <v>1</v>
      </c>
      <c r="B66" s="6" t="s">
        <v>44</v>
      </c>
      <c r="C66" s="37" t="s">
        <v>51</v>
      </c>
      <c r="D66" s="87">
        <v>78</v>
      </c>
      <c r="E66" s="87">
        <v>70</v>
      </c>
      <c r="F66" s="132" t="s">
        <v>18</v>
      </c>
      <c r="G66" s="28"/>
      <c r="H66" s="81">
        <f t="shared" si="2"/>
        <v>89.74358974358975</v>
      </c>
    </row>
    <row r="67" spans="1:13" ht="51">
      <c r="A67" s="32">
        <v>2</v>
      </c>
      <c r="B67" s="71" t="s">
        <v>45</v>
      </c>
      <c r="C67" s="38" t="s">
        <v>52</v>
      </c>
      <c r="D67" s="32">
        <v>210</v>
      </c>
      <c r="E67" s="32">
        <v>115</v>
      </c>
      <c r="F67" s="7" t="s">
        <v>18</v>
      </c>
      <c r="G67" s="136" t="s">
        <v>88</v>
      </c>
      <c r="H67" s="81">
        <f t="shared" si="2"/>
        <v>54.761904761904766</v>
      </c>
      <c r="M67" s="88"/>
    </row>
    <row r="68" spans="1:9" ht="35.25" customHeight="1">
      <c r="A68" s="125" t="s">
        <v>72</v>
      </c>
      <c r="B68" s="125"/>
      <c r="C68" s="125"/>
      <c r="D68" s="125"/>
      <c r="E68" s="125"/>
      <c r="F68" s="125"/>
      <c r="G68" s="126"/>
      <c r="H68" s="81"/>
      <c r="I68" s="33"/>
    </row>
    <row r="69" spans="1:8" ht="15">
      <c r="A69" s="95" t="s">
        <v>73</v>
      </c>
      <c r="B69" s="97"/>
      <c r="C69" s="97"/>
      <c r="D69" s="97"/>
      <c r="E69" s="97"/>
      <c r="F69" s="97"/>
      <c r="G69" s="98"/>
      <c r="H69" s="81"/>
    </row>
    <row r="70" spans="1:8" ht="51">
      <c r="A70" s="17">
        <v>1</v>
      </c>
      <c r="B70" s="6" t="s">
        <v>53</v>
      </c>
      <c r="C70" s="38" t="s">
        <v>51</v>
      </c>
      <c r="D70" s="85">
        <v>100</v>
      </c>
      <c r="E70" s="17">
        <v>45.95</v>
      </c>
      <c r="F70" s="7" t="s">
        <v>18</v>
      </c>
      <c r="G70" s="48" t="s">
        <v>92</v>
      </c>
      <c r="H70" s="81">
        <f t="shared" si="2"/>
        <v>45.95</v>
      </c>
    </row>
    <row r="71" spans="2:8" ht="15">
      <c r="B71" s="34"/>
      <c r="H71" s="22"/>
    </row>
    <row r="72" ht="15">
      <c r="H72" s="22"/>
    </row>
    <row r="73" ht="15">
      <c r="H73" s="91" t="e">
        <f>H70+H67+H66+H63+H62+H61+H58+H57+#REF!+H53+H51+H49+H48+H45+H44+H43+H41+H37+H36+H35+H34+H33+H32+H31+H30+H28+H27+H26+H23+H20+H18+H17+H16+H13+H12+H11+H10</f>
        <v>#VALUE!</v>
      </c>
    </row>
    <row r="74" ht="15">
      <c r="H74" s="22" t="e">
        <f>H73/37</f>
        <v>#VALUE!</v>
      </c>
    </row>
    <row r="81" ht="15">
      <c r="B81"/>
    </row>
  </sheetData>
  <sheetProtection/>
  <mergeCells count="26">
    <mergeCell ref="A69:G69"/>
    <mergeCell ref="A68:G68"/>
    <mergeCell ref="A24:G24"/>
    <mergeCell ref="A25:G25"/>
    <mergeCell ref="A29:G29"/>
    <mergeCell ref="A42:G42"/>
    <mergeCell ref="A54:IV54"/>
    <mergeCell ref="A19:G19"/>
    <mergeCell ref="A22:G22"/>
    <mergeCell ref="A64:G64"/>
    <mergeCell ref="A65:G65"/>
    <mergeCell ref="A14:G14"/>
    <mergeCell ref="A46:G46"/>
    <mergeCell ref="A47:G47"/>
    <mergeCell ref="A52:G52"/>
    <mergeCell ref="A50:G50"/>
    <mergeCell ref="A59:G59"/>
    <mergeCell ref="A15:F15"/>
    <mergeCell ref="A3:G4"/>
    <mergeCell ref="A6:A7"/>
    <mergeCell ref="B6:B7"/>
    <mergeCell ref="C6:C7"/>
    <mergeCell ref="D6:E6"/>
    <mergeCell ref="F6:F7"/>
    <mergeCell ref="G6:G7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2023-04-14T08:26:46Z</dcterms:modified>
  <cp:category/>
  <cp:version/>
  <cp:contentType/>
  <cp:contentStatus/>
</cp:coreProperties>
</file>