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49" i="1" l="1"/>
  <c r="J16" i="1" l="1"/>
  <c r="J22" i="1"/>
  <c r="J24" i="1" s="1"/>
  <c r="I22" i="1"/>
  <c r="I24" i="1" s="1"/>
  <c r="J20" i="1"/>
  <c r="I20" i="1"/>
  <c r="J69" i="1"/>
  <c r="J67" i="1"/>
  <c r="I69" i="1"/>
  <c r="I67" i="1"/>
  <c r="J19" i="1"/>
  <c r="I19" i="1"/>
  <c r="I51" i="1"/>
  <c r="I49" i="1"/>
  <c r="J51" i="1"/>
  <c r="J17" i="1"/>
  <c r="J33" i="1"/>
  <c r="J31" i="1"/>
  <c r="I31" i="1"/>
  <c r="I33" i="1" s="1"/>
  <c r="J15" i="1" l="1"/>
  <c r="I16" i="1"/>
  <c r="I15" i="1"/>
  <c r="I17" i="1"/>
</calcChain>
</file>

<file path=xl/sharedStrings.xml><?xml version="1.0" encoding="utf-8"?>
<sst xmlns="http://schemas.openxmlformats.org/spreadsheetml/2006/main" count="196" uniqueCount="133">
  <si>
    <t>Таблица 12</t>
  </si>
  <si>
    <t>Отчет</t>
  </si>
  <si>
    <t>об использовании средств бюджета МО МР «Княжпогостский»</t>
  </si>
  <si>
    <t>на реализацию муниципальной программы</t>
  </si>
  <si>
    <t>по состоянию на 31.12.2014 г.</t>
  </si>
  <si>
    <t>Статус</t>
  </si>
  <si>
    <t>Наименование муниципальной программы, подпрограммы муниципальной программы, ведомственной целевой программы, основного мероприятия</t>
  </si>
  <si>
    <t>Ответственный исполнитель, соисполнители, заказчик-координатор</t>
  </si>
  <si>
    <t>Код бюджетной</t>
  </si>
  <si>
    <t>классификации</t>
  </si>
  <si>
    <t>Расходы (тыс. руб.), годы</t>
  </si>
  <si>
    <t>ГРБС</t>
  </si>
  <si>
    <t>Рз,</t>
  </si>
  <si>
    <t>Пр</t>
  </si>
  <si>
    <t>ЦСР</t>
  </si>
  <si>
    <t>ВР</t>
  </si>
  <si>
    <t>Сводная бюджетная роспись план на 1 января отчетного года</t>
  </si>
  <si>
    <t>Сводная</t>
  </si>
  <si>
    <t>бюджетная</t>
  </si>
  <si>
    <t>роспись на 1.01.2015 г.</t>
  </si>
  <si>
    <t xml:space="preserve">Кассовое исполнение на </t>
  </si>
  <si>
    <t>1.01.2015 г.</t>
  </si>
  <si>
    <t>Муниципальная</t>
  </si>
  <si>
    <t xml:space="preserve">программа    </t>
  </si>
  <si>
    <t>Развитие инфраструктуры отрасли «Культура в Княжпогостском районе»</t>
  </si>
  <si>
    <t xml:space="preserve">всего         </t>
  </si>
  <si>
    <t xml:space="preserve"> x  </t>
  </si>
  <si>
    <t>Отдел культуры и национальной политики  администрации муниципального района «Княжпогостский»</t>
  </si>
  <si>
    <t>МБУ «Княжпогостская межпоселенческая централизованная система»</t>
  </si>
  <si>
    <t>МБУ «Княжпогостский историко-краеведческий музей»</t>
  </si>
  <si>
    <t>МАУ «Княжпогостский районный Дом культуры»</t>
  </si>
  <si>
    <t>Отдел культуры и национальной политики администрации МР «Княжпогостский»</t>
  </si>
  <si>
    <t>МАУ «Центр ХТО»</t>
  </si>
  <si>
    <t xml:space="preserve">Подпрограмма 1            </t>
  </si>
  <si>
    <t>Развитие учреждений культуры дополнительного образования</t>
  </si>
  <si>
    <t>всего</t>
  </si>
  <si>
    <t xml:space="preserve">ВЦП 1.1      </t>
  </si>
  <si>
    <t>Выполнение противопожарных мероприятий в учреждениях</t>
  </si>
  <si>
    <t xml:space="preserve">ВЦП 1.2      </t>
  </si>
  <si>
    <t>Укрепление материально-технической базы</t>
  </si>
  <si>
    <t>ВЦП 1.3</t>
  </si>
  <si>
    <t>Выполнение муниципального задания</t>
  </si>
  <si>
    <t xml:space="preserve">ВЦП 1.4      </t>
  </si>
  <si>
    <t>Мероприятия по обеспечению первичных мер пожарной сигнализации</t>
  </si>
  <si>
    <t xml:space="preserve">Подпрограмма 2          </t>
  </si>
  <si>
    <t>Развитие библиотечного дела</t>
  </si>
  <si>
    <t>МБУ «Княжпогостская МЦБС»</t>
  </si>
  <si>
    <t xml:space="preserve">ВЦП 2.1      </t>
  </si>
  <si>
    <t>Комплектование книжных, документных фондов муниципальных библиотек</t>
  </si>
  <si>
    <t xml:space="preserve">ВЦП 2.2      </t>
  </si>
  <si>
    <t>Подписка на периодические издания для муниципальных библиотек</t>
  </si>
  <si>
    <t>ВЦП 2.3</t>
  </si>
  <si>
    <t>Внедрение в муниципальных учреждениях информационных технологий в области библиотечного дела</t>
  </si>
  <si>
    <t xml:space="preserve">ВЦП 2.4      </t>
  </si>
  <si>
    <t>Функционирование информационно-маркетингового центра малого и среднего предпринимательства</t>
  </si>
  <si>
    <t xml:space="preserve">ВЦП 2.5     </t>
  </si>
  <si>
    <t xml:space="preserve">Подпрограмма 3          </t>
  </si>
  <si>
    <t>Развитие музейного дела</t>
  </si>
  <si>
    <t>МБУ «Княжпогостский РИКМ»</t>
  </si>
  <si>
    <t xml:space="preserve">ВЦП 3.1      </t>
  </si>
  <si>
    <t>Внедрение в муниципальных учреждениях информационных технологий в области музейного дела</t>
  </si>
  <si>
    <t xml:space="preserve">ВЦП 3.2      </t>
  </si>
  <si>
    <t xml:space="preserve">Подпрограмма 4         </t>
  </si>
  <si>
    <t>Развитие народного художественного творчества и культурно-досуговой деятельности</t>
  </si>
  <si>
    <t>МАУ «Княжпогостский РДК»</t>
  </si>
  <si>
    <t xml:space="preserve">ВЦП 4.1      </t>
  </si>
  <si>
    <t xml:space="preserve">ВЦП 4.2      </t>
  </si>
  <si>
    <t>Проведение культурно-досуговых мероприятий</t>
  </si>
  <si>
    <t>ВЦП 4.3</t>
  </si>
  <si>
    <t>Приобретение специального  оборудования, музыкальных    инструментов для оснащения муниципальных учреждений    культуры</t>
  </si>
  <si>
    <t xml:space="preserve">ВЦП 4.4      </t>
  </si>
  <si>
    <t>Внедрение в муниципальных учреждениях информационных технологий</t>
  </si>
  <si>
    <t xml:space="preserve">ВЦП 4.5     </t>
  </si>
  <si>
    <t>Реализация малых проектов</t>
  </si>
  <si>
    <t xml:space="preserve">ВЦП 4.6 </t>
  </si>
  <si>
    <t>Строительство учреждений отрасли культура</t>
  </si>
  <si>
    <t>ВЦП 4.7</t>
  </si>
  <si>
    <t>Мероприятия по обеспечению первичных мер пожарной безопасности</t>
  </si>
  <si>
    <t>ВЦП 4.8</t>
  </si>
  <si>
    <t>Проведение ремонтных работ учреждений отрасли культура</t>
  </si>
  <si>
    <t>ВЦП 4.9</t>
  </si>
  <si>
    <t>Гранты в области культуры</t>
  </si>
  <si>
    <t xml:space="preserve">Подпрограмма 5          </t>
  </si>
  <si>
    <t>Обеспечение условий для реализации программы</t>
  </si>
  <si>
    <t xml:space="preserve">ВЦП 5.1     </t>
  </si>
  <si>
    <t>Расходы в целях обеспечения выполнения функций ОМС</t>
  </si>
  <si>
    <t>Обеспечение деятельности подведомственных учреждений</t>
  </si>
  <si>
    <t xml:space="preserve">Подпрограмма 6       </t>
  </si>
  <si>
    <t>Хозяйственно-техническое обеспечение учреждений</t>
  </si>
  <si>
    <t xml:space="preserve">ВЦП 6.1      </t>
  </si>
  <si>
    <t>ВЦП 2.6</t>
  </si>
  <si>
    <t>Оказание мер социальной поддержки работникам образования и культуры</t>
  </si>
  <si>
    <t>ВЦП 3.3</t>
  </si>
  <si>
    <t>0810101</t>
  </si>
  <si>
    <t>ВЦП 4.10</t>
  </si>
  <si>
    <t>ВЦП 2.7</t>
  </si>
  <si>
    <t>Мероприятия по подключению общедоступных библиотек РФ сети интнрнет</t>
  </si>
  <si>
    <t>0525146</t>
  </si>
  <si>
    <t>Рекламно информационное обоспечение продвижения туристического продукта на внутренем и внешнем рынках</t>
  </si>
  <si>
    <t>0120304</t>
  </si>
  <si>
    <t>ВЦП 4.11</t>
  </si>
  <si>
    <t>ВЦП 5.2</t>
  </si>
  <si>
    <t>ВЦП 5.3</t>
  </si>
  <si>
    <t xml:space="preserve">МАО ДО «ДШИ» г. Емва       </t>
  </si>
  <si>
    <t xml:space="preserve">МАО ДО «Детская школа искусств» г. Емва       </t>
  </si>
  <si>
    <t>0500000</t>
  </si>
  <si>
    <t>0510000</t>
  </si>
  <si>
    <t>0520000</t>
  </si>
  <si>
    <t>0530000</t>
  </si>
  <si>
    <t>0540000</t>
  </si>
  <si>
    <t>0550000</t>
  </si>
  <si>
    <t>0560000</t>
  </si>
  <si>
    <t>0510101</t>
  </si>
  <si>
    <t>0510102</t>
  </si>
  <si>
    <t>0510103</t>
  </si>
  <si>
    <t>0520201</t>
  </si>
  <si>
    <t>0520202</t>
  </si>
  <si>
    <t>0520203</t>
  </si>
  <si>
    <t>0520205</t>
  </si>
  <si>
    <t>0530301</t>
  </si>
  <si>
    <t>0530302</t>
  </si>
  <si>
    <t>0540401</t>
  </si>
  <si>
    <t>0540402</t>
  </si>
  <si>
    <t>0540403</t>
  </si>
  <si>
    <t>0540404</t>
  </si>
  <si>
    <t>0540405</t>
  </si>
  <si>
    <t>0540407</t>
  </si>
  <si>
    <t>0547215</t>
  </si>
  <si>
    <t>0540409</t>
  </si>
  <si>
    <t>0540408</t>
  </si>
  <si>
    <t>0550501</t>
  </si>
  <si>
    <t>0550502</t>
  </si>
  <si>
    <t>0560601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</si>
</sst>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2" fontId="0" fillId="0" borderId="0" xfId="0" applyNumberFormat="1"/>
    <xf numFmtId="0" fontId="4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Fill="1" applyBorder="1"/>
    <xf numFmtId="2" fontId="4" fillId="0" borderId="1" xfId="0" applyNumberFormat="1" applyFont="1" applyBorder="1"/>
    <xf numFmtId="0" fontId="6" fillId="0" borderId="1" xfId="0" applyFont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view="pageBreakPreview" topLeftCell="A48" zoomScaleNormal="100" zoomScaleSheetLayoutView="100" workbookViewId="0">
      <selection activeCell="J15" sqref="J15"/>
    </sheetView>
  </sheetViews>
  <sheetFormatPr defaultRowHeight="15" x14ac:dyDescent="0.25"/>
  <cols>
    <col min="1" max="1" width="32" customWidth="1"/>
    <col min="2" max="2" width="35.5703125" customWidth="1"/>
    <col min="3" max="3" width="31.85546875" customWidth="1"/>
    <col min="8" max="8" width="15.7109375" customWidth="1"/>
    <col min="9" max="9" width="27.42578125" customWidth="1"/>
    <col min="10" max="10" width="23.7109375" customWidth="1"/>
    <col min="13" max="13" width="12.28515625" bestFit="1" customWidth="1"/>
  </cols>
  <sheetData>
    <row r="1" spans="1:10" ht="15.75" x14ac:dyDescent="0.25">
      <c r="J1" s="1" t="s">
        <v>0</v>
      </c>
    </row>
    <row r="2" spans="1:10" ht="15.75" x14ac:dyDescent="0.25">
      <c r="A2" s="3"/>
    </row>
    <row r="3" spans="1:10" ht="15.75" customHeight="1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15.75" customHeight="1" x14ac:dyDescent="0.25">
      <c r="A4" s="24" t="s">
        <v>2</v>
      </c>
      <c r="B4" s="24"/>
      <c r="C4" s="24"/>
      <c r="D4" s="24"/>
      <c r="E4" s="24"/>
      <c r="F4" s="24"/>
      <c r="G4" s="24"/>
      <c r="H4" s="24"/>
      <c r="I4" s="24"/>
      <c r="J4" s="24"/>
    </row>
    <row r="5" spans="1:10" ht="15.75" customHeight="1" x14ac:dyDescent="0.25">
      <c r="A5" s="24" t="s">
        <v>3</v>
      </c>
      <c r="B5" s="24"/>
      <c r="C5" s="24"/>
      <c r="D5" s="24"/>
      <c r="E5" s="24"/>
      <c r="F5" s="24"/>
      <c r="G5" s="24"/>
      <c r="H5" s="24"/>
      <c r="I5" s="24"/>
      <c r="J5" s="24"/>
    </row>
    <row r="6" spans="1:10" ht="15.75" x14ac:dyDescent="0.25">
      <c r="A6" s="25" t="s">
        <v>4</v>
      </c>
      <c r="B6" s="25"/>
      <c r="C6" s="25"/>
      <c r="D6" s="25"/>
      <c r="E6" s="25"/>
      <c r="F6" s="25"/>
      <c r="G6" s="25"/>
      <c r="H6" s="25"/>
      <c r="I6" s="25"/>
      <c r="J6" s="25"/>
    </row>
    <row r="7" spans="1:10" ht="15.75" x14ac:dyDescent="0.25">
      <c r="A7" s="3"/>
      <c r="B7" s="6"/>
      <c r="C7" s="6"/>
      <c r="D7" s="6"/>
      <c r="E7" s="6"/>
      <c r="F7" s="6"/>
      <c r="G7" s="6"/>
      <c r="H7" s="6"/>
      <c r="I7" s="6"/>
      <c r="J7" s="6"/>
    </row>
    <row r="8" spans="1:10" ht="148.5" customHeight="1" x14ac:dyDescent="0.25">
      <c r="A8" s="26" t="s">
        <v>5</v>
      </c>
      <c r="B8" s="26" t="s">
        <v>6</v>
      </c>
      <c r="C8" s="26" t="s">
        <v>7</v>
      </c>
      <c r="D8" s="26" t="s">
        <v>8</v>
      </c>
      <c r="E8" s="26"/>
      <c r="F8" s="26"/>
      <c r="G8" s="26"/>
      <c r="H8" s="26" t="s">
        <v>10</v>
      </c>
      <c r="I8" s="26"/>
      <c r="J8" s="26"/>
    </row>
    <row r="9" spans="1:10" ht="15.75" x14ac:dyDescent="0.25">
      <c r="A9" s="26"/>
      <c r="B9" s="26"/>
      <c r="C9" s="26"/>
      <c r="D9" s="26" t="s">
        <v>9</v>
      </c>
      <c r="E9" s="26"/>
      <c r="F9" s="26"/>
      <c r="G9" s="26"/>
      <c r="H9" s="26"/>
      <c r="I9" s="26"/>
      <c r="J9" s="26"/>
    </row>
    <row r="10" spans="1:10" ht="31.5" x14ac:dyDescent="0.25">
      <c r="A10" s="26"/>
      <c r="B10" s="26"/>
      <c r="C10" s="26"/>
      <c r="D10" s="26" t="s">
        <v>11</v>
      </c>
      <c r="E10" s="7" t="s">
        <v>12</v>
      </c>
      <c r="F10" s="26" t="s">
        <v>14</v>
      </c>
      <c r="G10" s="26" t="s">
        <v>15</v>
      </c>
      <c r="H10" s="26" t="s">
        <v>16</v>
      </c>
      <c r="I10" s="7" t="s">
        <v>17</v>
      </c>
      <c r="J10" s="7" t="s">
        <v>20</v>
      </c>
    </row>
    <row r="11" spans="1:10" ht="15.75" x14ac:dyDescent="0.25">
      <c r="A11" s="26"/>
      <c r="B11" s="26"/>
      <c r="C11" s="26"/>
      <c r="D11" s="26"/>
      <c r="E11" s="7" t="s">
        <v>13</v>
      </c>
      <c r="F11" s="26"/>
      <c r="G11" s="26"/>
      <c r="H11" s="26"/>
      <c r="I11" s="7" t="s">
        <v>18</v>
      </c>
      <c r="J11" s="7" t="s">
        <v>21</v>
      </c>
    </row>
    <row r="12" spans="1:10" ht="15.75" x14ac:dyDescent="0.25">
      <c r="A12" s="26"/>
      <c r="B12" s="26"/>
      <c r="C12" s="26"/>
      <c r="D12" s="26"/>
      <c r="E12" s="8"/>
      <c r="F12" s="26"/>
      <c r="G12" s="26"/>
      <c r="H12" s="26"/>
      <c r="I12" s="7" t="s">
        <v>19</v>
      </c>
      <c r="J12" s="8"/>
    </row>
    <row r="13" spans="1:10" ht="15.75" x14ac:dyDescent="0.25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  <c r="G13" s="9">
        <v>7</v>
      </c>
      <c r="H13" s="9">
        <v>8</v>
      </c>
      <c r="I13" s="9">
        <v>9</v>
      </c>
      <c r="J13" s="9">
        <v>10</v>
      </c>
    </row>
    <row r="14" spans="1:10" ht="15.75" x14ac:dyDescent="0.25">
      <c r="A14" s="9" t="s">
        <v>22</v>
      </c>
      <c r="B14" s="28" t="s">
        <v>24</v>
      </c>
      <c r="C14" s="9" t="s">
        <v>25</v>
      </c>
      <c r="D14" s="9" t="s">
        <v>26</v>
      </c>
      <c r="E14" s="9"/>
      <c r="F14" s="9"/>
      <c r="G14" s="9"/>
      <c r="H14" s="9"/>
      <c r="I14" s="9"/>
      <c r="J14" s="9"/>
    </row>
    <row r="15" spans="1:10" ht="79.5" customHeight="1" x14ac:dyDescent="0.25">
      <c r="A15" s="9" t="s">
        <v>23</v>
      </c>
      <c r="B15" s="28"/>
      <c r="C15" s="9" t="s">
        <v>27</v>
      </c>
      <c r="D15" s="9"/>
      <c r="E15" s="9"/>
      <c r="F15" s="18" t="s">
        <v>105</v>
      </c>
      <c r="G15" s="9">
        <v>0</v>
      </c>
      <c r="H15" s="9"/>
      <c r="I15" s="10">
        <f>I16+I17+I18+I19+I20+I21</f>
        <v>68967.16</v>
      </c>
      <c r="J15" s="10">
        <f>J16+J17+J18+J19+J20+J21</f>
        <v>67934.64</v>
      </c>
    </row>
    <row r="16" spans="1:10" ht="33" customHeight="1" x14ac:dyDescent="0.25">
      <c r="A16" s="8"/>
      <c r="B16" s="28"/>
      <c r="C16" s="9" t="s">
        <v>104</v>
      </c>
      <c r="D16" s="9"/>
      <c r="E16" s="9"/>
      <c r="F16" s="18" t="s">
        <v>106</v>
      </c>
      <c r="G16" s="9"/>
      <c r="H16" s="9"/>
      <c r="I16" s="11">
        <f>I22</f>
        <v>13720.26</v>
      </c>
      <c r="J16" s="12">
        <f>J22</f>
        <v>13667.560000000001</v>
      </c>
    </row>
    <row r="17" spans="1:13" ht="47.25" customHeight="1" x14ac:dyDescent="0.25">
      <c r="A17" s="8"/>
      <c r="B17" s="28"/>
      <c r="C17" s="9" t="s">
        <v>28</v>
      </c>
      <c r="D17" s="9"/>
      <c r="E17" s="9"/>
      <c r="F17" s="18" t="s">
        <v>107</v>
      </c>
      <c r="G17" s="9"/>
      <c r="H17" s="9"/>
      <c r="I17" s="11">
        <f>I31</f>
        <v>15884.25</v>
      </c>
      <c r="J17" s="11">
        <f>J31</f>
        <v>15466.26</v>
      </c>
    </row>
    <row r="18" spans="1:13" ht="35.25" customHeight="1" x14ac:dyDescent="0.25">
      <c r="A18" s="8"/>
      <c r="B18" s="28"/>
      <c r="C18" s="9" t="s">
        <v>29</v>
      </c>
      <c r="D18" s="9"/>
      <c r="E18" s="9"/>
      <c r="F18" s="18" t="s">
        <v>108</v>
      </c>
      <c r="G18" s="9"/>
      <c r="H18" s="9"/>
      <c r="I18" s="12">
        <v>1939.83</v>
      </c>
      <c r="J18" s="12">
        <v>1685.68</v>
      </c>
    </row>
    <row r="19" spans="1:13" ht="36" customHeight="1" x14ac:dyDescent="0.25">
      <c r="A19" s="8"/>
      <c r="B19" s="28"/>
      <c r="C19" s="9" t="s">
        <v>30</v>
      </c>
      <c r="D19" s="9"/>
      <c r="E19" s="9"/>
      <c r="F19" s="18" t="s">
        <v>109</v>
      </c>
      <c r="G19" s="9"/>
      <c r="H19" s="9"/>
      <c r="I19" s="11">
        <f>I49</f>
        <v>26405.600000000002</v>
      </c>
      <c r="J19" s="11">
        <f>J49</f>
        <v>26217.040000000001</v>
      </c>
    </row>
    <row r="20" spans="1:13" ht="61.5" customHeight="1" x14ac:dyDescent="0.25">
      <c r="A20" s="8"/>
      <c r="B20" s="28"/>
      <c r="C20" s="9" t="s">
        <v>31</v>
      </c>
      <c r="D20" s="9"/>
      <c r="E20" s="9"/>
      <c r="F20" s="18" t="s">
        <v>110</v>
      </c>
      <c r="G20" s="9"/>
      <c r="H20" s="9"/>
      <c r="I20" s="12">
        <f>I67</f>
        <v>2803.17</v>
      </c>
      <c r="J20" s="12">
        <f>J67</f>
        <v>2700.7799999999997</v>
      </c>
    </row>
    <row r="21" spans="1:13" ht="24.75" customHeight="1" x14ac:dyDescent="0.25">
      <c r="A21" s="8"/>
      <c r="B21" s="28"/>
      <c r="C21" s="9" t="s">
        <v>32</v>
      </c>
      <c r="D21" s="9"/>
      <c r="E21" s="9"/>
      <c r="F21" s="18" t="s">
        <v>111</v>
      </c>
      <c r="G21" s="9"/>
      <c r="H21" s="9"/>
      <c r="I21" s="12">
        <v>8214.0499999999993</v>
      </c>
      <c r="J21" s="12">
        <v>8197.32</v>
      </c>
      <c r="L21" s="5"/>
      <c r="M21" s="5"/>
    </row>
    <row r="22" spans="1:13" ht="15.75" x14ac:dyDescent="0.25">
      <c r="A22" s="28" t="s">
        <v>33</v>
      </c>
      <c r="B22" s="28" t="s">
        <v>34</v>
      </c>
      <c r="C22" s="9" t="s">
        <v>35</v>
      </c>
      <c r="D22" s="9"/>
      <c r="E22" s="9"/>
      <c r="F22" s="18"/>
      <c r="G22" s="9"/>
      <c r="H22" s="9"/>
      <c r="I22" s="11">
        <f>I25+I26+I29+I30</f>
        <v>13720.26</v>
      </c>
      <c r="J22" s="12">
        <f>J25+J26+J29+J30</f>
        <v>13667.560000000001</v>
      </c>
    </row>
    <row r="23" spans="1:13" ht="84.75" customHeight="1" x14ac:dyDescent="0.25">
      <c r="A23" s="28"/>
      <c r="B23" s="28"/>
      <c r="C23" s="9" t="s">
        <v>27</v>
      </c>
      <c r="D23" s="9"/>
      <c r="E23" s="9"/>
      <c r="F23" s="18"/>
      <c r="G23" s="9"/>
      <c r="H23" s="9"/>
      <c r="I23" s="9"/>
      <c r="J23" s="9"/>
    </row>
    <row r="24" spans="1:13" ht="35.25" customHeight="1" x14ac:dyDescent="0.25">
      <c r="A24" s="28"/>
      <c r="B24" s="28"/>
      <c r="C24" s="9" t="s">
        <v>104</v>
      </c>
      <c r="D24" s="9"/>
      <c r="E24" s="9"/>
      <c r="F24" s="18" t="s">
        <v>106</v>
      </c>
      <c r="G24" s="9"/>
      <c r="H24" s="9"/>
      <c r="I24" s="10">
        <f>I22</f>
        <v>13720.26</v>
      </c>
      <c r="J24" s="13">
        <f>J22</f>
        <v>13667.560000000001</v>
      </c>
    </row>
    <row r="25" spans="1:13" ht="33.75" customHeight="1" x14ac:dyDescent="0.25">
      <c r="A25" s="9" t="s">
        <v>36</v>
      </c>
      <c r="B25" s="9" t="s">
        <v>37</v>
      </c>
      <c r="C25" s="9" t="s">
        <v>103</v>
      </c>
      <c r="D25" s="9"/>
      <c r="E25" s="9"/>
      <c r="F25" s="18" t="s">
        <v>112</v>
      </c>
      <c r="G25" s="9">
        <v>622</v>
      </c>
      <c r="H25" s="9"/>
      <c r="I25" s="10">
        <v>2800</v>
      </c>
      <c r="J25" s="13">
        <v>2796.83</v>
      </c>
    </row>
    <row r="26" spans="1:13" ht="34.5" customHeight="1" x14ac:dyDescent="0.25">
      <c r="A26" s="28" t="s">
        <v>38</v>
      </c>
      <c r="B26" s="28" t="s">
        <v>39</v>
      </c>
      <c r="C26" s="28" t="s">
        <v>103</v>
      </c>
      <c r="D26" s="28"/>
      <c r="E26" s="28"/>
      <c r="F26" s="18" t="s">
        <v>113</v>
      </c>
      <c r="G26" s="28">
        <v>622</v>
      </c>
      <c r="H26" s="28"/>
      <c r="I26" s="27">
        <v>415.23</v>
      </c>
      <c r="J26" s="27">
        <v>391.97</v>
      </c>
    </row>
    <row r="27" spans="1:13" ht="15.75" hidden="1" x14ac:dyDescent="0.25">
      <c r="A27" s="28"/>
      <c r="B27" s="28"/>
      <c r="C27" s="28"/>
      <c r="D27" s="28"/>
      <c r="E27" s="28"/>
      <c r="F27" s="18">
        <v>515014</v>
      </c>
      <c r="G27" s="28"/>
      <c r="H27" s="28"/>
      <c r="I27" s="27"/>
      <c r="J27" s="27"/>
    </row>
    <row r="28" spans="1:13" ht="15.75" hidden="1" x14ac:dyDescent="0.25">
      <c r="A28" s="28"/>
      <c r="B28" s="28"/>
      <c r="C28" s="28"/>
      <c r="D28" s="28"/>
      <c r="E28" s="28"/>
      <c r="F28" s="18">
        <v>517215</v>
      </c>
      <c r="G28" s="28"/>
      <c r="H28" s="28"/>
      <c r="I28" s="27"/>
      <c r="J28" s="27"/>
    </row>
    <row r="29" spans="1:13" ht="31.5" x14ac:dyDescent="0.25">
      <c r="A29" s="9" t="s">
        <v>40</v>
      </c>
      <c r="B29" s="9" t="s">
        <v>41</v>
      </c>
      <c r="C29" s="9" t="s">
        <v>103</v>
      </c>
      <c r="D29" s="9"/>
      <c r="E29" s="9"/>
      <c r="F29" s="18" t="s">
        <v>114</v>
      </c>
      <c r="G29" s="9">
        <v>621</v>
      </c>
      <c r="H29" s="9"/>
      <c r="I29" s="13">
        <v>10505.03</v>
      </c>
      <c r="J29" s="13">
        <v>10478.76</v>
      </c>
    </row>
    <row r="30" spans="1:13" ht="47.25" x14ac:dyDescent="0.25">
      <c r="A30" s="9" t="s">
        <v>42</v>
      </c>
      <c r="B30" s="9" t="s">
        <v>43</v>
      </c>
      <c r="C30" s="9" t="s">
        <v>103</v>
      </c>
      <c r="D30" s="9"/>
      <c r="E30" s="9"/>
      <c r="F30" s="18"/>
      <c r="G30" s="9"/>
      <c r="H30" s="9"/>
      <c r="I30" s="13">
        <v>0</v>
      </c>
      <c r="J30" s="13">
        <v>0</v>
      </c>
    </row>
    <row r="31" spans="1:13" ht="15.75" x14ac:dyDescent="0.25">
      <c r="A31" s="28" t="s">
        <v>44</v>
      </c>
      <c r="B31" s="28" t="s">
        <v>45</v>
      </c>
      <c r="C31" s="9" t="s">
        <v>35</v>
      </c>
      <c r="D31" s="9"/>
      <c r="E31" s="9"/>
      <c r="F31" s="18" t="s">
        <v>107</v>
      </c>
      <c r="G31" s="9"/>
      <c r="H31" s="9"/>
      <c r="I31" s="11">
        <f>I34+I36+I37+I39+I40+I41+I42</f>
        <v>15884.25</v>
      </c>
      <c r="J31" s="11">
        <f>J34+J36+J37+J39+J40+J41+J42</f>
        <v>15466.26</v>
      </c>
      <c r="L31" s="5"/>
    </row>
    <row r="32" spans="1:13" ht="78.75" x14ac:dyDescent="0.25">
      <c r="A32" s="28"/>
      <c r="B32" s="28"/>
      <c r="C32" s="9" t="s">
        <v>27</v>
      </c>
      <c r="D32" s="9"/>
      <c r="E32" s="9"/>
      <c r="F32" s="18"/>
      <c r="G32" s="9"/>
      <c r="H32" s="9"/>
      <c r="I32" s="9"/>
      <c r="J32" s="9"/>
    </row>
    <row r="33" spans="1:12" ht="31.5" x14ac:dyDescent="0.25">
      <c r="A33" s="28"/>
      <c r="B33" s="28"/>
      <c r="C33" s="9" t="s">
        <v>46</v>
      </c>
      <c r="D33" s="9"/>
      <c r="E33" s="9"/>
      <c r="F33" s="18" t="s">
        <v>107</v>
      </c>
      <c r="G33" s="9"/>
      <c r="H33" s="9"/>
      <c r="I33" s="10">
        <f>I31</f>
        <v>15884.25</v>
      </c>
      <c r="J33" s="14">
        <f>J31</f>
        <v>15466.26</v>
      </c>
      <c r="L33" s="5"/>
    </row>
    <row r="34" spans="1:12" ht="70.5" customHeight="1" x14ac:dyDescent="0.25">
      <c r="A34" s="28" t="s">
        <v>47</v>
      </c>
      <c r="B34" s="28" t="s">
        <v>48</v>
      </c>
      <c r="C34" s="28" t="s">
        <v>46</v>
      </c>
      <c r="D34" s="28"/>
      <c r="E34" s="28"/>
      <c r="F34" s="18" t="s">
        <v>115</v>
      </c>
      <c r="G34" s="28"/>
      <c r="H34" s="28"/>
      <c r="I34" s="29">
        <v>161.6</v>
      </c>
      <c r="J34" s="27">
        <v>161.6</v>
      </c>
    </row>
    <row r="35" spans="1:12" ht="15.75" hidden="1" x14ac:dyDescent="0.25">
      <c r="A35" s="28"/>
      <c r="B35" s="28"/>
      <c r="C35" s="28"/>
      <c r="D35" s="28"/>
      <c r="E35" s="28"/>
      <c r="F35" s="18">
        <v>527245</v>
      </c>
      <c r="G35" s="28"/>
      <c r="H35" s="28"/>
      <c r="I35" s="29"/>
      <c r="J35" s="27"/>
    </row>
    <row r="36" spans="1:12" ht="52.5" customHeight="1" x14ac:dyDescent="0.25">
      <c r="A36" s="9" t="s">
        <v>49</v>
      </c>
      <c r="B36" s="9" t="s">
        <v>50</v>
      </c>
      <c r="C36" s="9" t="s">
        <v>46</v>
      </c>
      <c r="D36" s="9"/>
      <c r="E36" s="9"/>
      <c r="F36" s="18" t="s">
        <v>116</v>
      </c>
      <c r="G36" s="9"/>
      <c r="H36" s="9"/>
      <c r="I36" s="15">
        <v>230</v>
      </c>
      <c r="J36" s="10">
        <v>230</v>
      </c>
    </row>
    <row r="37" spans="1:12" ht="75.75" customHeight="1" x14ac:dyDescent="0.25">
      <c r="A37" s="28" t="s">
        <v>51</v>
      </c>
      <c r="B37" s="28" t="s">
        <v>52</v>
      </c>
      <c r="C37" s="28" t="s">
        <v>46</v>
      </c>
      <c r="D37" s="28"/>
      <c r="E37" s="28"/>
      <c r="F37" s="18" t="s">
        <v>117</v>
      </c>
      <c r="G37" s="28"/>
      <c r="H37" s="28"/>
      <c r="I37" s="29">
        <v>272.2</v>
      </c>
      <c r="J37" s="27">
        <v>272.2</v>
      </c>
    </row>
    <row r="38" spans="1:12" ht="15.75" hidden="1" x14ac:dyDescent="0.25">
      <c r="A38" s="28"/>
      <c r="B38" s="28"/>
      <c r="C38" s="28"/>
      <c r="D38" s="28"/>
      <c r="E38" s="28"/>
      <c r="F38" s="18">
        <v>527215</v>
      </c>
      <c r="G38" s="28"/>
      <c r="H38" s="28"/>
      <c r="I38" s="29"/>
      <c r="J38" s="27"/>
    </row>
    <row r="39" spans="1:12" ht="67.5" customHeight="1" x14ac:dyDescent="0.25">
      <c r="A39" s="9" t="s">
        <v>53</v>
      </c>
      <c r="B39" s="9" t="s">
        <v>54</v>
      </c>
      <c r="C39" s="9" t="s">
        <v>46</v>
      </c>
      <c r="D39" s="9"/>
      <c r="E39" s="9"/>
      <c r="F39" s="18"/>
      <c r="G39" s="9"/>
      <c r="H39" s="9"/>
      <c r="I39" s="16">
        <v>245.3</v>
      </c>
      <c r="J39" s="13">
        <v>245.3</v>
      </c>
    </row>
    <row r="40" spans="1:12" ht="31.5" x14ac:dyDescent="0.25">
      <c r="A40" s="9" t="s">
        <v>55</v>
      </c>
      <c r="B40" s="9" t="s">
        <v>41</v>
      </c>
      <c r="C40" s="9" t="s">
        <v>46</v>
      </c>
      <c r="D40" s="9"/>
      <c r="E40" s="9"/>
      <c r="F40" s="18" t="s">
        <v>118</v>
      </c>
      <c r="G40" s="9"/>
      <c r="H40" s="9"/>
      <c r="I40" s="16">
        <v>14829.46</v>
      </c>
      <c r="J40" s="13">
        <v>14433.17</v>
      </c>
    </row>
    <row r="41" spans="1:12" ht="47.25" x14ac:dyDescent="0.25">
      <c r="A41" s="17" t="s">
        <v>90</v>
      </c>
      <c r="B41" s="9" t="s">
        <v>96</v>
      </c>
      <c r="C41" s="9" t="s">
        <v>46</v>
      </c>
      <c r="D41" s="9"/>
      <c r="E41" s="9"/>
      <c r="F41" s="18" t="s">
        <v>97</v>
      </c>
      <c r="G41" s="9"/>
      <c r="H41" s="9"/>
      <c r="I41" s="16">
        <v>45.69</v>
      </c>
      <c r="J41" s="13">
        <v>45.69</v>
      </c>
    </row>
    <row r="42" spans="1:12" ht="47.25" x14ac:dyDescent="0.25">
      <c r="A42" s="17" t="s">
        <v>95</v>
      </c>
      <c r="B42" s="17" t="s">
        <v>91</v>
      </c>
      <c r="C42" s="9" t="s">
        <v>46</v>
      </c>
      <c r="D42" s="19"/>
      <c r="E42" s="19"/>
      <c r="F42" s="23" t="s">
        <v>93</v>
      </c>
      <c r="G42" s="19"/>
      <c r="H42" s="19"/>
      <c r="I42" s="20">
        <v>100</v>
      </c>
      <c r="J42" s="19">
        <v>78.3</v>
      </c>
    </row>
    <row r="43" spans="1:12" ht="15.75" x14ac:dyDescent="0.25">
      <c r="A43" s="28" t="s">
        <v>56</v>
      </c>
      <c r="B43" s="28" t="s">
        <v>57</v>
      </c>
      <c r="C43" s="9" t="s">
        <v>35</v>
      </c>
      <c r="D43" s="9"/>
      <c r="E43" s="9"/>
      <c r="F43" s="18" t="s">
        <v>108</v>
      </c>
      <c r="G43" s="9"/>
      <c r="H43" s="9"/>
      <c r="I43" s="12">
        <v>1939.83</v>
      </c>
      <c r="J43" s="12">
        <v>1685.68</v>
      </c>
    </row>
    <row r="44" spans="1:12" ht="79.5" customHeight="1" x14ac:dyDescent="0.25">
      <c r="A44" s="28"/>
      <c r="B44" s="28"/>
      <c r="C44" s="9" t="s">
        <v>27</v>
      </c>
      <c r="D44" s="9"/>
      <c r="E44" s="9"/>
      <c r="F44" s="18"/>
      <c r="G44" s="9"/>
      <c r="H44" s="9"/>
      <c r="I44" s="9"/>
      <c r="J44" s="9"/>
    </row>
    <row r="45" spans="1:12" ht="14.25" customHeight="1" x14ac:dyDescent="0.25">
      <c r="A45" s="28"/>
      <c r="B45" s="28"/>
      <c r="C45" s="9" t="s">
        <v>58</v>
      </c>
      <c r="D45" s="9"/>
      <c r="E45" s="9"/>
      <c r="F45" s="18" t="s">
        <v>108</v>
      </c>
      <c r="G45" s="9"/>
      <c r="H45" s="9"/>
      <c r="I45" s="13">
        <v>1914.83</v>
      </c>
      <c r="J45" s="13">
        <v>1677.68</v>
      </c>
    </row>
    <row r="46" spans="1:12" ht="63" x14ac:dyDescent="0.25">
      <c r="A46" s="9" t="s">
        <v>59</v>
      </c>
      <c r="B46" s="9" t="s">
        <v>60</v>
      </c>
      <c r="C46" s="9" t="s">
        <v>58</v>
      </c>
      <c r="D46" s="9"/>
      <c r="E46" s="9"/>
      <c r="F46" s="18" t="s">
        <v>119</v>
      </c>
      <c r="G46" s="9"/>
      <c r="H46" s="9"/>
      <c r="I46" s="13">
        <v>18.600000000000001</v>
      </c>
      <c r="J46" s="13">
        <v>18.600000000000001</v>
      </c>
    </row>
    <row r="47" spans="1:12" ht="31.5" x14ac:dyDescent="0.25">
      <c r="A47" s="9" t="s">
        <v>61</v>
      </c>
      <c r="B47" s="9" t="s">
        <v>41</v>
      </c>
      <c r="C47" s="9" t="s">
        <v>58</v>
      </c>
      <c r="D47" s="9"/>
      <c r="E47" s="9"/>
      <c r="F47" s="18" t="s">
        <v>120</v>
      </c>
      <c r="G47" s="9"/>
      <c r="H47" s="9"/>
      <c r="I47" s="13">
        <v>1896.23</v>
      </c>
      <c r="J47" s="13">
        <v>1659.08</v>
      </c>
    </row>
    <row r="48" spans="1:12" ht="47.25" x14ac:dyDescent="0.25">
      <c r="A48" s="17" t="s">
        <v>92</v>
      </c>
      <c r="B48" s="17" t="s">
        <v>91</v>
      </c>
      <c r="C48" s="9" t="s">
        <v>58</v>
      </c>
      <c r="D48" s="19"/>
      <c r="E48" s="19"/>
      <c r="F48" s="23" t="s">
        <v>93</v>
      </c>
      <c r="G48" s="19"/>
      <c r="H48" s="19"/>
      <c r="I48" s="15">
        <v>25</v>
      </c>
      <c r="J48" s="21">
        <v>8</v>
      </c>
    </row>
    <row r="49" spans="1:12" ht="15.75" x14ac:dyDescent="0.25">
      <c r="A49" s="28" t="s">
        <v>62</v>
      </c>
      <c r="B49" s="28" t="s">
        <v>63</v>
      </c>
      <c r="C49" s="9" t="s">
        <v>35</v>
      </c>
      <c r="D49" s="9"/>
      <c r="E49" s="9"/>
      <c r="F49" s="18" t="s">
        <v>109</v>
      </c>
      <c r="G49" s="9"/>
      <c r="H49" s="9"/>
      <c r="I49" s="11">
        <f>I52+I53+I54+I56+I58+I60+I62+I63+I64+I65+I66</f>
        <v>26405.600000000002</v>
      </c>
      <c r="J49" s="11">
        <f>J52+J53+J54+J56+J58+J60+J62+J63+J64+J66+J65</f>
        <v>26217.040000000001</v>
      </c>
    </row>
    <row r="50" spans="1:12" ht="78.75" x14ac:dyDescent="0.25">
      <c r="A50" s="28"/>
      <c r="B50" s="28"/>
      <c r="C50" s="9" t="s">
        <v>27</v>
      </c>
      <c r="D50" s="9"/>
      <c r="E50" s="9"/>
      <c r="F50" s="18"/>
      <c r="G50" s="9"/>
      <c r="H50" s="9"/>
      <c r="I50" s="13"/>
      <c r="J50" s="13"/>
    </row>
    <row r="51" spans="1:12" ht="15.75" x14ac:dyDescent="0.25">
      <c r="A51" s="28"/>
      <c r="B51" s="28"/>
      <c r="C51" s="9" t="s">
        <v>64</v>
      </c>
      <c r="D51" s="9"/>
      <c r="E51" s="9"/>
      <c r="F51" s="18" t="s">
        <v>109</v>
      </c>
      <c r="G51" s="9"/>
      <c r="H51" s="9"/>
      <c r="I51" s="10">
        <f>I49</f>
        <v>26405.600000000002</v>
      </c>
      <c r="J51" s="10">
        <f>J49</f>
        <v>26217.040000000001</v>
      </c>
      <c r="L51" s="5"/>
    </row>
    <row r="52" spans="1:12" ht="31.5" x14ac:dyDescent="0.25">
      <c r="A52" s="9" t="s">
        <v>65</v>
      </c>
      <c r="B52" s="9" t="s">
        <v>41</v>
      </c>
      <c r="C52" s="9" t="s">
        <v>64</v>
      </c>
      <c r="D52" s="9"/>
      <c r="E52" s="9"/>
      <c r="F52" s="18" t="s">
        <v>121</v>
      </c>
      <c r="G52" s="9"/>
      <c r="H52" s="9"/>
      <c r="I52" s="15">
        <v>23923</v>
      </c>
      <c r="J52" s="15">
        <v>23913</v>
      </c>
    </row>
    <row r="53" spans="1:12" ht="31.5" x14ac:dyDescent="0.25">
      <c r="A53" s="9" t="s">
        <v>66</v>
      </c>
      <c r="B53" s="9" t="s">
        <v>67</v>
      </c>
      <c r="C53" s="9" t="s">
        <v>64</v>
      </c>
      <c r="D53" s="9"/>
      <c r="E53" s="9"/>
      <c r="F53" s="18" t="s">
        <v>122</v>
      </c>
      <c r="G53" s="9"/>
      <c r="H53" s="9"/>
      <c r="I53" s="15">
        <v>600</v>
      </c>
      <c r="J53" s="15">
        <v>551</v>
      </c>
    </row>
    <row r="54" spans="1:12" ht="80.25" customHeight="1" x14ac:dyDescent="0.25">
      <c r="A54" s="28" t="s">
        <v>68</v>
      </c>
      <c r="B54" s="30" t="s">
        <v>69</v>
      </c>
      <c r="C54" s="28" t="s">
        <v>64</v>
      </c>
      <c r="D54" s="28"/>
      <c r="E54" s="28"/>
      <c r="F54" s="18" t="s">
        <v>123</v>
      </c>
      <c r="G54" s="28"/>
      <c r="H54" s="28"/>
      <c r="I54" s="31">
        <v>500</v>
      </c>
      <c r="J54" s="31">
        <v>500</v>
      </c>
    </row>
    <row r="55" spans="1:12" ht="15.75" hidden="1" x14ac:dyDescent="0.25">
      <c r="A55" s="28"/>
      <c r="B55" s="30"/>
      <c r="C55" s="28"/>
      <c r="D55" s="28"/>
      <c r="E55" s="28"/>
      <c r="F55" s="18">
        <v>547215</v>
      </c>
      <c r="G55" s="28"/>
      <c r="H55" s="28"/>
      <c r="I55" s="31"/>
      <c r="J55" s="31"/>
    </row>
    <row r="56" spans="1:12" ht="56.25" customHeight="1" x14ac:dyDescent="0.25">
      <c r="A56" s="28" t="s">
        <v>70</v>
      </c>
      <c r="B56" s="28" t="s">
        <v>71</v>
      </c>
      <c r="C56" s="28" t="s">
        <v>64</v>
      </c>
      <c r="D56" s="28"/>
      <c r="E56" s="28"/>
      <c r="F56" s="18" t="s">
        <v>124</v>
      </c>
      <c r="G56" s="28"/>
      <c r="H56" s="28"/>
      <c r="I56" s="29">
        <v>78.2</v>
      </c>
      <c r="J56" s="29">
        <v>78.2</v>
      </c>
    </row>
    <row r="57" spans="1:12" ht="15.75" hidden="1" x14ac:dyDescent="0.25">
      <c r="A57" s="28"/>
      <c r="B57" s="28"/>
      <c r="C57" s="28"/>
      <c r="D57" s="28"/>
      <c r="E57" s="28"/>
      <c r="F57" s="18">
        <v>547215</v>
      </c>
      <c r="G57" s="28"/>
      <c r="H57" s="28"/>
      <c r="I57" s="29"/>
      <c r="J57" s="29"/>
    </row>
    <row r="58" spans="1:12" ht="31.5" customHeight="1" x14ac:dyDescent="0.25">
      <c r="A58" s="28" t="s">
        <v>72</v>
      </c>
      <c r="B58" s="28" t="s">
        <v>73</v>
      </c>
      <c r="C58" s="28" t="s">
        <v>64</v>
      </c>
      <c r="D58" s="28"/>
      <c r="E58" s="28"/>
      <c r="F58" s="18" t="s">
        <v>125</v>
      </c>
      <c r="G58" s="28"/>
      <c r="H58" s="28"/>
      <c r="I58" s="29">
        <v>253.9</v>
      </c>
      <c r="J58" s="29">
        <v>253.9</v>
      </c>
    </row>
    <row r="59" spans="1:12" ht="15.75" hidden="1" x14ac:dyDescent="0.25">
      <c r="A59" s="28"/>
      <c r="B59" s="28"/>
      <c r="C59" s="28"/>
      <c r="D59" s="28"/>
      <c r="E59" s="28"/>
      <c r="F59" s="18">
        <v>547246</v>
      </c>
      <c r="G59" s="28"/>
      <c r="H59" s="28"/>
      <c r="I59" s="29"/>
      <c r="J59" s="29"/>
    </row>
    <row r="60" spans="1:12" ht="40.5" customHeight="1" x14ac:dyDescent="0.25">
      <c r="A60" s="28" t="s">
        <v>74</v>
      </c>
      <c r="B60" s="28" t="s">
        <v>75</v>
      </c>
      <c r="C60" s="28" t="s">
        <v>64</v>
      </c>
      <c r="D60" s="28"/>
      <c r="E60" s="28"/>
      <c r="F60" s="18" t="s">
        <v>126</v>
      </c>
      <c r="G60" s="28"/>
      <c r="H60" s="28"/>
      <c r="I60" s="29">
        <v>0</v>
      </c>
      <c r="J60" s="29">
        <v>0</v>
      </c>
    </row>
    <row r="61" spans="1:12" ht="15.75" hidden="1" x14ac:dyDescent="0.25">
      <c r="A61" s="28"/>
      <c r="B61" s="28"/>
      <c r="C61" s="28"/>
      <c r="D61" s="28"/>
      <c r="E61" s="28"/>
      <c r="F61" s="18">
        <v>547216</v>
      </c>
      <c r="G61" s="28"/>
      <c r="H61" s="28"/>
      <c r="I61" s="29"/>
      <c r="J61" s="29"/>
    </row>
    <row r="62" spans="1:12" ht="47.25" x14ac:dyDescent="0.25">
      <c r="A62" s="9" t="s">
        <v>76</v>
      </c>
      <c r="B62" s="9" t="s">
        <v>77</v>
      </c>
      <c r="C62" s="9" t="s">
        <v>64</v>
      </c>
      <c r="D62" s="9"/>
      <c r="E62" s="9"/>
      <c r="F62" s="18" t="s">
        <v>127</v>
      </c>
      <c r="G62" s="9"/>
      <c r="H62" s="9"/>
      <c r="I62" s="15">
        <v>400</v>
      </c>
      <c r="J62" s="15">
        <v>400</v>
      </c>
    </row>
    <row r="63" spans="1:12" ht="31.5" x14ac:dyDescent="0.25">
      <c r="A63" s="9" t="s">
        <v>78</v>
      </c>
      <c r="B63" s="22" t="s">
        <v>79</v>
      </c>
      <c r="C63" s="9" t="s">
        <v>64</v>
      </c>
      <c r="D63" s="9"/>
      <c r="E63" s="9"/>
      <c r="F63" s="18" t="s">
        <v>128</v>
      </c>
      <c r="G63" s="9"/>
      <c r="H63" s="9"/>
      <c r="I63" s="15">
        <v>380</v>
      </c>
      <c r="J63" s="15">
        <v>380</v>
      </c>
    </row>
    <row r="64" spans="1:12" ht="19.5" customHeight="1" x14ac:dyDescent="0.25">
      <c r="A64" s="9" t="s">
        <v>80</v>
      </c>
      <c r="B64" s="22" t="s">
        <v>81</v>
      </c>
      <c r="C64" s="9" t="s">
        <v>64</v>
      </c>
      <c r="D64" s="9"/>
      <c r="E64" s="9"/>
      <c r="F64" s="18" t="s">
        <v>129</v>
      </c>
      <c r="G64" s="9"/>
      <c r="H64" s="9"/>
      <c r="I64" s="15">
        <v>0</v>
      </c>
      <c r="J64" s="15">
        <v>0</v>
      </c>
    </row>
    <row r="65" spans="1:10" ht="63" x14ac:dyDescent="0.25">
      <c r="A65" s="9" t="s">
        <v>94</v>
      </c>
      <c r="B65" s="22" t="s">
        <v>98</v>
      </c>
      <c r="C65" s="9" t="s">
        <v>64</v>
      </c>
      <c r="D65" s="9"/>
      <c r="E65" s="9"/>
      <c r="F65" s="18" t="s">
        <v>99</v>
      </c>
      <c r="G65" s="9"/>
      <c r="H65" s="9"/>
      <c r="I65" s="15">
        <v>32</v>
      </c>
      <c r="J65" s="15">
        <v>32</v>
      </c>
    </row>
    <row r="66" spans="1:10" ht="47.25" x14ac:dyDescent="0.25">
      <c r="A66" s="9" t="s">
        <v>100</v>
      </c>
      <c r="B66" s="17" t="s">
        <v>91</v>
      </c>
      <c r="C66" s="9" t="s">
        <v>64</v>
      </c>
      <c r="D66" s="19"/>
      <c r="E66" s="19"/>
      <c r="F66" s="23" t="s">
        <v>93</v>
      </c>
      <c r="G66" s="19"/>
      <c r="H66" s="19"/>
      <c r="I66" s="15">
        <v>238.5</v>
      </c>
      <c r="J66" s="15">
        <v>108.94</v>
      </c>
    </row>
    <row r="67" spans="1:10" ht="15.75" x14ac:dyDescent="0.25">
      <c r="A67" s="28" t="s">
        <v>82</v>
      </c>
      <c r="B67" s="28" t="s">
        <v>83</v>
      </c>
      <c r="C67" s="9" t="s">
        <v>35</v>
      </c>
      <c r="D67" s="9"/>
      <c r="E67" s="9"/>
      <c r="F67" s="18" t="s">
        <v>110</v>
      </c>
      <c r="G67" s="9"/>
      <c r="H67" s="9"/>
      <c r="I67" s="12">
        <f>I70+I71+I72</f>
        <v>2803.17</v>
      </c>
      <c r="J67" s="12">
        <f>J70+J71+J72</f>
        <v>2700.7799999999997</v>
      </c>
    </row>
    <row r="68" spans="1:10" ht="78.75" x14ac:dyDescent="0.25">
      <c r="A68" s="28"/>
      <c r="B68" s="28"/>
      <c r="C68" s="9" t="s">
        <v>27</v>
      </c>
      <c r="D68" s="9"/>
      <c r="E68" s="9"/>
      <c r="F68" s="18"/>
      <c r="G68" s="9"/>
      <c r="H68" s="9"/>
      <c r="I68" s="9"/>
      <c r="J68" s="9"/>
    </row>
    <row r="69" spans="1:10" ht="68.25" customHeight="1" x14ac:dyDescent="0.25">
      <c r="A69" s="28"/>
      <c r="B69" s="28"/>
      <c r="C69" s="9" t="s">
        <v>31</v>
      </c>
      <c r="D69" s="9"/>
      <c r="E69" s="9"/>
      <c r="F69" s="18" t="s">
        <v>110</v>
      </c>
      <c r="G69" s="9"/>
      <c r="H69" s="9"/>
      <c r="I69" s="13">
        <f>I67</f>
        <v>2803.17</v>
      </c>
      <c r="J69" s="13">
        <f>J67</f>
        <v>2700.7799999999997</v>
      </c>
    </row>
    <row r="70" spans="1:10" ht="63" x14ac:dyDescent="0.25">
      <c r="A70" s="9" t="s">
        <v>84</v>
      </c>
      <c r="B70" s="22" t="s">
        <v>85</v>
      </c>
      <c r="C70" s="9" t="s">
        <v>31</v>
      </c>
      <c r="D70" s="9"/>
      <c r="E70" s="9"/>
      <c r="F70" s="18" t="s">
        <v>130</v>
      </c>
      <c r="G70" s="9"/>
      <c r="H70" s="9"/>
      <c r="I70" s="13">
        <v>1226.3800000000001</v>
      </c>
      <c r="J70" s="13">
        <v>1220.5999999999999</v>
      </c>
    </row>
    <row r="71" spans="1:10" ht="63" x14ac:dyDescent="0.25">
      <c r="A71" s="9" t="s">
        <v>101</v>
      </c>
      <c r="B71" s="22" t="s">
        <v>81</v>
      </c>
      <c r="C71" s="9" t="s">
        <v>31</v>
      </c>
      <c r="D71" s="9"/>
      <c r="E71" s="9"/>
      <c r="F71" s="18" t="s">
        <v>129</v>
      </c>
      <c r="G71" s="9"/>
      <c r="H71" s="9"/>
      <c r="I71" s="13">
        <v>9</v>
      </c>
      <c r="J71" s="13">
        <v>9</v>
      </c>
    </row>
    <row r="72" spans="1:10" ht="63" x14ac:dyDescent="0.25">
      <c r="A72" s="9" t="s">
        <v>102</v>
      </c>
      <c r="B72" s="22" t="s">
        <v>86</v>
      </c>
      <c r="C72" s="9" t="s">
        <v>31</v>
      </c>
      <c r="D72" s="9"/>
      <c r="E72" s="9"/>
      <c r="F72" s="18" t="s">
        <v>131</v>
      </c>
      <c r="G72" s="9"/>
      <c r="H72" s="9"/>
      <c r="I72" s="13">
        <v>1567.79</v>
      </c>
      <c r="J72" s="13">
        <v>1471.18</v>
      </c>
    </row>
    <row r="73" spans="1:10" ht="15.75" x14ac:dyDescent="0.25">
      <c r="A73" s="28" t="s">
        <v>87</v>
      </c>
      <c r="B73" s="28" t="s">
        <v>88</v>
      </c>
      <c r="C73" s="9" t="s">
        <v>35</v>
      </c>
      <c r="D73" s="9"/>
      <c r="E73" s="9"/>
      <c r="F73" s="18" t="s">
        <v>111</v>
      </c>
      <c r="G73" s="9"/>
      <c r="H73" s="9"/>
      <c r="I73" s="12">
        <v>8214.0499999999993</v>
      </c>
      <c r="J73" s="12">
        <v>8197.32</v>
      </c>
    </row>
    <row r="74" spans="1:10" ht="78.75" x14ac:dyDescent="0.25">
      <c r="A74" s="28"/>
      <c r="B74" s="28"/>
      <c r="C74" s="9" t="s">
        <v>27</v>
      </c>
      <c r="D74" s="9"/>
      <c r="E74" s="9"/>
      <c r="F74" s="18"/>
      <c r="G74" s="9"/>
      <c r="H74" s="9"/>
      <c r="I74" s="9"/>
      <c r="J74" s="9"/>
    </row>
    <row r="75" spans="1:10" ht="15.75" x14ac:dyDescent="0.25">
      <c r="A75" s="28"/>
      <c r="B75" s="28"/>
      <c r="C75" s="9" t="s">
        <v>32</v>
      </c>
      <c r="D75" s="9"/>
      <c r="E75" s="9"/>
      <c r="F75" s="18" t="s">
        <v>111</v>
      </c>
      <c r="G75" s="9"/>
      <c r="H75" s="9"/>
      <c r="I75" s="13">
        <v>8214.0499999999993</v>
      </c>
      <c r="J75" s="13">
        <v>8197.32</v>
      </c>
    </row>
    <row r="76" spans="1:10" ht="31.5" x14ac:dyDescent="0.25">
      <c r="A76" s="9" t="s">
        <v>89</v>
      </c>
      <c r="B76" s="9" t="s">
        <v>41</v>
      </c>
      <c r="C76" s="9" t="s">
        <v>32</v>
      </c>
      <c r="D76" s="9"/>
      <c r="E76" s="9"/>
      <c r="F76" s="18" t="s">
        <v>132</v>
      </c>
      <c r="G76" s="9"/>
      <c r="H76" s="9"/>
      <c r="I76" s="13">
        <v>8214.0499999999993</v>
      </c>
      <c r="J76" s="13">
        <v>8197.32</v>
      </c>
    </row>
    <row r="77" spans="1:10" ht="15.75" x14ac:dyDescent="0.25">
      <c r="A77" s="4"/>
    </row>
    <row r="78" spans="1:10" x14ac:dyDescent="0.25">
      <c r="A78" s="2"/>
    </row>
  </sheetData>
  <mergeCells count="90">
    <mergeCell ref="A67:A69"/>
    <mergeCell ref="B67:B69"/>
    <mergeCell ref="A73:A75"/>
    <mergeCell ref="B73:B75"/>
    <mergeCell ref="I58:I59"/>
    <mergeCell ref="J58:J59"/>
    <mergeCell ref="A60:A61"/>
    <mergeCell ref="B60:B61"/>
    <mergeCell ref="C60:C61"/>
    <mergeCell ref="D60:D61"/>
    <mergeCell ref="E60:E61"/>
    <mergeCell ref="G60:G61"/>
    <mergeCell ref="H60:H61"/>
    <mergeCell ref="I60:I61"/>
    <mergeCell ref="J60:J61"/>
    <mergeCell ref="G56:G57"/>
    <mergeCell ref="H56:H57"/>
    <mergeCell ref="I56:I57"/>
    <mergeCell ref="J56:J57"/>
    <mergeCell ref="A58:A59"/>
    <mergeCell ref="B58:B59"/>
    <mergeCell ref="C58:C59"/>
    <mergeCell ref="D58:D59"/>
    <mergeCell ref="E58:E59"/>
    <mergeCell ref="G58:G59"/>
    <mergeCell ref="A56:A57"/>
    <mergeCell ref="B56:B57"/>
    <mergeCell ref="C56:C57"/>
    <mergeCell ref="D56:D57"/>
    <mergeCell ref="E56:E57"/>
    <mergeCell ref="H58:H59"/>
    <mergeCell ref="A49:A51"/>
    <mergeCell ref="B49:B51"/>
    <mergeCell ref="A54:A55"/>
    <mergeCell ref="B54:B55"/>
    <mergeCell ref="C54:C55"/>
    <mergeCell ref="D54:D55"/>
    <mergeCell ref="G37:G38"/>
    <mergeCell ref="H37:H38"/>
    <mergeCell ref="I37:I38"/>
    <mergeCell ref="J37:J38"/>
    <mergeCell ref="E54:E55"/>
    <mergeCell ref="G54:G55"/>
    <mergeCell ref="H54:H55"/>
    <mergeCell ref="I54:I55"/>
    <mergeCell ref="J54:J55"/>
    <mergeCell ref="A43:A45"/>
    <mergeCell ref="B43:B45"/>
    <mergeCell ref="E34:E35"/>
    <mergeCell ref="G34:G35"/>
    <mergeCell ref="H34:H35"/>
    <mergeCell ref="I34:I35"/>
    <mergeCell ref="J34:J35"/>
    <mergeCell ref="A37:A38"/>
    <mergeCell ref="B37:B38"/>
    <mergeCell ref="C37:C38"/>
    <mergeCell ref="D37:D38"/>
    <mergeCell ref="E37:E38"/>
    <mergeCell ref="D34:D35"/>
    <mergeCell ref="A31:A33"/>
    <mergeCell ref="B31:B33"/>
    <mergeCell ref="A34:A35"/>
    <mergeCell ref="B34:B35"/>
    <mergeCell ref="C34:C35"/>
    <mergeCell ref="J26:J28"/>
    <mergeCell ref="B14:B21"/>
    <mergeCell ref="A22:A24"/>
    <mergeCell ref="B22:B24"/>
    <mergeCell ref="A26:A28"/>
    <mergeCell ref="B26:B28"/>
    <mergeCell ref="C26:C28"/>
    <mergeCell ref="D26:D28"/>
    <mergeCell ref="E26:E28"/>
    <mergeCell ref="G26:G28"/>
    <mergeCell ref="H26:H28"/>
    <mergeCell ref="I26:I28"/>
    <mergeCell ref="D10:D12"/>
    <mergeCell ref="F10:F12"/>
    <mergeCell ref="G10:G12"/>
    <mergeCell ref="H10:H12"/>
    <mergeCell ref="A8:A12"/>
    <mergeCell ref="B8:B12"/>
    <mergeCell ref="C8:C12"/>
    <mergeCell ref="D8:G8"/>
    <mergeCell ref="D9:G9"/>
    <mergeCell ref="A3:J3"/>
    <mergeCell ref="A4:J4"/>
    <mergeCell ref="A5:J5"/>
    <mergeCell ref="A6:J6"/>
    <mergeCell ref="H8:J9"/>
  </mergeCells>
  <pageMargins left="0.7" right="0.7" top="0.75" bottom="0.75" header="0.3" footer="0.3"/>
  <pageSetup paperSize="9" scale="59" orientation="landscape" r:id="rId1"/>
  <rowBreaks count="3" manualBreakCount="3">
    <brk id="21" max="16383" man="1"/>
    <brk id="42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2015-03-27T08:14:11Z</cp:lastPrinted>
  <dcterms:created xsi:type="dcterms:W3CDTF">2015-03-26T15:02:03Z</dcterms:created>
  <dcterms:modified xsi:type="dcterms:W3CDTF">2015-03-27T08:15:46Z</dcterms:modified>
</cp:coreProperties>
</file>