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60" yWindow="420" windowWidth="1597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3" r:id="rId5"/>
    <sheet name="Прил 6" sheetId="14" r:id="rId6"/>
    <sheet name="Прил 7 т.1" sheetId="1" r:id="rId7"/>
    <sheet name="Прил 7 т.2" sheetId="2" r:id="rId8"/>
    <sheet name="Прил 7 т.3" sheetId="18" r:id="rId9"/>
    <sheet name="Прилож 7 т.4" sheetId="9" r:id="rId10"/>
    <sheet name="Прил 7 т.5" sheetId="3" r:id="rId11"/>
    <sheet name="Прил 7 т.6" sheetId="4" r:id="rId12"/>
    <sheet name="Прил 7 т.7" sheetId="5" r:id="rId13"/>
    <sheet name="Прил 7 т.8" sheetId="6" r:id="rId14"/>
    <sheet name="Прил 7 т.9" sheetId="8" r:id="rId15"/>
    <sheet name="Прил 7 т.10" sheetId="19" r:id="rId16"/>
  </sheets>
  <definedNames>
    <definedName name="_xlnm._FilterDatabase" localSheetId="0" hidden="1">'Прил 1'!$A$10:$E$10</definedName>
    <definedName name="_xlnm._FilterDatabase" localSheetId="1" hidden="1">'Прил 2'!$A$10:$F$365</definedName>
    <definedName name="_xlnm._FilterDatabase" localSheetId="2" hidden="1">'Прил 3'!$A$10:$G$429</definedName>
    <definedName name="_xlnm.Print_Titles" localSheetId="0">'Прил 1'!$10:$10</definedName>
    <definedName name="_xlnm.Print_Titles" localSheetId="1">'Прил 2'!$10:$10</definedName>
    <definedName name="_xlnm.Print_Titles" localSheetId="2">'Прил 3'!$10:$10</definedName>
    <definedName name="_xlnm.Print_Titles" localSheetId="4">'Прил 5'!$12:$12</definedName>
    <definedName name="_xlnm.Print_Area" localSheetId="2">'Прил 3'!$A$1:$G$430</definedName>
    <definedName name="_xlnm.Print_Area" localSheetId="4">'Прил 5'!$A$1:$E$54</definedName>
    <definedName name="_xlnm.Print_Area" localSheetId="6">'Прил 7 т.1'!$A$1:$D$23</definedName>
    <definedName name="_xlnm.Print_Area" localSheetId="8">'Прил 7 т.3'!$A$1:$D$24</definedName>
    <definedName name="_xlnm.Print_Area" localSheetId="10">'Прил 7 т.5'!$A$1:$J$25</definedName>
  </definedNames>
  <calcPr calcId="145621"/>
</workbook>
</file>

<file path=xl/calcChain.xml><?xml version="1.0" encoding="utf-8"?>
<calcChain xmlns="http://schemas.openxmlformats.org/spreadsheetml/2006/main">
  <c r="A3" i="19" l="1"/>
  <c r="A4" i="19"/>
  <c r="A2" i="19"/>
  <c r="A3" i="8" l="1"/>
  <c r="A4" i="8"/>
  <c r="A2" i="8"/>
  <c r="A3" i="6"/>
  <c r="A4" i="6"/>
  <c r="A2" i="6"/>
  <c r="A3" i="5"/>
  <c r="A4" i="5"/>
  <c r="A2" i="5"/>
  <c r="A3" i="4"/>
  <c r="A4" i="4"/>
  <c r="A2" i="4"/>
  <c r="A3" i="3"/>
  <c r="A4" i="3"/>
  <c r="A2" i="3"/>
  <c r="A3" i="9"/>
  <c r="A4" i="9"/>
  <c r="A2" i="9"/>
  <c r="A3" i="18"/>
  <c r="A4" i="18"/>
  <c r="A2" i="18"/>
  <c r="A3" i="2"/>
  <c r="A4" i="2"/>
  <c r="A2" i="2"/>
  <c r="A3" i="1"/>
  <c r="A4" i="1"/>
  <c r="A2" i="1"/>
  <c r="A4" i="14"/>
  <c r="A5" i="14"/>
  <c r="A3" i="14"/>
  <c r="A3" i="13"/>
  <c r="A4" i="13"/>
  <c r="A2" i="13"/>
  <c r="A4" i="10"/>
  <c r="A5" i="10"/>
  <c r="A3" i="10"/>
  <c r="A3" i="17"/>
  <c r="A4" i="17"/>
  <c r="A2" i="17"/>
  <c r="A3" i="16"/>
  <c r="A4" i="16"/>
  <c r="A2" i="16"/>
  <c r="J19" i="10"/>
  <c r="K19" i="10"/>
  <c r="I19" i="10"/>
  <c r="J23" i="10"/>
  <c r="K23" i="10"/>
  <c r="I23" i="10"/>
  <c r="B13" i="5" l="1"/>
  <c r="B12" i="19" l="1"/>
  <c r="A1" i="19"/>
  <c r="C14" i="18" l="1"/>
  <c r="D14" i="18"/>
  <c r="B14" i="18"/>
  <c r="A1" i="18"/>
  <c r="D14" i="2"/>
  <c r="C14" i="2"/>
  <c r="B14" i="2"/>
  <c r="B12" i="8" l="1"/>
  <c r="A1" i="8"/>
  <c r="B12" i="6"/>
  <c r="A1" i="6"/>
  <c r="A1" i="5"/>
  <c r="A1" i="4"/>
  <c r="A1" i="3"/>
  <c r="A1" i="9"/>
  <c r="A1" i="2"/>
  <c r="B13" i="4"/>
  <c r="J15" i="3"/>
  <c r="I15" i="3"/>
  <c r="G15" i="3"/>
  <c r="F15" i="3"/>
  <c r="D15" i="3"/>
  <c r="C15" i="3"/>
  <c r="C14" i="1"/>
  <c r="D14" i="1"/>
  <c r="B14" i="1"/>
  <c r="C13" i="9"/>
  <c r="D13" i="9"/>
  <c r="B13" i="9"/>
  <c r="J18" i="10"/>
  <c r="J17" i="10" s="1"/>
  <c r="J16" i="10" s="1"/>
  <c r="K18" i="10"/>
  <c r="K17" i="10" s="1"/>
  <c r="K16" i="10" s="1"/>
  <c r="I18" i="10"/>
  <c r="I17" i="10" s="1"/>
  <c r="I16" i="10" s="1"/>
  <c r="J22" i="10"/>
  <c r="J21" i="10" s="1"/>
  <c r="J20" i="10" s="1"/>
  <c r="K22" i="10"/>
  <c r="K21" i="10" s="1"/>
  <c r="K20" i="10" s="1"/>
  <c r="I22" i="10"/>
  <c r="I21" i="10" s="1"/>
  <c r="I20" i="10" s="1"/>
  <c r="I15" i="10" l="1"/>
  <c r="B15" i="3"/>
  <c r="I29" i="10"/>
  <c r="I28" i="10"/>
  <c r="I26" i="10"/>
  <c r="I25" i="10"/>
  <c r="I24" i="10"/>
  <c r="K15" i="10" l="1"/>
  <c r="K14" i="10" s="1"/>
  <c r="I14" i="10"/>
  <c r="J15" i="10"/>
  <c r="J14" i="10" s="1"/>
  <c r="H25" i="3" l="1"/>
  <c r="E25" i="3"/>
  <c r="B25" i="3"/>
  <c r="H24" i="3"/>
  <c r="E24" i="3"/>
  <c r="B24" i="3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E15" i="3" l="1"/>
  <c r="H15" i="3"/>
</calcChain>
</file>

<file path=xl/sharedStrings.xml><?xml version="1.0" encoding="utf-8"?>
<sst xmlns="http://schemas.openxmlformats.org/spreadsheetml/2006/main" count="3943" uniqueCount="759">
  <si>
    <t>к проекту решения Совета</t>
  </si>
  <si>
    <t>Наименование поселений</t>
  </si>
  <si>
    <t>2023 год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</si>
  <si>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</si>
  <si>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</si>
  <si>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</si>
  <si>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</si>
  <si>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</si>
  <si>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</si>
  <si>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</si>
  <si>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</si>
  <si>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</si>
  <si>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</si>
  <si>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</si>
  <si>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>Таблица 4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</si>
  <si>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</si>
  <si>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</si>
  <si>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</si>
  <si>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</si>
  <si>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</si>
  <si>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Таблица 5</t>
  </si>
  <si>
    <t>Таблица 6</t>
  </si>
  <si>
    <t>Селькое поселение "Иоссер"</t>
  </si>
  <si>
    <t>Таблица 7</t>
  </si>
  <si>
    <t>Селькое поселение "Шошка"</t>
  </si>
  <si>
    <t>Таблица 3</t>
  </si>
  <si>
    <t>Таблица №1</t>
  </si>
  <si>
    <t>Таблица 8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</si>
  <si>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</si>
  <si>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</si>
  <si>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</si>
  <si>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</si>
  <si>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</si>
  <si>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</si>
  <si>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</si>
  <si>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</si>
  <si>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</si>
  <si>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</si>
  <si>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</si>
  <si>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</si>
  <si>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</si>
  <si>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</si>
  <si>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</si>
  <si>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</si>
  <si>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</si>
  <si>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</si>
  <si>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</si>
  <si>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</si>
  <si>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</si>
  <si>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</si>
  <si>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</si>
  <si>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</si>
  <si>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</si>
  <si>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</si>
  <si>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</si>
  <si>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</si>
  <si>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</si>
  <si>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</si>
  <si>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</si>
  <si>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</si>
  <si>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</si>
  <si>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</si>
  <si>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</si>
  <si>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5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</si>
  <si>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</si>
  <si>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</si>
  <si>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</si>
  <si>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</si>
  <si>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</si>
  <si>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</si>
  <si>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</si>
  <si>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</si>
  <si>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</si>
  <si>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</si>
  <si>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</si>
  <si>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</si>
  <si>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</si>
  <si>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</si>
  <si>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</si>
  <si>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</si>
  <si>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</si>
  <si>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</si>
  <si>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</si>
  <si>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</si>
  <si>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</si>
  <si>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</si>
  <si>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</si>
  <si>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</si>
  <si>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</si>
  <si>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</si>
  <si>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</si>
  <si>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</si>
  <si>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</si>
  <si>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</si>
  <si>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</si>
  <si>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</si>
  <si>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</si>
  <si>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</si>
  <si>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</si>
  <si>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</si>
  <si>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Приложение 6</t>
  </si>
  <si>
    <t>992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</si>
  <si>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</si>
  <si>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</si>
  <si>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</si>
  <si>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</si>
  <si>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</si>
  <si>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</si>
  <si>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</si>
  <si>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</si>
  <si>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</si>
  <si>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</si>
  <si>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</si>
  <si>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</si>
  <si>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</si>
  <si>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</si>
  <si>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</si>
  <si>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</si>
  <si>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</si>
  <si>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</si>
  <si>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</si>
  <si>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</si>
  <si>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</si>
  <si>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</si>
  <si>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</si>
  <si>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</si>
  <si>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</si>
  <si>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</si>
  <si>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</si>
  <si>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</si>
  <si>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</si>
  <si>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</si>
  <si>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</si>
  <si>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</si>
  <si>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</si>
  <si>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</si>
  <si>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</si>
  <si>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</si>
  <si>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</si>
  <si>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</si>
  <si>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</si>
  <si>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</si>
  <si>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ПРОГРАММА МУНИЦИПАЛЬНЫХ ГАРАНТИЙ</t>
  </si>
  <si>
    <t>Цель гарантирования</t>
  </si>
  <si>
    <t>ИТОГО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</si>
  <si>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</si>
  <si>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</si>
  <si>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</si>
  <si>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</si>
  <si>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</si>
  <si>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</si>
  <si>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</si>
  <si>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</si>
  <si>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</si>
  <si>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</si>
  <si>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</si>
  <si>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</si>
  <si>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</si>
  <si>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</si>
  <si>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</si>
  <si>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</si>
  <si>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</si>
  <si>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</si>
  <si>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</si>
  <si>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</si>
  <si>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</si>
  <si>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</si>
  <si>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</si>
  <si>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</si>
  <si>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</si>
  <si>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</si>
  <si>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</si>
  <si>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</si>
  <si>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</si>
  <si>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</si>
  <si>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</si>
  <si>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</si>
  <si>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</si>
  <si>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</si>
  <si>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</si>
  <si>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</si>
  <si>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</si>
  <si>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</si>
  <si>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</si>
  <si>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</si>
  <si>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</si>
  <si>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</si>
  <si>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</si>
  <si>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</si>
  <si>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</si>
  <si>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</si>
  <si>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</si>
  <si>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</si>
  <si>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</si>
  <si>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</si>
  <si>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</si>
  <si>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</si>
  <si>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</si>
  <si>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</si>
  <si>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</si>
  <si>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</si>
  <si>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</si>
  <si>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</si>
  <si>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</si>
  <si>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</si>
  <si>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</si>
  <si>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</si>
  <si>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</si>
  <si>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</si>
  <si>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</si>
  <si>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</si>
  <si>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</si>
  <si>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</si>
  <si>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</si>
  <si>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</si>
  <si>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</si>
  <si>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</si>
  <si>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</si>
  <si>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</si>
  <si>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</si>
  <si>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</si>
  <si>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</si>
  <si>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</si>
  <si>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</si>
  <si>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</si>
  <si>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</si>
  <si>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</si>
  <si>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</si>
  <si>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</si>
  <si>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</si>
  <si>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</si>
  <si>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</si>
  <si>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</si>
  <si>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</si>
  <si>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</si>
  <si>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</si>
  <si>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</si>
  <si>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</si>
  <si>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</si>
  <si>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</si>
  <si>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</si>
  <si>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</si>
  <si>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</si>
  <si>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</si>
  <si>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</si>
  <si>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</si>
  <si>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</si>
  <si>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</si>
  <si>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</si>
  <si>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</si>
  <si>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</si>
  <si>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</si>
  <si>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</si>
  <si>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</si>
  <si>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</si>
  <si>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</si>
  <si>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</si>
  <si>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</si>
  <si>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</si>
  <si>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</si>
  <si>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</si>
  <si>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</si>
  <si>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</si>
  <si>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</si>
  <si>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</si>
  <si>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</si>
  <si>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</si>
  <si>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</si>
  <si>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</si>
  <si>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</si>
  <si>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</si>
  <si>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</si>
  <si>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</si>
  <si>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</si>
  <si>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</si>
  <si>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</si>
  <si>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</si>
  <si>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</si>
  <si>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</si>
  <si>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</si>
  <si>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</si>
  <si>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</si>
  <si>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</si>
  <si>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</si>
  <si>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</si>
  <si>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</si>
  <si>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</si>
  <si>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</si>
  <si>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</si>
  <si>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</si>
  <si>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</si>
  <si>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</si>
  <si>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</si>
  <si>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</si>
  <si>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</si>
  <si>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</si>
  <si>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сельского хозяйства и переработки сельскохозяйственной продукции"</t>
  </si>
  <si>
    <t>01 2 00 00000</t>
  </si>
  <si>
    <t>Создание условий для устойчивого развития агропромышленного комплекса</t>
  </si>
  <si>
    <t>01 2 1А 00000</t>
  </si>
  <si>
    <t>Реализация народных проектов в сфере АГРОПРОМЫШЛЕННОГО комплекса, прошедших отбор в рамках проекта "Народный бюджет"</t>
  </si>
  <si>
    <t>01 2 1А S2900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</si>
  <si>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</si>
  <si>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</si>
  <si>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</si>
  <si>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</si>
  <si>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</si>
  <si>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</si>
  <si>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</si>
  <si>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</si>
  <si>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</si>
  <si>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</si>
  <si>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</si>
  <si>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</si>
  <si>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</si>
  <si>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</si>
  <si>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</si>
  <si>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</si>
  <si>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</si>
  <si>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</si>
  <si>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</si>
  <si>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</si>
  <si>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</si>
  <si>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</si>
  <si>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</si>
  <si>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</si>
  <si>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</si>
  <si>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</si>
  <si>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</si>
  <si>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</si>
  <si>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</si>
  <si>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</si>
  <si>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</si>
  <si>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</si>
  <si>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</si>
  <si>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</si>
  <si>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</si>
  <si>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</si>
  <si>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</si>
  <si>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</si>
  <si>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Реализация народых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</si>
  <si>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</si>
  <si>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</si>
  <si>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</si>
  <si>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</si>
  <si>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Мероприятия по обустройству мест захоронения, транспортировки и вывоз в морг тел умерших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</si>
  <si>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</si>
  <si>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</si>
  <si>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</si>
  <si>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</si>
  <si>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</si>
  <si>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</si>
  <si>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</si>
  <si>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</si>
  <si>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</si>
  <si>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</si>
  <si>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</si>
  <si>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</si>
  <si>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</si>
  <si>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</si>
  <si>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</si>
  <si>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</si>
  <si>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</si>
  <si>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</si>
  <si>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</si>
  <si>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</si>
  <si>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</si>
  <si>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</si>
  <si>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</si>
  <si>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</si>
  <si>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</si>
  <si>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</si>
  <si>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</si>
  <si>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</si>
  <si>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</si>
  <si>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</si>
  <si>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</si>
  <si>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</si>
  <si>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</si>
  <si>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</si>
  <si>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</si>
  <si>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</si>
  <si>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</si>
  <si>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</si>
  <si>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</si>
  <si>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</si>
  <si>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</si>
  <si>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</si>
  <si>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04 1 1П 00000</t>
  </si>
  <si>
    <t>04 1 1П S2Я00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</si>
  <si>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</si>
  <si>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</si>
  <si>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</si>
  <si>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</si>
  <si>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</si>
  <si>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</si>
  <si>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</si>
  <si>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</si>
  <si>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</si>
  <si>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</si>
  <si>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</si>
  <si>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54910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</si>
  <si>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</si>
  <si>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</si>
  <si>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</si>
  <si>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</si>
  <si>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</si>
  <si>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</si>
  <si>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</si>
  <si>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</si>
  <si>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</si>
  <si>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</si>
  <si>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</si>
  <si>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</si>
  <si>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</si>
  <si>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Реализация народных проектов в сфере образования</t>
  </si>
  <si>
    <t>04 3 3С 00000</t>
  </si>
  <si>
    <t>04 3 3С S2Я00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</si>
  <si>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</si>
  <si>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</si>
  <si>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</si>
  <si>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</si>
  <si>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</si>
  <si>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</si>
  <si>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</si>
  <si>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</si>
  <si>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</si>
  <si>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</si>
  <si>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</si>
  <si>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</si>
  <si>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</si>
  <si>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</si>
  <si>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</si>
  <si>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</si>
  <si>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</si>
  <si>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</si>
  <si>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</si>
  <si>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</si>
  <si>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</si>
  <si>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</si>
  <si>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</si>
  <si>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</si>
  <si>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</si>
  <si>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</si>
  <si>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</si>
  <si>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</si>
  <si>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</si>
  <si>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</si>
  <si>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</si>
  <si>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</si>
  <si>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</si>
  <si>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</si>
  <si>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</si>
  <si>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</si>
  <si>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</si>
  <si>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</si>
  <si>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</si>
  <si>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</si>
  <si>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</si>
  <si>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народного проекта в сфере культуры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</si>
  <si>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</si>
  <si>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</si>
  <si>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</si>
  <si>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</si>
  <si>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</si>
  <si>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</si>
  <si>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</si>
  <si>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</si>
  <si>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</si>
  <si>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</si>
  <si>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</si>
  <si>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</si>
  <si>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</si>
  <si>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</si>
  <si>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</si>
  <si>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</si>
  <si>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Укрепление материально-технической базы муниципальных учреждений сферы культуры</t>
  </si>
  <si>
    <t>05 7 1Б 00000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</si>
  <si>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</si>
  <si>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</si>
  <si>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</si>
  <si>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</si>
  <si>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Реализация народных проектов в сфере ФИЗИЧЕСКОЙ КУЛЬТУРЫ и СПОРТА, прошедших отбор в рамках проекта "Народный проект"</t>
  </si>
  <si>
    <t>06 1 1А 00000</t>
  </si>
  <si>
    <t>06 1 1А S2100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</si>
  <si>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</si>
  <si>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</si>
  <si>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</si>
  <si>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</si>
  <si>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</si>
  <si>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</si>
  <si>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</si>
  <si>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</si>
  <si>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</si>
  <si>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</si>
  <si>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</si>
  <si>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</si>
  <si>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</si>
  <si>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</si>
  <si>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</si>
  <si>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</si>
  <si>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</si>
  <si>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</si>
  <si>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</si>
  <si>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</si>
  <si>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</si>
  <si>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</si>
  <si>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</si>
  <si>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</si>
  <si>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</si>
  <si>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</si>
  <si>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</si>
  <si>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</si>
  <si>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</si>
  <si>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</si>
  <si>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</si>
  <si>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</si>
  <si>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</si>
  <si>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</si>
  <si>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</si>
  <si>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</si>
  <si>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</si>
  <si>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</si>
  <si>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</si>
  <si>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</si>
  <si>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</si>
  <si>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</si>
  <si>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</si>
  <si>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</si>
  <si>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</si>
  <si>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</si>
  <si>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</si>
  <si>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</si>
  <si>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</si>
  <si>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</si>
  <si>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</si>
  <si>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</si>
  <si>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</si>
  <si>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</si>
  <si>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</si>
  <si>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</si>
  <si>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</si>
  <si>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</si>
  <si>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</si>
  <si>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</si>
  <si>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</si>
  <si>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</si>
  <si>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</si>
  <si>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92710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</si>
  <si>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</si>
  <si>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</si>
  <si>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</si>
  <si>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</si>
  <si>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</si>
  <si>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</si>
  <si>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</si>
  <si>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</si>
  <si>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</si>
  <si>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</si>
  <si>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</si>
  <si>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</si>
  <si>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</si>
  <si>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</si>
  <si>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</si>
  <si>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</si>
  <si>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</si>
  <si>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</si>
  <si>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</si>
  <si>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</si>
  <si>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</si>
  <si>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</si>
  <si>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</si>
  <si>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</si>
  <si>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</si>
  <si>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</si>
  <si>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</si>
  <si>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</si>
  <si>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</si>
  <si>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</si>
  <si>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</si>
  <si>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</si>
  <si>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</si>
  <si>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</si>
  <si>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</si>
  <si>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</si>
  <si>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</si>
  <si>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</si>
  <si>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</si>
  <si>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</si>
  <si>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</si>
  <si>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</si>
  <si>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</si>
  <si>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</si>
  <si>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</si>
  <si>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</si>
  <si>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</si>
  <si>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</si>
  <si>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</si>
  <si>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</si>
  <si>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</si>
  <si>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</si>
  <si>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</si>
  <si>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</si>
  <si>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</si>
  <si>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</si>
  <si>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</si>
  <si>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</si>
  <si>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</si>
  <si>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</si>
  <si>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</si>
  <si>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</si>
  <si>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</si>
  <si>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</si>
  <si>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</si>
  <si>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</si>
  <si>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</si>
  <si>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Приложениe 7</t>
  </si>
  <si>
    <t>к проекту</t>
  </si>
  <si>
    <t>решения Совета муниципального района</t>
  </si>
  <si>
    <t>№ пп</t>
  </si>
  <si>
    <t xml:space="preserve">гарантий муниципального района "Княжпогостский" </t>
  </si>
  <si>
    <t>2025 год</t>
  </si>
  <si>
    <t>Таблица 9</t>
  </si>
  <si>
    <t>Таблица 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</si>
  <si>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</si>
  <si>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</si>
  <si>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</si>
  <si>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</si>
  <si>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</si>
  <si>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</si>
  <si>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</si>
  <si>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</si>
  <si>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</si>
  <si>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</si>
  <si>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</si>
  <si>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</si>
  <si>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малого и среднего предпринимательства"</t>
  </si>
  <si>
    <t>01 1 00 00000</t>
  </si>
  <si>
    <t>Реализация народных проектов в сфере предпринимательства</t>
  </si>
  <si>
    <t>01 1 2Ж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</si>
  <si>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</si>
  <si>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2Ж S2800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</si>
  <si>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</si>
  <si>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</si>
  <si>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</si>
  <si>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</si>
  <si>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</si>
  <si>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</si>
  <si>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Осуществление полномочий по решению вопросов местного значения городского поселения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</si>
  <si>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</si>
  <si>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</si>
  <si>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</si>
  <si>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</si>
  <si>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</si>
  <si>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</si>
  <si>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</si>
  <si>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</si>
  <si>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</si>
  <si>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</si>
  <si>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</si>
  <si>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</si>
  <si>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</si>
  <si>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</si>
  <si>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</si>
  <si>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</si>
  <si>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</si>
  <si>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</si>
  <si>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</si>
  <si>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</si>
  <si>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</si>
  <si>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</si>
  <si>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</si>
  <si>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</si>
  <si>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03 5 5А S2Ж00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</si>
  <si>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</si>
  <si>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</si>
  <si>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</si>
  <si>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</si>
  <si>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</si>
  <si>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</si>
  <si>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</si>
  <si>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</si>
  <si>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</si>
  <si>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</si>
  <si>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Содержание объектов сельских учреждений отрасли культура</t>
  </si>
  <si>
    <t>05 4 4А 64595</t>
  </si>
  <si>
    <t>05 5 5А 00100</t>
  </si>
  <si>
    <t>05 7 1Б S2500</t>
  </si>
  <si>
    <t>Мероприятия в области национальной политики</t>
  </si>
  <si>
    <t>05 7 1Г 00000</t>
  </si>
  <si>
    <t>Субсидии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</si>
  <si>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05 7 1Г S2600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</si>
  <si>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</si>
  <si>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</si>
  <si>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</si>
  <si>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</si>
  <si>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</si>
  <si>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</si>
  <si>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</si>
  <si>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</si>
  <si>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</si>
  <si>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</si>
  <si>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</si>
  <si>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</si>
  <si>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</si>
  <si>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</si>
  <si>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</si>
  <si>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</si>
  <si>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</si>
  <si>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</si>
  <si>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</si>
  <si>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</si>
  <si>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</si>
  <si>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</si>
  <si>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</si>
  <si>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</si>
  <si>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</si>
  <si>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</si>
  <si>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</si>
  <si>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</si>
  <si>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</si>
  <si>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</si>
  <si>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переданных государственных полномочийпредусмотренных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</si>
  <si>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</si>
  <si>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</si>
  <si>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</si>
  <si>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</si>
  <si>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 xml:space="preserve"> МЕЖДУ БЮДЖЕТОМ МУНИЦИПАЛЬНОГО РАЙОНА "КНЯЖПОГОСТСКИЙ" </t>
  </si>
  <si>
    <t>НОРМАТИВЫ РАСПРЕДЕЛЕНИЯ ДОХОДОВ</t>
  </si>
  <si>
    <t>И БЮДЖЕТАМИ ГОРОДСКИХ И СЕЛЬСКИХ ПОСЕЛЕНИЙ МУНИЦИПАЛЬНОГО РАЙОНА "КНЯЖПОГОСТСКИЙ"</t>
  </si>
  <si>
    <t>НА 2023 год И ПЛАНОВЫЙ ПЕРИОД 2024 И 2025 ГОДОВ</t>
  </si>
  <si>
    <t>НА 2023 ГОД И ПЛАНОВЫЙ ПЕРИОД 2024 И 2025 ГОДОВ</t>
  </si>
  <si>
    <t xml:space="preserve">Перечень подлежащих предоставлению муниципальных 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</si>
  <si>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</si>
  <si>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</si>
  <si>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</si>
  <si>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</si>
  <si>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МУНИЦИПАЛЬНОГО РАЙОНА "КНЯЖПОГОСТСКИЙ" В ВАЛЮТЕ РОССИЙСКОЙ ФЕДЕРАЦИИ</t>
  </si>
  <si>
    <t>Сумма (тыс.рублей)</t>
  </si>
  <si>
    <t>РАСПРЕДЕЛЕНИЕ ДОТАЦИЙ</t>
  </si>
  <si>
    <t>НА ВЫРАВНИВАНИЕ БЮДЖЕТНОЙ ОБЕСПЕЧЕННОСТИ БЮДЖЕТАМ ПОСЕЛЕНИЙ ЗА СЧЕТ СРЕДСТВ РЕСПУБЛИКАНСКОГО БЮДЖЕТА РЕСПУБЛИКИ КОМИ</t>
  </si>
  <si>
    <t xml:space="preserve">НА ВЫРАВНИВАНИЕ БЮДЖЕТНОЙ ОБЕСПЕЧЕННОСТИ </t>
  </si>
  <si>
    <t xml:space="preserve">БЮДЖЕТАМ ПОСЕЛЕНИЙ 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</si>
  <si>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</si>
  <si>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</si>
  <si>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 xml:space="preserve">БЮДЖЕТАМ ПОСЕЛЕНИЙ НА ОСУЩЕСТВЛЕНИЕ ПОЛНОМОЧИЙ ПО РЕШЕНИЮ СОВЕТА МР "КНЯЖПОГОСТСКИЙ" </t>
  </si>
  <si>
    <t>Всего сумма</t>
  </si>
  <si>
    <t>РАСПРЕДЕЛЕНИЕ СУБВЕНЦИЙ</t>
  </si>
  <si>
    <t xml:space="preserve"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</si>
  <si>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"Княжпогостский" от __ _______ 2022 года № __</t>
  </si>
  <si>
    <t>БЮДЖЕТАМ ПОСЕЛЕНИЙ НА РЕАЛИЗАЦИЮ НАРОДНЫХ ПРОЕКТОВ В СФЕРЕ БЛАГОУСТРОЙСТВА, ПРОШЕДШИХ ОТБОР В РАМКАХ ПРОЕКТА "НАРОДНЫЙ БЮДЖЕТ" НА 2023 ГОД</t>
  </si>
  <si>
    <t>БЮДЖЕТАМ ПОСЕЛЕНИЙ НА РЕАЛИЗАЦИЮ НАРОДНЫХ ПРОЕКТОВ В СФЕРЕ ЗАНЯТОСТИ, ПРОШЕДШИХ ОТБОР В РАМКАХ ПРОЕКТА "НАРОДНЫЙ БЮДЖЕТ" НА 2023 ГОД</t>
  </si>
  <si>
    <t>Сумма                                                                     (тыс. рублей)</t>
  </si>
  <si>
    <t>Сумма                                                 (тыс. рублей)</t>
  </si>
  <si>
    <t>БЮДЖЕТАМ ПОСЕЛЕНИЙ НА РЕАЛИЗАЦИЮ НАРОДНЫХ ПРОЕКТОВ В СФЕРЕ ФИЗИЧЕСКОЙ КУЛЬТУРЫ И СПОРТА, ПРОШЕДШИХ ОТБОР В РАМКАХ ПРОЕКТА "НАРОДНЫЙ БЮДЖЕТ" НА 2023 ГОД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</si>
  <si>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2023 ГОД</t>
  </si>
  <si>
    <t>БЮДЖЕТАМ ПОСЕЛЕНИЙ НА РЕАЛИЗАЦИЮ НАРОДНЫХ ПРОЕКТОВ В СФЕРЕ ОХРАНЫ ОКРУЖАЮЩЕЙ СРЕДЫ, ПРОШЕДШИХ ОТБОР В РАМКАХ ПРОЕКТА "НАРОДНЫЙ БЮДЖЕТ" НА 2023 ГОД</t>
  </si>
  <si>
    <t>Подпрограмма "Негативное воздействие на окружающую среду"</t>
  </si>
  <si>
    <t>08 7 00 00000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</si>
</sst>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65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4" xfId="0" applyNumberFormat="1" applyFont="1" applyFill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166" fontId="6" fillId="0" borderId="0" xfId="0" applyNumberFormat="1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17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8" fontId="0" fillId="0" borderId="0" xfId="0" applyNumberFormat="1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20" fillId="0" borderId="0" xfId="0" applyFont="1"/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0" fillId="0" borderId="0" xfId="0" applyFont="1" applyFill="1" applyAlignment="1">
      <alignment vertical="top" wrapText="1"/>
    </xf>
    <xf numFmtId="0" fontId="22" fillId="2" borderId="16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top" wrapText="1"/>
    </xf>
    <xf numFmtId="0" fontId="18" fillId="0" borderId="16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center" vertical="top" wrapText="1"/>
    </xf>
    <xf numFmtId="3" fontId="18" fillId="2" borderId="16" xfId="0" applyNumberFormat="1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top" wrapText="1"/>
    </xf>
    <xf numFmtId="166" fontId="22" fillId="2" borderId="16" xfId="0" applyNumberFormat="1" applyFont="1" applyFill="1" applyBorder="1" applyAlignment="1">
      <alignment horizontal="right" vertical="center" wrapText="1"/>
    </xf>
    <xf numFmtId="0" fontId="18" fillId="2" borderId="16" xfId="0" applyFont="1" applyFill="1" applyBorder="1" applyAlignment="1">
      <alignment horizontal="center" vertical="center" wrapText="1"/>
    </xf>
    <xf numFmtId="166" fontId="18" fillId="2" borderId="16" xfId="0" applyNumberFormat="1" applyFont="1" applyFill="1" applyBorder="1" applyAlignment="1">
      <alignment horizontal="right" vertical="center" wrapText="1"/>
    </xf>
    <xf numFmtId="0" fontId="18" fillId="0" borderId="16" xfId="0" applyFont="1" applyFill="1" applyBorder="1" applyAlignment="1">
      <alignment horizontal="center" vertical="center" wrapText="1"/>
    </xf>
    <xf numFmtId="166" fontId="18" fillId="0" borderId="16" xfId="0" applyNumberFormat="1" applyFont="1" applyFill="1" applyBorder="1" applyAlignment="1">
      <alignment horizontal="right" vertical="center" wrapText="1"/>
    </xf>
    <xf numFmtId="0" fontId="22" fillId="2" borderId="16" xfId="0" applyFont="1" applyFill="1" applyBorder="1" applyAlignment="1">
      <alignment horizontal="left" vertical="top" wrapText="1"/>
    </xf>
    <xf numFmtId="166" fontId="22" fillId="0" borderId="16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2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2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/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24" fillId="0" borderId="5" xfId="6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1" xfId="6" applyFont="1" applyFill="1" applyBorder="1" applyAlignment="1">
      <alignment horizontal="left" vertical="center" wrapText="1"/>
    </xf>
    <xf numFmtId="0" fontId="5" fillId="0" borderId="13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22" fillId="0" borderId="16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8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right" vertical="top" wrapText="1"/>
    </xf>
    <xf numFmtId="0" fontId="22" fillId="0" borderId="16" xfId="0" applyFont="1" applyFill="1" applyBorder="1" applyAlignment="1">
      <alignment vertical="top" wrapText="1"/>
    </xf>
    <xf numFmtId="166" fontId="22" fillId="0" borderId="16" xfId="0" applyNumberFormat="1" applyFont="1" applyFill="1" applyBorder="1" applyAlignment="1">
      <alignment vertical="top" wrapText="1"/>
    </xf>
    <xf numFmtId="166" fontId="18" fillId="0" borderId="16" xfId="0" applyNumberFormat="1" applyFont="1" applyFill="1" applyBorder="1" applyAlignment="1">
      <alignment vertical="top" wrapText="1"/>
    </xf>
    <xf numFmtId="0" fontId="22" fillId="2" borderId="16" xfId="0" applyFont="1" applyFill="1" applyBorder="1" applyAlignment="1">
      <alignment horizontal="left" vertical="top" wrapText="1" indent="1"/>
    </xf>
    <xf numFmtId="0" fontId="18" fillId="2" borderId="16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horizontal="left" vertical="center" wrapText="1"/>
    </xf>
    <xf numFmtId="0" fontId="0" fillId="0" borderId="18" xfId="0" applyBorder="1"/>
    <xf numFmtId="0" fontId="5" fillId="0" borderId="19" xfId="0" applyFont="1" applyFill="1" applyBorder="1" applyAlignment="1">
      <alignment horizontal="left" vertical="top" wrapText="1"/>
    </xf>
    <xf numFmtId="0" fontId="5" fillId="0" borderId="19" xfId="0" applyFont="1" applyFill="1" applyBorder="1" applyAlignment="1" applyProtection="1">
      <alignment vertical="top" wrapText="1"/>
      <protection locked="0"/>
    </xf>
    <xf numFmtId="0" fontId="5" fillId="0" borderId="19" xfId="0" applyFont="1" applyFill="1" applyBorder="1" applyAlignment="1">
      <alignment horizontal="center" vertical="top" wrapText="1" shrinkToFit="1"/>
    </xf>
    <xf numFmtId="3" fontId="5" fillId="0" borderId="19" xfId="0" applyNumberFormat="1" applyFont="1" applyFill="1" applyBorder="1" applyAlignment="1">
      <alignment horizontal="center" vertical="top"/>
    </xf>
    <xf numFmtId="0" fontId="5" fillId="0" borderId="19" xfId="0" applyFont="1" applyFill="1" applyBorder="1" applyAlignment="1">
      <alignment vertical="top" wrapText="1" shrinkToFit="1"/>
    </xf>
    <xf numFmtId="0" fontId="5" fillId="0" borderId="19" xfId="0" applyFont="1" applyBorder="1" applyAlignment="1" applyProtection="1">
      <alignment vertical="top" wrapText="1"/>
      <protection locked="0"/>
    </xf>
    <xf numFmtId="0" fontId="5" fillId="0" borderId="19" xfId="0" applyFont="1" applyBorder="1" applyAlignment="1">
      <alignment vertical="top" wrapText="1" shrinkToFit="1"/>
    </xf>
    <xf numFmtId="0" fontId="19" fillId="0" borderId="19" xfId="0" applyFont="1" applyFill="1" applyBorder="1" applyAlignment="1">
      <alignment horizontal="left" vertical="top" wrapText="1" shrinkToFit="1"/>
    </xf>
    <xf numFmtId="0" fontId="5" fillId="0" borderId="19" xfId="0" applyFont="1" applyFill="1" applyBorder="1" applyAlignment="1">
      <alignment horizontal="left" vertical="top" wrapText="1" shrinkToFit="1"/>
    </xf>
    <xf numFmtId="3" fontId="5" fillId="0" borderId="19" xfId="0" applyNumberFormat="1" applyFont="1" applyFill="1" applyBorder="1" applyAlignment="1" applyProtection="1">
      <alignment horizontal="center" vertical="top" wrapText="1"/>
      <protection locked="0"/>
    </xf>
    <xf numFmtId="0" fontId="5" fillId="0" borderId="19" xfId="0" applyFont="1" applyFill="1" applyBorder="1" applyAlignment="1">
      <alignment horizontal="center" vertical="top"/>
    </xf>
    <xf numFmtId="0" fontId="5" fillId="0" borderId="19" xfId="0" applyFont="1" applyBorder="1" applyAlignment="1">
      <alignment horizontal="center" vertical="top"/>
    </xf>
    <xf numFmtId="0" fontId="5" fillId="0" borderId="19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left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wrapText="1"/>
    </xf>
    <xf numFmtId="0" fontId="20" fillId="0" borderId="11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4" fillId="0" borderId="0" xfId="6" applyNumberFormat="1" applyFont="1" applyFill="1" applyBorder="1" applyAlignment="1"/>
    <xf numFmtId="166" fontId="5" fillId="0" borderId="0" xfId="6" applyNumberFormat="1" applyFont="1" applyFill="1" applyBorder="1" applyAlignment="1"/>
    <xf numFmtId="0" fontId="22" fillId="2" borderId="16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top" wrapText="1"/>
    </xf>
    <xf numFmtId="0" fontId="22" fillId="2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2" fillId="2" borderId="0" xfId="0" applyFont="1" applyFill="1" applyAlignment="1">
      <alignment horizontal="center" wrapText="1"/>
    </xf>
    <xf numFmtId="0" fontId="22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Alignment="1">
      <alignment horizontal="right"/>
    </xf>
    <xf numFmtId="0" fontId="25" fillId="0" borderId="3" xfId="6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3" fillId="0" borderId="0" xfId="0" applyFont="1" applyFill="1" applyAlignment="1">
      <alignment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horizontal="center" vertical="center" wrapText="1"/>
    </xf>
    <xf numFmtId="166" fontId="18" fillId="0" borderId="17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vertical="top" wrapText="1"/>
    </xf>
    <xf numFmtId="166" fontId="23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horizontal="left" vertical="center" wrapText="1"/>
    </xf>
    <xf numFmtId="166" fontId="18" fillId="0" borderId="16" xfId="0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 vertical="top" wrapText="1"/>
    </xf>
    <xf numFmtId="0" fontId="18" fillId="2" borderId="16" xfId="0" applyFont="1" applyFill="1" applyBorder="1" applyAlignment="1">
      <alignment horizontal="center" vertical="top" wrapText="1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tabSelected="1" view="pageBreakPreview" zoomScaleNormal="100" zoomScaleSheetLayoutView="100" workbookViewId="0">
      <selection sqref="A1:E1"/>
    </sheetView>
  </sheetViews>
  <sheetFormatPr defaultRowHeight="18.75" x14ac:dyDescent="0.25"/>
  <cols>
    <col min="1" max="1" width="30.5703125" style="133" customWidth="1"/>
    <col min="2" max="2" width="66.42578125" style="133" customWidth="1"/>
    <col min="3" max="5" width="17.7109375" style="133" customWidth="1"/>
    <col min="6" max="16384" width="9.140625" style="133"/>
  </cols>
  <sheetData>
    <row r="1" spans="1:5" ht="18.75" customHeight="1" x14ac:dyDescent="0.25">
      <c r="A1" s="177" t="s">
        <v>146</v>
      </c>
      <c r="B1" s="177"/>
      <c r="C1" s="177"/>
      <c r="D1" s="177"/>
      <c r="E1" s="177"/>
    </row>
    <row r="2" spans="1:5" ht="18.75" customHeight="1" x14ac:dyDescent="0.25">
      <c r="A2" s="177" t="s">
        <v>617</v>
      </c>
      <c r="B2" s="177"/>
      <c r="C2" s="177"/>
      <c r="D2" s="177"/>
      <c r="E2" s="177"/>
    </row>
    <row r="3" spans="1:5" ht="18.75" customHeight="1" x14ac:dyDescent="0.25">
      <c r="A3" s="177" t="s">
        <v>618</v>
      </c>
      <c r="B3" s="177"/>
      <c r="C3" s="177"/>
      <c r="D3" s="177"/>
      <c r="E3" s="177"/>
    </row>
    <row r="4" spans="1:5" ht="18.75" customHeight="1" x14ac:dyDescent="0.25">
      <c r="A4" s="177" t="s">
        <v>749</v>
      </c>
      <c r="B4" s="177"/>
      <c r="C4" s="177"/>
      <c r="D4" s="177"/>
      <c r="E4" s="177"/>
    </row>
    <row r="5" spans="1:5" ht="18.75" customHeight="1" x14ac:dyDescent="0.25">
      <c r="A5" s="134"/>
      <c r="B5" s="134"/>
      <c r="C5" s="134"/>
      <c r="D5" s="134"/>
      <c r="E5" s="134"/>
    </row>
    <row r="6" spans="1:5" ht="57" customHeight="1" x14ac:dyDescent="0.3">
      <c r="A6" s="178" t="s">
        <v>724</v>
      </c>
      <c r="B6" s="178"/>
      <c r="C6" s="178"/>
      <c r="D6" s="178"/>
      <c r="E6" s="178"/>
    </row>
    <row r="7" spans="1:5" ht="17.25" customHeight="1" x14ac:dyDescent="0.25">
      <c r="A7" s="169"/>
      <c r="B7" s="169"/>
      <c r="C7" s="169"/>
      <c r="D7" s="169"/>
      <c r="E7" s="169"/>
    </row>
    <row r="8" spans="1:5" x14ac:dyDescent="0.25">
      <c r="A8" s="179" t="s">
        <v>147</v>
      </c>
      <c r="B8" s="179" t="s">
        <v>148</v>
      </c>
      <c r="C8" s="179" t="s">
        <v>149</v>
      </c>
      <c r="D8" s="179"/>
      <c r="E8" s="179"/>
    </row>
    <row r="9" spans="1:5" ht="52.5" customHeight="1" x14ac:dyDescent="0.25">
      <c r="A9" s="180" t="s">
        <v>145</v>
      </c>
      <c r="B9" s="180" t="s">
        <v>145</v>
      </c>
      <c r="C9" s="171" t="s">
        <v>2</v>
      </c>
      <c r="D9" s="171" t="s">
        <v>12</v>
      </c>
      <c r="E9" s="171" t="s">
        <v>621</v>
      </c>
    </row>
    <row r="10" spans="1:5" ht="18.75" customHeight="1" x14ac:dyDescent="0.25">
      <c r="A10" s="170">
        <v>1</v>
      </c>
      <c r="B10" s="170">
        <v>2</v>
      </c>
      <c r="C10" s="170">
        <v>3</v>
      </c>
      <c r="D10" s="170">
        <v>4</v>
      </c>
      <c r="E10" s="170">
        <v>5</v>
      </c>
    </row>
    <row r="11" spans="1:5" x14ac:dyDescent="0.25">
      <c r="A11" s="65" t="s">
        <v>150</v>
      </c>
      <c r="B11" s="135" t="s">
        <v>151</v>
      </c>
      <c r="C11" s="136">
        <v>305393.55699999997</v>
      </c>
      <c r="D11" s="136">
        <v>308052.576</v>
      </c>
      <c r="E11" s="136">
        <v>330884.34299999999</v>
      </c>
    </row>
    <row r="12" spans="1:5" x14ac:dyDescent="0.25">
      <c r="A12" s="65" t="s">
        <v>152</v>
      </c>
      <c r="B12" s="135" t="s">
        <v>153</v>
      </c>
      <c r="C12" s="136">
        <v>243500.717</v>
      </c>
      <c r="D12" s="136">
        <v>230165.42</v>
      </c>
      <c r="E12" s="136">
        <v>241373.2</v>
      </c>
    </row>
    <row r="13" spans="1:5" x14ac:dyDescent="0.25">
      <c r="A13" s="65" t="s">
        <v>154</v>
      </c>
      <c r="B13" s="135" t="s">
        <v>155</v>
      </c>
      <c r="C13" s="136">
        <v>243500.717</v>
      </c>
      <c r="D13" s="136">
        <v>230165.42</v>
      </c>
      <c r="E13" s="136">
        <v>241373.2</v>
      </c>
    </row>
    <row r="14" spans="1:5" ht="112.5" customHeight="1" x14ac:dyDescent="0.25">
      <c r="A14" s="65" t="s">
        <v>156</v>
      </c>
      <c r="B14" s="135" t="s">
        <v>157</v>
      </c>
      <c r="C14" s="136">
        <v>241824.72700000001</v>
      </c>
      <c r="D14" s="136">
        <v>228908.02</v>
      </c>
      <c r="E14" s="136">
        <v>240101.2</v>
      </c>
    </row>
    <row r="15" spans="1:5" ht="112.5" x14ac:dyDescent="0.25">
      <c r="A15" s="66" t="s">
        <v>156</v>
      </c>
      <c r="B15" s="67" t="s">
        <v>157</v>
      </c>
      <c r="C15" s="137">
        <v>241824.72700000001</v>
      </c>
      <c r="D15" s="137">
        <v>228908.02</v>
      </c>
      <c r="E15" s="137">
        <v>240101.2</v>
      </c>
    </row>
    <row r="16" spans="1:5" ht="166.5" customHeight="1" x14ac:dyDescent="0.25">
      <c r="A16" s="65" t="s">
        <v>158</v>
      </c>
      <c r="B16" s="135" t="s">
        <v>159</v>
      </c>
      <c r="C16" s="136">
        <v>287.27999999999997</v>
      </c>
      <c r="D16" s="136">
        <v>237.9</v>
      </c>
      <c r="E16" s="136">
        <v>247</v>
      </c>
    </row>
    <row r="17" spans="1:5" ht="150" customHeight="1" x14ac:dyDescent="0.25">
      <c r="A17" s="66" t="s">
        <v>158</v>
      </c>
      <c r="B17" s="67" t="s">
        <v>159</v>
      </c>
      <c r="C17" s="137">
        <v>287.27999999999997</v>
      </c>
      <c r="D17" s="137">
        <v>237.9</v>
      </c>
      <c r="E17" s="137">
        <v>247</v>
      </c>
    </row>
    <row r="18" spans="1:5" ht="75" x14ac:dyDescent="0.25">
      <c r="A18" s="65" t="s">
        <v>160</v>
      </c>
      <c r="B18" s="135" t="s">
        <v>161</v>
      </c>
      <c r="C18" s="136">
        <v>514.71</v>
      </c>
      <c r="D18" s="136">
        <v>274.5</v>
      </c>
      <c r="E18" s="136">
        <v>285</v>
      </c>
    </row>
    <row r="19" spans="1:5" ht="54.75" customHeight="1" x14ac:dyDescent="0.25">
      <c r="A19" s="66" t="s">
        <v>160</v>
      </c>
      <c r="B19" s="67" t="s">
        <v>161</v>
      </c>
      <c r="C19" s="137">
        <v>514.71</v>
      </c>
      <c r="D19" s="137">
        <v>274.5</v>
      </c>
      <c r="E19" s="137">
        <v>285</v>
      </c>
    </row>
    <row r="20" spans="1:5" ht="130.5" customHeight="1" x14ac:dyDescent="0.25">
      <c r="A20" s="65" t="s">
        <v>162</v>
      </c>
      <c r="B20" s="135" t="s">
        <v>163</v>
      </c>
      <c r="C20" s="136">
        <v>748</v>
      </c>
      <c r="D20" s="136">
        <v>745</v>
      </c>
      <c r="E20" s="136">
        <v>740</v>
      </c>
    </row>
    <row r="21" spans="1:5" ht="131.25" x14ac:dyDescent="0.25">
      <c r="A21" s="66" t="s">
        <v>162</v>
      </c>
      <c r="B21" s="67" t="s">
        <v>163</v>
      </c>
      <c r="C21" s="137">
        <v>748</v>
      </c>
      <c r="D21" s="137">
        <v>745</v>
      </c>
      <c r="E21" s="137">
        <v>740</v>
      </c>
    </row>
    <row r="22" spans="1:5" ht="150.75" customHeight="1" x14ac:dyDescent="0.25">
      <c r="A22" s="65" t="s">
        <v>624</v>
      </c>
      <c r="B22" s="135" t="s">
        <v>625</v>
      </c>
      <c r="C22" s="136">
        <v>126</v>
      </c>
      <c r="D22" s="136">
        <v>0</v>
      </c>
      <c r="E22" s="136">
        <v>0</v>
      </c>
    </row>
    <row r="23" spans="1:5" ht="132.75" customHeight="1" x14ac:dyDescent="0.25">
      <c r="A23" s="66" t="s">
        <v>624</v>
      </c>
      <c r="B23" s="67" t="s">
        <v>625</v>
      </c>
      <c r="C23" s="137">
        <v>126</v>
      </c>
      <c r="D23" s="137">
        <v>0</v>
      </c>
      <c r="E23" s="137">
        <v>0</v>
      </c>
    </row>
    <row r="24" spans="1:5" ht="56.25" x14ac:dyDescent="0.25">
      <c r="A24" s="65" t="s">
        <v>164</v>
      </c>
      <c r="B24" s="135" t="s">
        <v>165</v>
      </c>
      <c r="C24" s="136">
        <v>11455.87</v>
      </c>
      <c r="D24" s="136">
        <v>11999.18</v>
      </c>
      <c r="E24" s="136">
        <v>12828.27</v>
      </c>
    </row>
    <row r="25" spans="1:5" ht="56.25" x14ac:dyDescent="0.25">
      <c r="A25" s="65" t="s">
        <v>166</v>
      </c>
      <c r="B25" s="135" t="s">
        <v>167</v>
      </c>
      <c r="C25" s="136">
        <v>11455.87</v>
      </c>
      <c r="D25" s="136">
        <v>11999.18</v>
      </c>
      <c r="E25" s="136">
        <v>12828.27</v>
      </c>
    </row>
    <row r="26" spans="1:5" ht="112.5" x14ac:dyDescent="0.25">
      <c r="A26" s="65" t="s">
        <v>168</v>
      </c>
      <c r="B26" s="135" t="s">
        <v>169</v>
      </c>
      <c r="C26" s="136">
        <v>5426.07</v>
      </c>
      <c r="D26" s="136">
        <v>5724.6</v>
      </c>
      <c r="E26" s="136">
        <v>6135.18</v>
      </c>
    </row>
    <row r="27" spans="1:5" ht="168.75" x14ac:dyDescent="0.25">
      <c r="A27" s="66" t="s">
        <v>170</v>
      </c>
      <c r="B27" s="67" t="s">
        <v>171</v>
      </c>
      <c r="C27" s="137">
        <v>5426.07</v>
      </c>
      <c r="D27" s="137">
        <v>5724.6</v>
      </c>
      <c r="E27" s="137">
        <v>6135.18</v>
      </c>
    </row>
    <row r="28" spans="1:5" ht="130.5" customHeight="1" x14ac:dyDescent="0.25">
      <c r="A28" s="65" t="s">
        <v>172</v>
      </c>
      <c r="B28" s="135" t="s">
        <v>173</v>
      </c>
      <c r="C28" s="136">
        <v>37.69</v>
      </c>
      <c r="D28" s="136">
        <v>39.1</v>
      </c>
      <c r="E28" s="136">
        <v>40.82</v>
      </c>
    </row>
    <row r="29" spans="1:5" ht="187.5" x14ac:dyDescent="0.25">
      <c r="A29" s="66" t="s">
        <v>174</v>
      </c>
      <c r="B29" s="67" t="s">
        <v>175</v>
      </c>
      <c r="C29" s="137">
        <v>37.69</v>
      </c>
      <c r="D29" s="137">
        <v>39.1</v>
      </c>
      <c r="E29" s="137">
        <v>40.82</v>
      </c>
    </row>
    <row r="30" spans="1:5" ht="112.5" x14ac:dyDescent="0.25">
      <c r="A30" s="65" t="s">
        <v>176</v>
      </c>
      <c r="B30" s="135" t="s">
        <v>177</v>
      </c>
      <c r="C30" s="136">
        <v>5992.11</v>
      </c>
      <c r="D30" s="136">
        <v>6235.48</v>
      </c>
      <c r="E30" s="136">
        <v>6652.27</v>
      </c>
    </row>
    <row r="31" spans="1:5" ht="168.75" x14ac:dyDescent="0.25">
      <c r="A31" s="66" t="s">
        <v>178</v>
      </c>
      <c r="B31" s="67" t="s">
        <v>179</v>
      </c>
      <c r="C31" s="137">
        <v>5992.11</v>
      </c>
      <c r="D31" s="137">
        <v>6235.48</v>
      </c>
      <c r="E31" s="137">
        <v>6652.27</v>
      </c>
    </row>
    <row r="32" spans="1:5" x14ac:dyDescent="0.25">
      <c r="A32" s="65" t="s">
        <v>180</v>
      </c>
      <c r="B32" s="135" t="s">
        <v>181</v>
      </c>
      <c r="C32" s="136">
        <v>21695</v>
      </c>
      <c r="D32" s="136">
        <v>37959</v>
      </c>
      <c r="E32" s="136">
        <v>48413</v>
      </c>
    </row>
    <row r="33" spans="1:5" ht="37.5" x14ac:dyDescent="0.25">
      <c r="A33" s="65" t="s">
        <v>182</v>
      </c>
      <c r="B33" s="135" t="s">
        <v>183</v>
      </c>
      <c r="C33" s="136">
        <v>20837</v>
      </c>
      <c r="D33" s="136">
        <v>37099</v>
      </c>
      <c r="E33" s="136">
        <v>47547</v>
      </c>
    </row>
    <row r="34" spans="1:5" ht="56.25" x14ac:dyDescent="0.25">
      <c r="A34" s="65" t="s">
        <v>184</v>
      </c>
      <c r="B34" s="135" t="s">
        <v>185</v>
      </c>
      <c r="C34" s="136">
        <v>11733</v>
      </c>
      <c r="D34" s="136">
        <v>20894</v>
      </c>
      <c r="E34" s="136">
        <v>26118</v>
      </c>
    </row>
    <row r="35" spans="1:5" ht="37.5" x14ac:dyDescent="0.25">
      <c r="A35" s="66" t="s">
        <v>186</v>
      </c>
      <c r="B35" s="67" t="s">
        <v>185</v>
      </c>
      <c r="C35" s="137">
        <v>11733</v>
      </c>
      <c r="D35" s="137">
        <v>20894</v>
      </c>
      <c r="E35" s="137">
        <v>26118</v>
      </c>
    </row>
    <row r="36" spans="1:5" ht="56.25" customHeight="1" x14ac:dyDescent="0.25">
      <c r="A36" s="65" t="s">
        <v>187</v>
      </c>
      <c r="B36" s="135" t="s">
        <v>188</v>
      </c>
      <c r="C36" s="136">
        <v>9104</v>
      </c>
      <c r="D36" s="136">
        <v>16205</v>
      </c>
      <c r="E36" s="136">
        <v>21429</v>
      </c>
    </row>
    <row r="37" spans="1:5" ht="93.75" x14ac:dyDescent="0.25">
      <c r="A37" s="66" t="s">
        <v>189</v>
      </c>
      <c r="B37" s="67" t="s">
        <v>190</v>
      </c>
      <c r="C37" s="137">
        <v>9104</v>
      </c>
      <c r="D37" s="137">
        <v>16205</v>
      </c>
      <c r="E37" s="137">
        <v>21429</v>
      </c>
    </row>
    <row r="38" spans="1:5" x14ac:dyDescent="0.25">
      <c r="A38" s="65" t="s">
        <v>191</v>
      </c>
      <c r="B38" s="135" t="s">
        <v>192</v>
      </c>
      <c r="C38" s="136">
        <v>103</v>
      </c>
      <c r="D38" s="136">
        <v>100</v>
      </c>
      <c r="E38" s="136">
        <v>100</v>
      </c>
    </row>
    <row r="39" spans="1:5" x14ac:dyDescent="0.25">
      <c r="A39" s="65" t="s">
        <v>193</v>
      </c>
      <c r="B39" s="135" t="s">
        <v>192</v>
      </c>
      <c r="C39" s="136">
        <v>103</v>
      </c>
      <c r="D39" s="136">
        <v>100</v>
      </c>
      <c r="E39" s="136">
        <v>100</v>
      </c>
    </row>
    <row r="40" spans="1:5" x14ac:dyDescent="0.25">
      <c r="A40" s="66" t="s">
        <v>193</v>
      </c>
      <c r="B40" s="67" t="s">
        <v>192</v>
      </c>
      <c r="C40" s="137">
        <v>103</v>
      </c>
      <c r="D40" s="137">
        <v>100</v>
      </c>
      <c r="E40" s="137">
        <v>100</v>
      </c>
    </row>
    <row r="41" spans="1:5" ht="37.5" x14ac:dyDescent="0.25">
      <c r="A41" s="65" t="s">
        <v>194</v>
      </c>
      <c r="B41" s="135" t="s">
        <v>195</v>
      </c>
      <c r="C41" s="136">
        <v>755</v>
      </c>
      <c r="D41" s="136">
        <v>760</v>
      </c>
      <c r="E41" s="136">
        <v>766</v>
      </c>
    </row>
    <row r="42" spans="1:5" ht="57" customHeight="1" x14ac:dyDescent="0.25">
      <c r="A42" s="65" t="s">
        <v>196</v>
      </c>
      <c r="B42" s="135" t="s">
        <v>197</v>
      </c>
      <c r="C42" s="136">
        <v>755</v>
      </c>
      <c r="D42" s="136">
        <v>760</v>
      </c>
      <c r="E42" s="136">
        <v>766</v>
      </c>
    </row>
    <row r="43" spans="1:5" ht="56.25" x14ac:dyDescent="0.25">
      <c r="A43" s="66" t="s">
        <v>196</v>
      </c>
      <c r="B43" s="67" t="s">
        <v>197</v>
      </c>
      <c r="C43" s="137">
        <v>755</v>
      </c>
      <c r="D43" s="137">
        <v>760</v>
      </c>
      <c r="E43" s="137">
        <v>766</v>
      </c>
    </row>
    <row r="44" spans="1:5" x14ac:dyDescent="0.25">
      <c r="A44" s="65" t="s">
        <v>198</v>
      </c>
      <c r="B44" s="135" t="s">
        <v>199</v>
      </c>
      <c r="C44" s="136">
        <v>3846</v>
      </c>
      <c r="D44" s="136">
        <v>3790</v>
      </c>
      <c r="E44" s="136">
        <v>3790</v>
      </c>
    </row>
    <row r="45" spans="1:5" ht="56.25" x14ac:dyDescent="0.25">
      <c r="A45" s="65" t="s">
        <v>200</v>
      </c>
      <c r="B45" s="135" t="s">
        <v>201</v>
      </c>
      <c r="C45" s="136">
        <v>3846</v>
      </c>
      <c r="D45" s="136">
        <v>3790</v>
      </c>
      <c r="E45" s="136">
        <v>3790</v>
      </c>
    </row>
    <row r="46" spans="1:5" ht="75" x14ac:dyDescent="0.25">
      <c r="A46" s="65" t="s">
        <v>202</v>
      </c>
      <c r="B46" s="135" t="s">
        <v>203</v>
      </c>
      <c r="C46" s="136">
        <v>3846</v>
      </c>
      <c r="D46" s="136">
        <v>3790</v>
      </c>
      <c r="E46" s="136">
        <v>3790</v>
      </c>
    </row>
    <row r="47" spans="1:5" ht="56.25" customHeight="1" x14ac:dyDescent="0.25">
      <c r="A47" s="66" t="s">
        <v>202</v>
      </c>
      <c r="B47" s="67" t="s">
        <v>203</v>
      </c>
      <c r="C47" s="137">
        <v>3846</v>
      </c>
      <c r="D47" s="137">
        <v>3790</v>
      </c>
      <c r="E47" s="137">
        <v>3790</v>
      </c>
    </row>
    <row r="48" spans="1:5" ht="54.75" customHeight="1" x14ac:dyDescent="0.25">
      <c r="A48" s="65" t="s">
        <v>204</v>
      </c>
      <c r="B48" s="135" t="s">
        <v>205</v>
      </c>
      <c r="C48" s="136">
        <v>9240</v>
      </c>
      <c r="D48" s="136">
        <v>9190</v>
      </c>
      <c r="E48" s="136">
        <v>9190</v>
      </c>
    </row>
    <row r="49" spans="1:5" ht="131.25" customHeight="1" x14ac:dyDescent="0.25">
      <c r="A49" s="65" t="s">
        <v>206</v>
      </c>
      <c r="B49" s="135" t="s">
        <v>207</v>
      </c>
      <c r="C49" s="136">
        <v>9130</v>
      </c>
      <c r="D49" s="136">
        <v>9080</v>
      </c>
      <c r="E49" s="136">
        <v>9080</v>
      </c>
    </row>
    <row r="50" spans="1:5" ht="95.25" customHeight="1" x14ac:dyDescent="0.25">
      <c r="A50" s="65" t="s">
        <v>208</v>
      </c>
      <c r="B50" s="135" t="s">
        <v>209</v>
      </c>
      <c r="C50" s="136">
        <v>3000</v>
      </c>
      <c r="D50" s="136">
        <v>2950</v>
      </c>
      <c r="E50" s="136">
        <v>2950</v>
      </c>
    </row>
    <row r="51" spans="1:5" ht="132" customHeight="1" x14ac:dyDescent="0.25">
      <c r="A51" s="66" t="s">
        <v>82</v>
      </c>
      <c r="B51" s="67" t="s">
        <v>83</v>
      </c>
      <c r="C51" s="137">
        <v>1500</v>
      </c>
      <c r="D51" s="137">
        <v>1500</v>
      </c>
      <c r="E51" s="137">
        <v>1500</v>
      </c>
    </row>
    <row r="52" spans="1:5" ht="111.75" customHeight="1" x14ac:dyDescent="0.25">
      <c r="A52" s="66" t="s">
        <v>84</v>
      </c>
      <c r="B52" s="67" t="s">
        <v>85</v>
      </c>
      <c r="C52" s="137">
        <v>1500</v>
      </c>
      <c r="D52" s="137">
        <v>1450</v>
      </c>
      <c r="E52" s="137">
        <v>1450</v>
      </c>
    </row>
    <row r="53" spans="1:5" ht="131.25" x14ac:dyDescent="0.25">
      <c r="A53" s="65" t="s">
        <v>210</v>
      </c>
      <c r="B53" s="135" t="s">
        <v>211</v>
      </c>
      <c r="C53" s="136">
        <v>130</v>
      </c>
      <c r="D53" s="136">
        <v>130</v>
      </c>
      <c r="E53" s="136">
        <v>130</v>
      </c>
    </row>
    <row r="54" spans="1:5" ht="112.5" x14ac:dyDescent="0.25">
      <c r="A54" s="66" t="s">
        <v>86</v>
      </c>
      <c r="B54" s="67" t="s">
        <v>87</v>
      </c>
      <c r="C54" s="137">
        <v>130</v>
      </c>
      <c r="D54" s="137">
        <v>130</v>
      </c>
      <c r="E54" s="137">
        <v>130</v>
      </c>
    </row>
    <row r="55" spans="1:5" ht="57" customHeight="1" x14ac:dyDescent="0.25">
      <c r="A55" s="65" t="s">
        <v>212</v>
      </c>
      <c r="B55" s="135" t="s">
        <v>213</v>
      </c>
      <c r="C55" s="136">
        <v>6000</v>
      </c>
      <c r="D55" s="136">
        <v>6000</v>
      </c>
      <c r="E55" s="136">
        <v>6000</v>
      </c>
    </row>
    <row r="56" spans="1:5" ht="56.25" x14ac:dyDescent="0.25">
      <c r="A56" s="66" t="s">
        <v>88</v>
      </c>
      <c r="B56" s="67" t="s">
        <v>214</v>
      </c>
      <c r="C56" s="137">
        <v>6000</v>
      </c>
      <c r="D56" s="137">
        <v>6000</v>
      </c>
      <c r="E56" s="137">
        <v>6000</v>
      </c>
    </row>
    <row r="57" spans="1:5" ht="131.25" x14ac:dyDescent="0.25">
      <c r="A57" s="65" t="s">
        <v>215</v>
      </c>
      <c r="B57" s="135" t="s">
        <v>216</v>
      </c>
      <c r="C57" s="136">
        <v>110</v>
      </c>
      <c r="D57" s="136">
        <v>110</v>
      </c>
      <c r="E57" s="136">
        <v>110</v>
      </c>
    </row>
    <row r="58" spans="1:5" ht="113.25" customHeight="1" x14ac:dyDescent="0.25">
      <c r="A58" s="65" t="s">
        <v>217</v>
      </c>
      <c r="B58" s="135" t="s">
        <v>218</v>
      </c>
      <c r="C58" s="136">
        <v>110</v>
      </c>
      <c r="D58" s="136">
        <v>110</v>
      </c>
      <c r="E58" s="136">
        <v>110</v>
      </c>
    </row>
    <row r="59" spans="1:5" ht="112.5" x14ac:dyDescent="0.25">
      <c r="A59" s="66" t="s">
        <v>67</v>
      </c>
      <c r="B59" s="67" t="s">
        <v>68</v>
      </c>
      <c r="C59" s="137">
        <v>110</v>
      </c>
      <c r="D59" s="137">
        <v>110</v>
      </c>
      <c r="E59" s="137">
        <v>110</v>
      </c>
    </row>
    <row r="60" spans="1:5" ht="37.5" x14ac:dyDescent="0.25">
      <c r="A60" s="65" t="s">
        <v>219</v>
      </c>
      <c r="B60" s="135" t="s">
        <v>220</v>
      </c>
      <c r="C60" s="136">
        <v>14755.87</v>
      </c>
      <c r="D60" s="136">
        <v>14073.876</v>
      </c>
      <c r="E60" s="136">
        <v>14414.873</v>
      </c>
    </row>
    <row r="61" spans="1:5" ht="37.5" x14ac:dyDescent="0.25">
      <c r="A61" s="65" t="s">
        <v>221</v>
      </c>
      <c r="B61" s="135" t="s">
        <v>222</v>
      </c>
      <c r="C61" s="136">
        <v>14755.87</v>
      </c>
      <c r="D61" s="136">
        <v>14073.876</v>
      </c>
      <c r="E61" s="136">
        <v>14414.873</v>
      </c>
    </row>
    <row r="62" spans="1:5" ht="39.75" customHeight="1" x14ac:dyDescent="0.25">
      <c r="A62" s="65" t="s">
        <v>223</v>
      </c>
      <c r="B62" s="135" t="s">
        <v>224</v>
      </c>
      <c r="C62" s="136">
        <v>757.35400000000004</v>
      </c>
      <c r="D62" s="136">
        <v>722.351</v>
      </c>
      <c r="E62" s="136">
        <v>739.85299999999995</v>
      </c>
    </row>
    <row r="63" spans="1:5" ht="37.5" x14ac:dyDescent="0.25">
      <c r="A63" s="66" t="s">
        <v>223</v>
      </c>
      <c r="B63" s="67" t="s">
        <v>224</v>
      </c>
      <c r="C63" s="137">
        <v>757.35400000000004</v>
      </c>
      <c r="D63" s="137">
        <v>722.351</v>
      </c>
      <c r="E63" s="137">
        <v>739.85299999999995</v>
      </c>
    </row>
    <row r="64" spans="1:5" ht="37.5" x14ac:dyDescent="0.25">
      <c r="A64" s="65" t="s">
        <v>225</v>
      </c>
      <c r="B64" s="135" t="s">
        <v>226</v>
      </c>
      <c r="C64" s="136">
        <v>801.01</v>
      </c>
      <c r="D64" s="136">
        <v>763.98800000000006</v>
      </c>
      <c r="E64" s="136">
        <v>782.49900000000002</v>
      </c>
    </row>
    <row r="65" spans="1:5" ht="37.5" x14ac:dyDescent="0.25">
      <c r="A65" s="66" t="s">
        <v>225</v>
      </c>
      <c r="B65" s="67" t="s">
        <v>226</v>
      </c>
      <c r="C65" s="137">
        <v>801.01</v>
      </c>
      <c r="D65" s="137">
        <v>763.98800000000006</v>
      </c>
      <c r="E65" s="137">
        <v>782.49900000000002</v>
      </c>
    </row>
    <row r="66" spans="1:5" ht="37.5" x14ac:dyDescent="0.25">
      <c r="A66" s="65" t="s">
        <v>227</v>
      </c>
      <c r="B66" s="135" t="s">
        <v>228</v>
      </c>
      <c r="C66" s="136">
        <v>13197.505999999999</v>
      </c>
      <c r="D66" s="136">
        <v>12587.537</v>
      </c>
      <c r="E66" s="136">
        <v>12892.521000000001</v>
      </c>
    </row>
    <row r="67" spans="1:5" x14ac:dyDescent="0.25">
      <c r="A67" s="66" t="s">
        <v>229</v>
      </c>
      <c r="B67" s="67" t="s">
        <v>230</v>
      </c>
      <c r="C67" s="137">
        <v>13197.505999999999</v>
      </c>
      <c r="D67" s="137">
        <v>12587.537</v>
      </c>
      <c r="E67" s="137">
        <v>12892.521000000001</v>
      </c>
    </row>
    <row r="68" spans="1:5" ht="37.5" x14ac:dyDescent="0.25">
      <c r="A68" s="65" t="s">
        <v>231</v>
      </c>
      <c r="B68" s="135" t="s">
        <v>232</v>
      </c>
      <c r="C68" s="136">
        <v>900.1</v>
      </c>
      <c r="D68" s="136">
        <v>875.1</v>
      </c>
      <c r="E68" s="136">
        <v>875</v>
      </c>
    </row>
    <row r="69" spans="1:5" ht="112.5" customHeight="1" x14ac:dyDescent="0.25">
      <c r="A69" s="65" t="s">
        <v>233</v>
      </c>
      <c r="B69" s="135" t="s">
        <v>234</v>
      </c>
      <c r="C69" s="136">
        <v>600</v>
      </c>
      <c r="D69" s="136">
        <v>600</v>
      </c>
      <c r="E69" s="136">
        <v>600</v>
      </c>
    </row>
    <row r="70" spans="1:5" ht="150" x14ac:dyDescent="0.25">
      <c r="A70" s="65" t="s">
        <v>235</v>
      </c>
      <c r="B70" s="135" t="s">
        <v>236</v>
      </c>
      <c r="C70" s="136">
        <v>600</v>
      </c>
      <c r="D70" s="136">
        <v>600</v>
      </c>
      <c r="E70" s="136">
        <v>600</v>
      </c>
    </row>
    <row r="71" spans="1:5" ht="133.5" customHeight="1" x14ac:dyDescent="0.25">
      <c r="A71" s="66" t="s">
        <v>89</v>
      </c>
      <c r="B71" s="67" t="s">
        <v>90</v>
      </c>
      <c r="C71" s="137">
        <v>600</v>
      </c>
      <c r="D71" s="137">
        <v>600</v>
      </c>
      <c r="E71" s="137">
        <v>600</v>
      </c>
    </row>
    <row r="72" spans="1:5" ht="56.25" x14ac:dyDescent="0.25">
      <c r="A72" s="65" t="s">
        <v>237</v>
      </c>
      <c r="B72" s="135" t="s">
        <v>238</v>
      </c>
      <c r="C72" s="136">
        <v>275</v>
      </c>
      <c r="D72" s="136">
        <v>250</v>
      </c>
      <c r="E72" s="136">
        <v>250</v>
      </c>
    </row>
    <row r="73" spans="1:5" ht="56.25" x14ac:dyDescent="0.25">
      <c r="A73" s="65" t="s">
        <v>239</v>
      </c>
      <c r="B73" s="135" t="s">
        <v>240</v>
      </c>
      <c r="C73" s="136">
        <v>275</v>
      </c>
      <c r="D73" s="136">
        <v>250</v>
      </c>
      <c r="E73" s="136">
        <v>250</v>
      </c>
    </row>
    <row r="74" spans="1:5" ht="93.75" x14ac:dyDescent="0.25">
      <c r="A74" s="66" t="s">
        <v>91</v>
      </c>
      <c r="B74" s="67" t="s">
        <v>241</v>
      </c>
      <c r="C74" s="137">
        <v>25</v>
      </c>
      <c r="D74" s="137">
        <v>20</v>
      </c>
      <c r="E74" s="137">
        <v>20</v>
      </c>
    </row>
    <row r="75" spans="1:5" ht="75" x14ac:dyDescent="0.25">
      <c r="A75" s="66" t="s">
        <v>92</v>
      </c>
      <c r="B75" s="67" t="s">
        <v>93</v>
      </c>
      <c r="C75" s="137">
        <v>250</v>
      </c>
      <c r="D75" s="137">
        <v>230</v>
      </c>
      <c r="E75" s="137">
        <v>230</v>
      </c>
    </row>
    <row r="76" spans="1:5" ht="110.25" customHeight="1" x14ac:dyDescent="0.25">
      <c r="A76" s="65" t="s">
        <v>242</v>
      </c>
      <c r="B76" s="135" t="s">
        <v>243</v>
      </c>
      <c r="C76" s="136">
        <v>25.1</v>
      </c>
      <c r="D76" s="136">
        <v>25.1</v>
      </c>
      <c r="E76" s="136">
        <v>25</v>
      </c>
    </row>
    <row r="77" spans="1:5" ht="93" customHeight="1" x14ac:dyDescent="0.25">
      <c r="A77" s="65" t="s">
        <v>244</v>
      </c>
      <c r="B77" s="135" t="s">
        <v>245</v>
      </c>
      <c r="C77" s="136">
        <v>25.1</v>
      </c>
      <c r="D77" s="136">
        <v>25.1</v>
      </c>
      <c r="E77" s="136">
        <v>25</v>
      </c>
    </row>
    <row r="78" spans="1:5" ht="131.25" customHeight="1" x14ac:dyDescent="0.25">
      <c r="A78" s="66" t="s">
        <v>246</v>
      </c>
      <c r="B78" s="67" t="s">
        <v>247</v>
      </c>
      <c r="C78" s="137">
        <v>10</v>
      </c>
      <c r="D78" s="137">
        <v>10</v>
      </c>
      <c r="E78" s="137">
        <v>10</v>
      </c>
    </row>
    <row r="79" spans="1:5" ht="114" customHeight="1" x14ac:dyDescent="0.25">
      <c r="A79" s="66" t="s">
        <v>248</v>
      </c>
      <c r="B79" s="67" t="s">
        <v>249</v>
      </c>
      <c r="C79" s="137">
        <v>15.1</v>
      </c>
      <c r="D79" s="137">
        <v>15.1</v>
      </c>
      <c r="E79" s="137">
        <v>15</v>
      </c>
    </row>
    <row r="80" spans="1:5" x14ac:dyDescent="0.25">
      <c r="A80" s="65" t="s">
        <v>250</v>
      </c>
      <c r="B80" s="135" t="s">
        <v>251</v>
      </c>
      <c r="C80" s="136">
        <v>455787.27288</v>
      </c>
      <c r="D80" s="136">
        <v>437529.38787999999</v>
      </c>
      <c r="E80" s="136">
        <v>418608.81988000002</v>
      </c>
    </row>
    <row r="81" spans="1:5" ht="56.25" x14ac:dyDescent="0.25">
      <c r="A81" s="65" t="s">
        <v>252</v>
      </c>
      <c r="B81" s="135" t="s">
        <v>253</v>
      </c>
      <c r="C81" s="136">
        <v>455787.27288</v>
      </c>
      <c r="D81" s="136">
        <v>437529.38787999999</v>
      </c>
      <c r="E81" s="136">
        <v>418608.81988000002</v>
      </c>
    </row>
    <row r="82" spans="1:5" ht="37.5" x14ac:dyDescent="0.25">
      <c r="A82" s="65" t="s">
        <v>254</v>
      </c>
      <c r="B82" s="135" t="s">
        <v>255</v>
      </c>
      <c r="C82" s="136">
        <v>30624.400000000001</v>
      </c>
      <c r="D82" s="136">
        <v>18.399999999999999</v>
      </c>
      <c r="E82" s="136">
        <v>4.5</v>
      </c>
    </row>
    <row r="83" spans="1:5" ht="37.5" x14ac:dyDescent="0.25">
      <c r="A83" s="65" t="s">
        <v>256</v>
      </c>
      <c r="B83" s="135" t="s">
        <v>257</v>
      </c>
      <c r="C83" s="136">
        <v>58</v>
      </c>
      <c r="D83" s="136">
        <v>18.399999999999999</v>
      </c>
      <c r="E83" s="136">
        <v>4.5</v>
      </c>
    </row>
    <row r="84" spans="1:5" ht="56.25" x14ac:dyDescent="0.25">
      <c r="A84" s="66" t="s">
        <v>99</v>
      </c>
      <c r="B84" s="67" t="s">
        <v>258</v>
      </c>
      <c r="C84" s="137">
        <v>58</v>
      </c>
      <c r="D84" s="137">
        <v>18.399999999999999</v>
      </c>
      <c r="E84" s="137">
        <v>4.5</v>
      </c>
    </row>
    <row r="85" spans="1:5" ht="37.5" x14ac:dyDescent="0.25">
      <c r="A85" s="65" t="s">
        <v>626</v>
      </c>
      <c r="B85" s="135" t="s">
        <v>627</v>
      </c>
      <c r="C85" s="136">
        <v>30566.400000000001</v>
      </c>
      <c r="D85" s="136">
        <v>0</v>
      </c>
      <c r="E85" s="136">
        <v>0</v>
      </c>
    </row>
    <row r="86" spans="1:5" ht="56.25" x14ac:dyDescent="0.25">
      <c r="A86" s="66" t="s">
        <v>628</v>
      </c>
      <c r="B86" s="67" t="s">
        <v>629</v>
      </c>
      <c r="C86" s="137">
        <v>30566.400000000001</v>
      </c>
      <c r="D86" s="137">
        <v>0</v>
      </c>
      <c r="E86" s="137">
        <v>0</v>
      </c>
    </row>
    <row r="87" spans="1:5" ht="39" customHeight="1" x14ac:dyDescent="0.25">
      <c r="A87" s="65" t="s">
        <v>259</v>
      </c>
      <c r="B87" s="135" t="s">
        <v>260</v>
      </c>
      <c r="C87" s="136">
        <v>76497.111999999994</v>
      </c>
      <c r="D87" s="136">
        <v>76732.142000000007</v>
      </c>
      <c r="E87" s="136">
        <v>75547.827999999994</v>
      </c>
    </row>
    <row r="88" spans="1:5" ht="75.75" customHeight="1" x14ac:dyDescent="0.25">
      <c r="A88" s="65" t="s">
        <v>261</v>
      </c>
      <c r="B88" s="135" t="s">
        <v>630</v>
      </c>
      <c r="C88" s="136">
        <v>8738.6</v>
      </c>
      <c r="D88" s="136">
        <v>8738.2000000000007</v>
      </c>
      <c r="E88" s="136">
        <v>7880.7</v>
      </c>
    </row>
    <row r="89" spans="1:5" ht="93.75" x14ac:dyDescent="0.25">
      <c r="A89" s="66" t="s">
        <v>262</v>
      </c>
      <c r="B89" s="67" t="s">
        <v>263</v>
      </c>
      <c r="C89" s="137">
        <v>8738.6</v>
      </c>
      <c r="D89" s="137">
        <v>8738.2000000000007</v>
      </c>
      <c r="E89" s="137">
        <v>7880.7</v>
      </c>
    </row>
    <row r="90" spans="1:5" ht="75.75" customHeight="1" x14ac:dyDescent="0.25">
      <c r="A90" s="65" t="s">
        <v>264</v>
      </c>
      <c r="B90" s="135" t="s">
        <v>265</v>
      </c>
      <c r="C90" s="136">
        <v>0</v>
      </c>
      <c r="D90" s="136">
        <v>337.3</v>
      </c>
      <c r="E90" s="136">
        <v>0</v>
      </c>
    </row>
    <row r="91" spans="1:5" ht="78" customHeight="1" x14ac:dyDescent="0.25">
      <c r="A91" s="66" t="s">
        <v>266</v>
      </c>
      <c r="B91" s="67" t="s">
        <v>267</v>
      </c>
      <c r="C91" s="137">
        <v>0</v>
      </c>
      <c r="D91" s="137">
        <v>337.3</v>
      </c>
      <c r="E91" s="137">
        <v>0</v>
      </c>
    </row>
    <row r="92" spans="1:5" x14ac:dyDescent="0.25">
      <c r="A92" s="65" t="s">
        <v>268</v>
      </c>
      <c r="B92" s="135" t="s">
        <v>269</v>
      </c>
      <c r="C92" s="136">
        <v>67758.512000000002</v>
      </c>
      <c r="D92" s="136">
        <v>67656.642000000007</v>
      </c>
      <c r="E92" s="136">
        <v>67667.127999999997</v>
      </c>
    </row>
    <row r="93" spans="1:5" ht="21.75" customHeight="1" x14ac:dyDescent="0.25">
      <c r="A93" s="66" t="s">
        <v>74</v>
      </c>
      <c r="B93" s="67" t="s">
        <v>75</v>
      </c>
      <c r="C93" s="137">
        <v>67758.512000000002</v>
      </c>
      <c r="D93" s="137">
        <v>67656.642000000007</v>
      </c>
      <c r="E93" s="137">
        <v>67667.127999999997</v>
      </c>
    </row>
    <row r="94" spans="1:5" ht="37.5" x14ac:dyDescent="0.25">
      <c r="A94" s="65" t="s">
        <v>270</v>
      </c>
      <c r="B94" s="135" t="s">
        <v>271</v>
      </c>
      <c r="C94" s="136">
        <v>309886.89899999998</v>
      </c>
      <c r="D94" s="136">
        <v>309880.88</v>
      </c>
      <c r="E94" s="136">
        <v>309875.91600000003</v>
      </c>
    </row>
    <row r="95" spans="1:5" ht="56.25" x14ac:dyDescent="0.25">
      <c r="A95" s="65" t="s">
        <v>272</v>
      </c>
      <c r="B95" s="135" t="s">
        <v>273</v>
      </c>
      <c r="C95" s="136">
        <v>10375.431</v>
      </c>
      <c r="D95" s="136">
        <v>10086.507</v>
      </c>
      <c r="E95" s="136">
        <v>10071.179</v>
      </c>
    </row>
    <row r="96" spans="1:5" ht="56.25" x14ac:dyDescent="0.25">
      <c r="A96" s="66" t="s">
        <v>76</v>
      </c>
      <c r="B96" s="67" t="s">
        <v>77</v>
      </c>
      <c r="C96" s="137">
        <v>10375.431</v>
      </c>
      <c r="D96" s="137">
        <v>10086.507</v>
      </c>
      <c r="E96" s="137">
        <v>10071.179</v>
      </c>
    </row>
    <row r="97" spans="1:5" ht="112.5" x14ac:dyDescent="0.25">
      <c r="A97" s="65" t="s">
        <v>274</v>
      </c>
      <c r="B97" s="135" t="s">
        <v>275</v>
      </c>
      <c r="C97" s="136">
        <v>2530.1999999999998</v>
      </c>
      <c r="D97" s="136">
        <v>2530.1999999999998</v>
      </c>
      <c r="E97" s="136">
        <v>2530.1999999999998</v>
      </c>
    </row>
    <row r="98" spans="1:5" ht="112.5" x14ac:dyDescent="0.25">
      <c r="A98" s="66" t="s">
        <v>96</v>
      </c>
      <c r="B98" s="67" t="s">
        <v>97</v>
      </c>
      <c r="C98" s="137">
        <v>2530.1999999999998</v>
      </c>
      <c r="D98" s="137">
        <v>2530.1999999999998</v>
      </c>
      <c r="E98" s="137">
        <v>2530.1999999999998</v>
      </c>
    </row>
    <row r="99" spans="1:5" ht="95.25" customHeight="1" x14ac:dyDescent="0.25">
      <c r="A99" s="65" t="s">
        <v>276</v>
      </c>
      <c r="B99" s="135" t="s">
        <v>277</v>
      </c>
      <c r="C99" s="136">
        <v>3941.4459999999999</v>
      </c>
      <c r="D99" s="136">
        <v>4226.37</v>
      </c>
      <c r="E99" s="136">
        <v>4236.7340000000004</v>
      </c>
    </row>
    <row r="100" spans="1:5" ht="93.75" x14ac:dyDescent="0.25">
      <c r="A100" s="66" t="s">
        <v>94</v>
      </c>
      <c r="B100" s="67" t="s">
        <v>95</v>
      </c>
      <c r="C100" s="137">
        <v>3941.4459999999999</v>
      </c>
      <c r="D100" s="137">
        <v>4226.37</v>
      </c>
      <c r="E100" s="137">
        <v>4236.7340000000004</v>
      </c>
    </row>
    <row r="101" spans="1:5" ht="75.75" customHeight="1" x14ac:dyDescent="0.25">
      <c r="A101" s="65" t="s">
        <v>278</v>
      </c>
      <c r="B101" s="135" t="s">
        <v>279</v>
      </c>
      <c r="C101" s="136">
        <v>17.821999999999999</v>
      </c>
      <c r="D101" s="136">
        <v>15.803000000000001</v>
      </c>
      <c r="E101" s="136">
        <v>15.803000000000001</v>
      </c>
    </row>
    <row r="102" spans="1:5" ht="93.75" x14ac:dyDescent="0.25">
      <c r="A102" s="66" t="s">
        <v>78</v>
      </c>
      <c r="B102" s="67" t="s">
        <v>280</v>
      </c>
      <c r="C102" s="137">
        <v>17.821999999999999</v>
      </c>
      <c r="D102" s="137">
        <v>15.803000000000001</v>
      </c>
      <c r="E102" s="137">
        <v>15.803000000000001</v>
      </c>
    </row>
    <row r="103" spans="1:5" x14ac:dyDescent="0.25">
      <c r="A103" s="65" t="s">
        <v>281</v>
      </c>
      <c r="B103" s="135" t="s">
        <v>282</v>
      </c>
      <c r="C103" s="136">
        <v>293022</v>
      </c>
      <c r="D103" s="136">
        <v>293022</v>
      </c>
      <c r="E103" s="136">
        <v>293022</v>
      </c>
    </row>
    <row r="104" spans="1:5" ht="22.5" customHeight="1" x14ac:dyDescent="0.25">
      <c r="A104" s="66" t="s">
        <v>79</v>
      </c>
      <c r="B104" s="67" t="s">
        <v>80</v>
      </c>
      <c r="C104" s="137">
        <v>293022</v>
      </c>
      <c r="D104" s="137">
        <v>293022</v>
      </c>
      <c r="E104" s="137">
        <v>293022</v>
      </c>
    </row>
    <row r="105" spans="1:5" x14ac:dyDescent="0.25">
      <c r="A105" s="65" t="s">
        <v>283</v>
      </c>
      <c r="B105" s="135" t="s">
        <v>284</v>
      </c>
      <c r="C105" s="136">
        <v>38778.861879999997</v>
      </c>
      <c r="D105" s="136">
        <v>50897.965880000003</v>
      </c>
      <c r="E105" s="136">
        <v>33180.575879999997</v>
      </c>
    </row>
    <row r="106" spans="1:5" ht="93.75" x14ac:dyDescent="0.25">
      <c r="A106" s="65" t="s">
        <v>285</v>
      </c>
      <c r="B106" s="135" t="s">
        <v>286</v>
      </c>
      <c r="C106" s="136">
        <v>38.308</v>
      </c>
      <c r="D106" s="136">
        <v>38.308</v>
      </c>
      <c r="E106" s="136">
        <v>38.308</v>
      </c>
    </row>
    <row r="107" spans="1:5" ht="93.75" x14ac:dyDescent="0.25">
      <c r="A107" s="66" t="s">
        <v>65</v>
      </c>
      <c r="B107" s="67" t="s">
        <v>66</v>
      </c>
      <c r="C107" s="137">
        <v>38.308</v>
      </c>
      <c r="D107" s="137">
        <v>38.308</v>
      </c>
      <c r="E107" s="137">
        <v>38.308</v>
      </c>
    </row>
    <row r="108" spans="1:5" ht="112.5" x14ac:dyDescent="0.25">
      <c r="A108" s="65" t="s">
        <v>287</v>
      </c>
      <c r="B108" s="135" t="s">
        <v>288</v>
      </c>
      <c r="C108" s="136">
        <v>15555.5</v>
      </c>
      <c r="D108" s="136">
        <v>16508.099999999999</v>
      </c>
      <c r="E108" s="136">
        <v>0</v>
      </c>
    </row>
    <row r="109" spans="1:5" ht="95.25" customHeight="1" x14ac:dyDescent="0.25">
      <c r="A109" s="66" t="s">
        <v>98</v>
      </c>
      <c r="B109" s="67" t="s">
        <v>289</v>
      </c>
      <c r="C109" s="137">
        <v>15555.5</v>
      </c>
      <c r="D109" s="137">
        <v>16508.099999999999</v>
      </c>
      <c r="E109" s="137">
        <v>0</v>
      </c>
    </row>
    <row r="110" spans="1:5" ht="37.5" x14ac:dyDescent="0.25">
      <c r="A110" s="65" t="s">
        <v>631</v>
      </c>
      <c r="B110" s="135" t="s">
        <v>632</v>
      </c>
      <c r="C110" s="136">
        <v>23185.053879999999</v>
      </c>
      <c r="D110" s="136">
        <v>34351.55788</v>
      </c>
      <c r="E110" s="136">
        <v>33142.267879999999</v>
      </c>
    </row>
    <row r="111" spans="1:5" ht="37.5" x14ac:dyDescent="0.25">
      <c r="A111" s="66" t="s">
        <v>633</v>
      </c>
      <c r="B111" s="67" t="s">
        <v>634</v>
      </c>
      <c r="C111" s="137">
        <v>23185.053879999999</v>
      </c>
      <c r="D111" s="137">
        <v>34351.55788</v>
      </c>
      <c r="E111" s="137">
        <v>33142.267879999999</v>
      </c>
    </row>
    <row r="112" spans="1:5" x14ac:dyDescent="0.3">
      <c r="A112" s="176" t="s">
        <v>290</v>
      </c>
      <c r="B112" s="176"/>
      <c r="C112" s="136">
        <v>761180.82987999998</v>
      </c>
      <c r="D112" s="136">
        <v>745581.96388000005</v>
      </c>
      <c r="E112" s="136">
        <v>749493.16287999996</v>
      </c>
    </row>
  </sheetData>
  <autoFilter ref="A10:E10"/>
  <mergeCells count="9">
    <mergeCell ref="A112:B112"/>
    <mergeCell ref="A1:E1"/>
    <mergeCell ref="A2:E2"/>
    <mergeCell ref="A3:E3"/>
    <mergeCell ref="A4:E4"/>
    <mergeCell ref="A6:E6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0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07" t="str">
        <f>'Прил 7 т.1'!A1:D1</f>
        <v>Приложениe 7</v>
      </c>
      <c r="B1" s="207"/>
      <c r="C1" s="233"/>
      <c r="D1" s="233"/>
    </row>
    <row r="2" spans="1:7" ht="18.75" customHeight="1" x14ac:dyDescent="0.25">
      <c r="A2" s="207" t="str">
        <f>'Прил 1'!A2:E2</f>
        <v>к проекту</v>
      </c>
      <c r="B2" s="207"/>
      <c r="C2" s="207"/>
      <c r="D2" s="207"/>
    </row>
    <row r="3" spans="1:7" ht="18.75" x14ac:dyDescent="0.25">
      <c r="A3" s="207" t="str">
        <f>'Прил 1'!A3:E3</f>
        <v>решения Совета муниципального района</v>
      </c>
      <c r="B3" s="207"/>
      <c r="C3" s="207"/>
      <c r="D3" s="207"/>
    </row>
    <row r="4" spans="1:7" ht="18.75" x14ac:dyDescent="0.25">
      <c r="A4" s="207" t="str">
        <f>'Прил 1'!A4:E4</f>
        <v>"Княжпогостский" от __ _______ 2022 года № __</v>
      </c>
      <c r="B4" s="207"/>
      <c r="C4" s="207"/>
      <c r="D4" s="207"/>
    </row>
    <row r="5" spans="1:7" ht="18.75" x14ac:dyDescent="0.3">
      <c r="A5" s="19"/>
      <c r="B5" s="19"/>
    </row>
    <row r="6" spans="1:7" ht="18.75" x14ac:dyDescent="0.3">
      <c r="A6" s="234" t="s">
        <v>14</v>
      </c>
      <c r="B6" s="234"/>
      <c r="C6" s="235"/>
      <c r="D6" s="235"/>
    </row>
    <row r="7" spans="1:7" ht="18.75" x14ac:dyDescent="0.3">
      <c r="A7" s="234"/>
      <c r="B7" s="234"/>
    </row>
    <row r="8" spans="1:7" ht="18.75" x14ac:dyDescent="0.3">
      <c r="A8" s="222" t="s">
        <v>743</v>
      </c>
      <c r="B8" s="228"/>
      <c r="C8" s="200"/>
      <c r="D8" s="200"/>
    </row>
    <row r="9" spans="1:7" ht="39.75" customHeight="1" x14ac:dyDescent="0.3">
      <c r="A9" s="226" t="s">
        <v>745</v>
      </c>
      <c r="B9" s="229"/>
      <c r="C9" s="200"/>
      <c r="D9" s="200"/>
    </row>
    <row r="10" spans="1:7" ht="18.75" x14ac:dyDescent="0.3">
      <c r="A10" s="3"/>
      <c r="B10" s="4"/>
    </row>
    <row r="11" spans="1:7" ht="24.75" customHeight="1" x14ac:dyDescent="0.25">
      <c r="A11" s="213" t="s">
        <v>1</v>
      </c>
      <c r="B11" s="215" t="s">
        <v>149</v>
      </c>
      <c r="C11" s="231"/>
      <c r="D11" s="232"/>
    </row>
    <row r="12" spans="1:7" ht="18.75" x14ac:dyDescent="0.25">
      <c r="A12" s="230"/>
      <c r="B12" s="87" t="s">
        <v>2</v>
      </c>
      <c r="C12" s="96" t="s">
        <v>12</v>
      </c>
      <c r="D12" s="96" t="s">
        <v>621</v>
      </c>
    </row>
    <row r="13" spans="1:7" ht="18.75" x14ac:dyDescent="0.25">
      <c r="A13" s="97" t="s">
        <v>3</v>
      </c>
      <c r="B13" s="100">
        <f>SUM(B15:B20)</f>
        <v>8253.2439999999988</v>
      </c>
      <c r="C13" s="100">
        <f t="shared" ref="C13:D13" si="0">SUM(C15:C20)</f>
        <v>6</v>
      </c>
      <c r="D13" s="100">
        <f t="shared" si="0"/>
        <v>6</v>
      </c>
    </row>
    <row r="14" spans="1:7" ht="18.75" x14ac:dyDescent="0.25">
      <c r="A14" s="90"/>
      <c r="B14" s="92"/>
      <c r="C14" s="101"/>
      <c r="D14" s="101"/>
      <c r="E14" s="20"/>
      <c r="F14" s="20"/>
      <c r="G14" s="20"/>
    </row>
    <row r="15" spans="1:7" ht="18.75" x14ac:dyDescent="0.25">
      <c r="A15" s="91" t="s">
        <v>7</v>
      </c>
      <c r="B15" s="95">
        <v>602.22299999999996</v>
      </c>
      <c r="C15" s="102">
        <v>1</v>
      </c>
      <c r="D15" s="102">
        <v>1</v>
      </c>
      <c r="E15" s="21"/>
      <c r="F15" s="16"/>
      <c r="G15" s="22"/>
    </row>
    <row r="16" spans="1:7" ht="18.75" x14ac:dyDescent="0.25">
      <c r="A16" s="91" t="s">
        <v>8</v>
      </c>
      <c r="B16" s="95">
        <v>371.23700000000002</v>
      </c>
      <c r="C16" s="102">
        <v>1</v>
      </c>
      <c r="D16" s="102">
        <v>1</v>
      </c>
      <c r="E16" s="21"/>
      <c r="F16" s="16"/>
      <c r="G16" s="22"/>
    </row>
    <row r="17" spans="1:7" ht="18.75" x14ac:dyDescent="0.25">
      <c r="A17" s="91" t="s">
        <v>9</v>
      </c>
      <c r="B17" s="95">
        <v>421.72300000000001</v>
      </c>
      <c r="C17" s="102">
        <v>1</v>
      </c>
      <c r="D17" s="102">
        <v>1</v>
      </c>
      <c r="E17" s="21"/>
      <c r="F17" s="16"/>
      <c r="G17" s="22"/>
    </row>
    <row r="18" spans="1:7" ht="18.75" x14ac:dyDescent="0.25">
      <c r="A18" s="91" t="s">
        <v>18</v>
      </c>
      <c r="B18" s="95">
        <v>525.52300000000002</v>
      </c>
      <c r="C18" s="102">
        <v>1</v>
      </c>
      <c r="D18" s="102">
        <v>1</v>
      </c>
      <c r="E18" s="21"/>
      <c r="F18" s="16"/>
      <c r="G18" s="22"/>
    </row>
    <row r="19" spans="1:7" ht="18.75" x14ac:dyDescent="0.25">
      <c r="A19" s="98" t="s">
        <v>10</v>
      </c>
      <c r="B19" s="102">
        <v>3921.3629999999998</v>
      </c>
      <c r="C19" s="102">
        <v>1</v>
      </c>
      <c r="D19" s="102">
        <v>1</v>
      </c>
      <c r="E19" s="23"/>
      <c r="F19" s="17"/>
      <c r="G19" s="17"/>
    </row>
    <row r="20" spans="1:7" ht="17.25" customHeight="1" x14ac:dyDescent="0.25">
      <c r="A20" s="91" t="s">
        <v>11</v>
      </c>
      <c r="B20" s="95">
        <v>2411.1750000000002</v>
      </c>
      <c r="C20" s="102">
        <v>1</v>
      </c>
      <c r="D20" s="102">
        <v>1</v>
      </c>
      <c r="E20" s="20"/>
      <c r="F20" s="20"/>
      <c r="G20" s="20"/>
    </row>
    <row r="21" spans="1:7" ht="18.75" x14ac:dyDescent="0.3">
      <c r="A21" s="24"/>
      <c r="B21" s="25"/>
    </row>
    <row r="22" spans="1:7" x14ac:dyDescent="0.25">
      <c r="A22" s="8"/>
      <c r="B22" s="26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9"/>
      <c r="B28" s="5"/>
    </row>
    <row r="29" spans="1:7" x14ac:dyDescent="0.25">
      <c r="A29" s="9"/>
      <c r="B29" s="6"/>
    </row>
    <row r="30" spans="1:7" x14ac:dyDescent="0.25">
      <c r="A30" s="8"/>
      <c r="B30" s="6"/>
    </row>
    <row r="31" spans="1:7" x14ac:dyDescent="0.25">
      <c r="A31" s="8"/>
      <c r="B31" s="5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27"/>
      <c r="B39" s="6"/>
    </row>
    <row r="40" spans="1:2" x14ac:dyDescent="0.25">
      <c r="A40" s="20"/>
      <c r="B40" s="28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42.140625" style="18" customWidth="1"/>
    <col min="2" max="2" width="15.7109375" style="32" customWidth="1"/>
    <col min="3" max="3" width="13.7109375" style="32" customWidth="1"/>
    <col min="4" max="4" width="16.7109375" style="32" customWidth="1"/>
    <col min="5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36" t="str">
        <f>'Прил 7 т.1'!A1:D1</f>
        <v>Приложениe 7</v>
      </c>
      <c r="B1" s="237"/>
      <c r="C1" s="237"/>
      <c r="D1" s="237"/>
      <c r="E1" s="238"/>
      <c r="F1" s="238"/>
      <c r="G1" s="238"/>
      <c r="H1" s="238"/>
      <c r="I1" s="238"/>
      <c r="J1" s="238"/>
    </row>
    <row r="2" spans="1:15" ht="18.75" customHeight="1" x14ac:dyDescent="0.25">
      <c r="A2" s="236" t="str">
        <f>'Прил 1'!A2:E2</f>
        <v>к проекту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5" ht="18.75" customHeight="1" x14ac:dyDescent="0.25">
      <c r="A3" s="236" t="str">
        <f>'Прил 1'!A3:E3</f>
        <v>решения Совета муниципального района</v>
      </c>
      <c r="B3" s="236"/>
      <c r="C3" s="236"/>
      <c r="D3" s="236"/>
      <c r="E3" s="236"/>
      <c r="F3" s="236"/>
      <c r="G3" s="236"/>
      <c r="H3" s="236"/>
      <c r="I3" s="236"/>
      <c r="J3" s="236"/>
    </row>
    <row r="4" spans="1:15" ht="18.75" customHeight="1" x14ac:dyDescent="0.3">
      <c r="A4" s="236" t="str">
        <f>'Прил 1'!A4:E4</f>
        <v>"Княжпогостский" от __ _______ 2022 года № __</v>
      </c>
      <c r="B4" s="236"/>
      <c r="C4" s="236"/>
      <c r="D4" s="236"/>
      <c r="E4" s="236"/>
      <c r="F4" s="236"/>
      <c r="G4" s="236"/>
      <c r="H4" s="236"/>
      <c r="I4" s="236"/>
      <c r="J4" s="236"/>
      <c r="L4" s="239"/>
      <c r="M4" s="239"/>
      <c r="N4" s="235"/>
      <c r="O4" s="235"/>
    </row>
    <row r="5" spans="1:15" ht="18.75" x14ac:dyDescent="0.3">
      <c r="A5" s="19"/>
      <c r="B5" s="33"/>
      <c r="C5" s="33"/>
      <c r="D5" s="33"/>
    </row>
    <row r="6" spans="1:15" ht="15.75" customHeight="1" x14ac:dyDescent="0.3">
      <c r="A6" s="31"/>
      <c r="B6" s="239" t="s">
        <v>20</v>
      </c>
      <c r="C6" s="239"/>
      <c r="D6" s="239"/>
      <c r="E6" s="235"/>
      <c r="F6" s="235"/>
      <c r="G6" s="235"/>
      <c r="H6" s="235"/>
      <c r="I6" s="235"/>
      <c r="J6" s="235"/>
    </row>
    <row r="7" spans="1:15" ht="15.75" customHeight="1" x14ac:dyDescent="0.3">
      <c r="A7" s="31"/>
      <c r="B7" s="31"/>
      <c r="C7" s="239"/>
      <c r="D7" s="239"/>
    </row>
    <row r="8" spans="1:15" ht="24.75" customHeight="1" x14ac:dyDescent="0.3">
      <c r="A8" s="222" t="s">
        <v>747</v>
      </c>
      <c r="B8" s="222"/>
      <c r="C8" s="222"/>
      <c r="D8" s="222"/>
      <c r="E8" s="235"/>
      <c r="F8" s="235"/>
      <c r="G8" s="235"/>
      <c r="H8" s="235"/>
      <c r="I8" s="235"/>
      <c r="J8" s="235"/>
    </row>
    <row r="9" spans="1:15" ht="43.5" customHeight="1" x14ac:dyDescent="0.25">
      <c r="A9" s="226" t="s">
        <v>748</v>
      </c>
      <c r="B9" s="226"/>
      <c r="C9" s="226"/>
      <c r="D9" s="226"/>
      <c r="E9" s="200"/>
      <c r="F9" s="200"/>
      <c r="G9" s="200"/>
      <c r="H9" s="200"/>
      <c r="I9" s="200"/>
      <c r="J9" s="200"/>
    </row>
    <row r="10" spans="1:15" ht="15" customHeight="1" x14ac:dyDescent="0.25">
      <c r="A10" s="200"/>
      <c r="B10" s="200"/>
      <c r="C10" s="200"/>
      <c r="D10" s="200"/>
      <c r="E10" s="200"/>
      <c r="F10" s="200"/>
      <c r="G10" s="200"/>
      <c r="H10" s="200"/>
      <c r="I10" s="200"/>
      <c r="J10" s="200"/>
    </row>
    <row r="11" spans="1:15" ht="15.75" customHeight="1" x14ac:dyDescent="0.25">
      <c r="A11" s="30"/>
      <c r="B11" s="30"/>
      <c r="C11" s="30"/>
      <c r="D11" s="30"/>
    </row>
    <row r="12" spans="1:15" ht="24" customHeight="1" x14ac:dyDescent="0.25">
      <c r="A12" s="240" t="s">
        <v>1</v>
      </c>
      <c r="B12" s="243" t="s">
        <v>149</v>
      </c>
      <c r="C12" s="244"/>
      <c r="D12" s="244"/>
      <c r="E12" s="244"/>
      <c r="F12" s="244"/>
      <c r="G12" s="244"/>
      <c r="H12" s="244"/>
      <c r="I12" s="244"/>
      <c r="J12" s="245"/>
    </row>
    <row r="13" spans="1:15" ht="15.75" customHeight="1" x14ac:dyDescent="0.25">
      <c r="A13" s="241"/>
      <c r="B13" s="246" t="s">
        <v>2</v>
      </c>
      <c r="C13" s="247"/>
      <c r="D13" s="248"/>
      <c r="E13" s="246" t="s">
        <v>12</v>
      </c>
      <c r="F13" s="247"/>
      <c r="G13" s="248"/>
      <c r="H13" s="246" t="s">
        <v>621</v>
      </c>
      <c r="I13" s="247"/>
      <c r="J13" s="248"/>
    </row>
    <row r="14" spans="1:15" ht="108.75" customHeight="1" x14ac:dyDescent="0.25">
      <c r="A14" s="242"/>
      <c r="B14" s="103" t="s">
        <v>746</v>
      </c>
      <c r="C14" s="104" t="s">
        <v>15</v>
      </c>
      <c r="D14" s="104" t="s">
        <v>16</v>
      </c>
      <c r="E14" s="103" t="s">
        <v>746</v>
      </c>
      <c r="F14" s="104" t="s">
        <v>15</v>
      </c>
      <c r="G14" s="104" t="s">
        <v>16</v>
      </c>
      <c r="H14" s="103" t="s">
        <v>746</v>
      </c>
      <c r="I14" s="104" t="s">
        <v>15</v>
      </c>
      <c r="J14" s="104" t="s">
        <v>16</v>
      </c>
    </row>
    <row r="15" spans="1:15" ht="18.75" customHeight="1" x14ac:dyDescent="0.25">
      <c r="A15" s="109" t="s">
        <v>3</v>
      </c>
      <c r="B15" s="112">
        <f>C15+D15</f>
        <v>235.85799999999995</v>
      </c>
      <c r="C15" s="112">
        <f>SUM(C17:C25)</f>
        <v>17.658000000000001</v>
      </c>
      <c r="D15" s="112">
        <f>SUM(D17:D25)</f>
        <v>218.19999999999996</v>
      </c>
      <c r="E15" s="112">
        <f>F15+G15</f>
        <v>235.85799999999995</v>
      </c>
      <c r="F15" s="112">
        <f>SUM(F17:F25)</f>
        <v>17.658000000000001</v>
      </c>
      <c r="G15" s="112">
        <f>SUM(G17:G25)</f>
        <v>218.19999999999996</v>
      </c>
      <c r="H15" s="112">
        <f>I15+J15</f>
        <v>235.85799999999995</v>
      </c>
      <c r="I15" s="112">
        <f>SUM(I17:I25)</f>
        <v>17.658000000000001</v>
      </c>
      <c r="J15" s="112">
        <f>SUM(J17:J25)</f>
        <v>218.19999999999996</v>
      </c>
    </row>
    <row r="16" spans="1:15" ht="15" customHeight="1" x14ac:dyDescent="0.25">
      <c r="A16" s="110"/>
      <c r="B16" s="105"/>
      <c r="C16" s="105"/>
      <c r="D16" s="106"/>
      <c r="E16" s="105"/>
      <c r="F16" s="105"/>
      <c r="G16" s="106"/>
      <c r="H16" s="105"/>
      <c r="I16" s="105"/>
      <c r="J16" s="106"/>
    </row>
    <row r="17" spans="1:10" ht="16.5" customHeight="1" x14ac:dyDescent="0.25">
      <c r="A17" s="110" t="s">
        <v>4</v>
      </c>
      <c r="B17" s="105">
        <f>C17+D17</f>
        <v>26.206499999999998</v>
      </c>
      <c r="C17" s="105">
        <v>1.962</v>
      </c>
      <c r="D17" s="106">
        <v>24.244499999999999</v>
      </c>
      <c r="E17" s="105">
        <f>F17+G17</f>
        <v>26.206499999999998</v>
      </c>
      <c r="F17" s="105">
        <v>1.962</v>
      </c>
      <c r="G17" s="106">
        <v>24.244499999999999</v>
      </c>
      <c r="H17" s="106">
        <f>I17+J17</f>
        <v>26.206499999999998</v>
      </c>
      <c r="I17" s="105">
        <v>1.962</v>
      </c>
      <c r="J17" s="106">
        <v>24.244499999999999</v>
      </c>
    </row>
    <row r="18" spans="1:10" ht="18.75" customHeight="1" x14ac:dyDescent="0.25">
      <c r="A18" s="110" t="s">
        <v>17</v>
      </c>
      <c r="B18" s="105">
        <f t="shared" ref="B18:B24" si="0">C18+D18</f>
        <v>26.206499999999998</v>
      </c>
      <c r="C18" s="105">
        <v>1.962</v>
      </c>
      <c r="D18" s="106">
        <v>24.244499999999999</v>
      </c>
      <c r="E18" s="105">
        <f t="shared" ref="E18:E25" si="1">F18+G18</f>
        <v>26.206499999999998</v>
      </c>
      <c r="F18" s="105">
        <v>1.962</v>
      </c>
      <c r="G18" s="106">
        <v>24.244499999999999</v>
      </c>
      <c r="H18" s="106">
        <f t="shared" ref="H18:H25" si="2">I18+J18</f>
        <v>26.206499999999998</v>
      </c>
      <c r="I18" s="105">
        <v>1.962</v>
      </c>
      <c r="J18" s="106">
        <v>24.244499999999999</v>
      </c>
    </row>
    <row r="19" spans="1:10" ht="18.75" customHeight="1" x14ac:dyDescent="0.25">
      <c r="A19" s="110" t="s">
        <v>11</v>
      </c>
      <c r="B19" s="105">
        <f t="shared" si="0"/>
        <v>26.206499999999998</v>
      </c>
      <c r="C19" s="105">
        <v>1.962</v>
      </c>
      <c r="D19" s="106">
        <v>24.244499999999999</v>
      </c>
      <c r="E19" s="105">
        <f t="shared" si="1"/>
        <v>26.206499999999998</v>
      </c>
      <c r="F19" s="105">
        <v>1.962</v>
      </c>
      <c r="G19" s="106">
        <v>24.244499999999999</v>
      </c>
      <c r="H19" s="106">
        <f t="shared" si="2"/>
        <v>26.206499999999998</v>
      </c>
      <c r="I19" s="105">
        <v>1.962</v>
      </c>
      <c r="J19" s="106">
        <v>24.244499999999999</v>
      </c>
    </row>
    <row r="20" spans="1:10" ht="18.75" customHeight="1" x14ac:dyDescent="0.25">
      <c r="A20" s="110" t="s">
        <v>9</v>
      </c>
      <c r="B20" s="105">
        <f t="shared" si="0"/>
        <v>26.206499999999998</v>
      </c>
      <c r="C20" s="105">
        <v>1.962</v>
      </c>
      <c r="D20" s="106">
        <v>24.244499999999999</v>
      </c>
      <c r="E20" s="105">
        <f t="shared" si="1"/>
        <v>26.206499999999998</v>
      </c>
      <c r="F20" s="105">
        <v>1.962</v>
      </c>
      <c r="G20" s="106">
        <v>24.244499999999999</v>
      </c>
      <c r="H20" s="106">
        <f t="shared" si="2"/>
        <v>26.206499999999998</v>
      </c>
      <c r="I20" s="105">
        <v>1.962</v>
      </c>
      <c r="J20" s="106">
        <v>24.244499999999999</v>
      </c>
    </row>
    <row r="21" spans="1:10" ht="18.75" customHeight="1" x14ac:dyDescent="0.25">
      <c r="A21" s="110" t="s">
        <v>18</v>
      </c>
      <c r="B21" s="105">
        <f t="shared" si="0"/>
        <v>26.206499999999998</v>
      </c>
      <c r="C21" s="105">
        <v>1.962</v>
      </c>
      <c r="D21" s="106">
        <v>24.244499999999999</v>
      </c>
      <c r="E21" s="105">
        <f t="shared" si="1"/>
        <v>26.206499999999998</v>
      </c>
      <c r="F21" s="105">
        <v>1.962</v>
      </c>
      <c r="G21" s="106">
        <v>24.244499999999999</v>
      </c>
      <c r="H21" s="106">
        <f t="shared" si="2"/>
        <v>26.206499999999998</v>
      </c>
      <c r="I21" s="105">
        <v>1.962</v>
      </c>
      <c r="J21" s="106">
        <v>24.244499999999999</v>
      </c>
    </row>
    <row r="22" spans="1:10" ht="18.75" customHeight="1" x14ac:dyDescent="0.25">
      <c r="A22" s="110" t="s">
        <v>5</v>
      </c>
      <c r="B22" s="105">
        <f t="shared" si="0"/>
        <v>26.206499999999998</v>
      </c>
      <c r="C22" s="105">
        <v>1.962</v>
      </c>
      <c r="D22" s="106">
        <v>24.244499999999999</v>
      </c>
      <c r="E22" s="105">
        <f t="shared" si="1"/>
        <v>26.206499999999998</v>
      </c>
      <c r="F22" s="105">
        <v>1.962</v>
      </c>
      <c r="G22" s="106">
        <v>24.244499999999999</v>
      </c>
      <c r="H22" s="106">
        <f t="shared" si="2"/>
        <v>26.206499999999998</v>
      </c>
      <c r="I22" s="105">
        <v>1.962</v>
      </c>
      <c r="J22" s="106">
        <v>24.244499999999999</v>
      </c>
    </row>
    <row r="23" spans="1:10" ht="18.75" customHeight="1" x14ac:dyDescent="0.25">
      <c r="A23" s="110" t="s">
        <v>19</v>
      </c>
      <c r="B23" s="105">
        <f t="shared" si="0"/>
        <v>26.206</v>
      </c>
      <c r="C23" s="105">
        <v>1.962</v>
      </c>
      <c r="D23" s="106">
        <v>24.244</v>
      </c>
      <c r="E23" s="105">
        <f t="shared" si="1"/>
        <v>26.206</v>
      </c>
      <c r="F23" s="105">
        <v>1.962</v>
      </c>
      <c r="G23" s="106">
        <v>24.244</v>
      </c>
      <c r="H23" s="106">
        <f t="shared" si="2"/>
        <v>26.206</v>
      </c>
      <c r="I23" s="105">
        <v>1.962</v>
      </c>
      <c r="J23" s="106">
        <v>24.244</v>
      </c>
    </row>
    <row r="24" spans="1:10" ht="18.75" customHeight="1" x14ac:dyDescent="0.25">
      <c r="A24" s="110" t="s">
        <v>10</v>
      </c>
      <c r="B24" s="105">
        <f t="shared" si="0"/>
        <v>26.206499999999998</v>
      </c>
      <c r="C24" s="105">
        <v>1.962</v>
      </c>
      <c r="D24" s="106">
        <v>24.244499999999999</v>
      </c>
      <c r="E24" s="105">
        <f t="shared" si="1"/>
        <v>26.206499999999998</v>
      </c>
      <c r="F24" s="105">
        <v>1.962</v>
      </c>
      <c r="G24" s="106">
        <v>24.244499999999999</v>
      </c>
      <c r="H24" s="106">
        <f t="shared" si="2"/>
        <v>26.206499999999998</v>
      </c>
      <c r="I24" s="105">
        <v>1.962</v>
      </c>
      <c r="J24" s="106">
        <v>24.244499999999999</v>
      </c>
    </row>
    <row r="25" spans="1:10" ht="18.75" x14ac:dyDescent="0.25">
      <c r="A25" s="111" t="s">
        <v>7</v>
      </c>
      <c r="B25" s="107">
        <f>C25+D25</f>
        <v>26.206499999999998</v>
      </c>
      <c r="C25" s="107">
        <v>1.962</v>
      </c>
      <c r="D25" s="106">
        <v>24.244499999999999</v>
      </c>
      <c r="E25" s="107">
        <f t="shared" si="1"/>
        <v>26.206499999999998</v>
      </c>
      <c r="F25" s="107">
        <v>1.962</v>
      </c>
      <c r="G25" s="106">
        <v>24.244499999999999</v>
      </c>
      <c r="H25" s="108">
        <f t="shared" si="2"/>
        <v>26.206499999999998</v>
      </c>
      <c r="I25" s="107">
        <v>1.962</v>
      </c>
      <c r="J25" s="106">
        <v>24.244499999999999</v>
      </c>
    </row>
    <row r="26" spans="1:10" ht="18.75" x14ac:dyDescent="0.3">
      <c r="A26" s="24"/>
      <c r="B26" s="33"/>
      <c r="C26" s="33"/>
      <c r="D26" s="33"/>
    </row>
    <row r="27" spans="1:10" ht="18.75" x14ac:dyDescent="0.3">
      <c r="A27" s="24"/>
      <c r="B27" s="19"/>
      <c r="C27" s="19"/>
      <c r="D27" s="19"/>
      <c r="E27" s="34"/>
    </row>
    <row r="28" spans="1:10" ht="18.75" x14ac:dyDescent="0.3">
      <c r="A28" s="9"/>
      <c r="C28" s="35"/>
    </row>
    <row r="29" spans="1:10" ht="18.75" x14ac:dyDescent="0.3">
      <c r="A29" s="8"/>
      <c r="C29" s="35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9"/>
    </row>
    <row r="38" spans="1:1" x14ac:dyDescent="0.25">
      <c r="A38" s="9"/>
    </row>
    <row r="39" spans="1:1" x14ac:dyDescent="0.25">
      <c r="A39" s="8"/>
    </row>
    <row r="40" spans="1:1" x14ac:dyDescent="0.25">
      <c r="A40" s="8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27"/>
    </row>
    <row r="49" spans="1:1" x14ac:dyDescent="0.25">
      <c r="A49" s="20"/>
    </row>
  </sheetData>
  <mergeCells count="14">
    <mergeCell ref="B6:J6"/>
    <mergeCell ref="C7:D7"/>
    <mergeCell ref="A8:J8"/>
    <mergeCell ref="A9:J10"/>
    <mergeCell ref="A12:A14"/>
    <mergeCell ref="B12:J12"/>
    <mergeCell ref="B13:D13"/>
    <mergeCell ref="E13:G13"/>
    <mergeCell ref="H13:J13"/>
    <mergeCell ref="A1:J1"/>
    <mergeCell ref="L4:O4"/>
    <mergeCell ref="A2:J2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scale="76" firstPageNumber="54" fitToHeight="0" orientation="landscape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6" t="str">
        <f>'Прил 7 т.1'!A1:D1</f>
        <v>Приложениe 7</v>
      </c>
      <c r="B1" s="236"/>
    </row>
    <row r="2" spans="1:2" ht="18.75" customHeight="1" x14ac:dyDescent="0.25">
      <c r="A2" s="236" t="str">
        <f>'Прил 1'!A2:E2</f>
        <v>к проекту</v>
      </c>
      <c r="B2" s="236"/>
    </row>
    <row r="3" spans="1:2" ht="18.75" customHeight="1" x14ac:dyDescent="0.25">
      <c r="A3" s="236" t="str">
        <f>'Прил 1'!A3:E3</f>
        <v>решения Совета муниципального района</v>
      </c>
      <c r="B3" s="236"/>
    </row>
    <row r="4" spans="1:2" ht="18.75" customHeight="1" x14ac:dyDescent="0.25">
      <c r="A4" s="236" t="str">
        <f>'Прил 1'!A4:E4</f>
        <v>"Княжпогостский" от __ _______ 2022 года № __</v>
      </c>
      <c r="B4" s="236"/>
    </row>
    <row r="5" spans="1:2" ht="18.75" x14ac:dyDescent="0.3">
      <c r="A5" s="19"/>
      <c r="B5" s="33"/>
    </row>
    <row r="6" spans="1:2" ht="18.75" x14ac:dyDescent="0.3">
      <c r="A6" s="31"/>
      <c r="B6" s="131" t="s">
        <v>21</v>
      </c>
    </row>
    <row r="7" spans="1:2" ht="16.5" customHeight="1" x14ac:dyDescent="0.3">
      <c r="A7" s="31"/>
      <c r="B7" s="33"/>
    </row>
    <row r="8" spans="1:2" ht="21.75" customHeight="1" x14ac:dyDescent="0.3">
      <c r="A8" s="222" t="s">
        <v>743</v>
      </c>
      <c r="B8" s="222"/>
    </row>
    <row r="9" spans="1:2" ht="15" x14ac:dyDescent="0.25">
      <c r="A9" s="226" t="s">
        <v>750</v>
      </c>
      <c r="B9" s="226"/>
    </row>
    <row r="10" spans="1:2" ht="42" customHeight="1" x14ac:dyDescent="0.25">
      <c r="A10" s="226"/>
      <c r="B10" s="226"/>
    </row>
    <row r="11" spans="1:2" ht="18.75" x14ac:dyDescent="0.3">
      <c r="A11" s="36"/>
      <c r="B11" s="33"/>
    </row>
    <row r="12" spans="1:2" ht="41.25" customHeight="1" x14ac:dyDescent="0.25">
      <c r="A12" s="113" t="s">
        <v>1</v>
      </c>
      <c r="B12" s="172" t="s">
        <v>752</v>
      </c>
    </row>
    <row r="13" spans="1:2" ht="18.75" x14ac:dyDescent="0.25">
      <c r="A13" s="109" t="s">
        <v>3</v>
      </c>
      <c r="B13" s="119">
        <f>SUM(B15:B20)</f>
        <v>3555.5679999999998</v>
      </c>
    </row>
    <row r="14" spans="1:2" ht="18.75" x14ac:dyDescent="0.25">
      <c r="A14" s="115"/>
      <c r="B14" s="119"/>
    </row>
    <row r="15" spans="1:2" ht="18.75" x14ac:dyDescent="0.25">
      <c r="A15" s="116" t="s">
        <v>9</v>
      </c>
      <c r="B15" s="106">
        <v>666.66899999999998</v>
      </c>
    </row>
    <row r="16" spans="1:2" ht="18.75" x14ac:dyDescent="0.25">
      <c r="A16" s="116" t="s">
        <v>5</v>
      </c>
      <c r="B16" s="106">
        <v>777.78099999999995</v>
      </c>
    </row>
    <row r="17" spans="1:2" ht="18.75" x14ac:dyDescent="0.25">
      <c r="A17" s="116" t="s">
        <v>11</v>
      </c>
      <c r="B17" s="106">
        <v>444.44600000000003</v>
      </c>
    </row>
    <row r="18" spans="1:2" ht="18.75" x14ac:dyDescent="0.25">
      <c r="A18" s="116" t="s">
        <v>19</v>
      </c>
      <c r="B18" s="106">
        <v>111.111</v>
      </c>
    </row>
    <row r="19" spans="1:2" ht="18.75" customHeight="1" x14ac:dyDescent="0.25">
      <c r="A19" s="116" t="s">
        <v>10</v>
      </c>
      <c r="B19" s="106">
        <v>1111.115</v>
      </c>
    </row>
    <row r="20" spans="1:2" ht="18.75" x14ac:dyDescent="0.25">
      <c r="A20" s="117" t="s">
        <v>7</v>
      </c>
      <c r="B20" s="108">
        <v>444.44600000000003</v>
      </c>
    </row>
    <row r="21" spans="1:2" ht="18.75" x14ac:dyDescent="0.3">
      <c r="A21" s="19"/>
      <c r="B21" s="33"/>
    </row>
    <row r="22" spans="1:2" ht="18.75" x14ac:dyDescent="0.3">
      <c r="A22" s="19"/>
      <c r="B22" s="33"/>
    </row>
    <row r="23" spans="1:2" ht="18.75" x14ac:dyDescent="0.3">
      <c r="A23" s="19"/>
      <c r="B23" s="33"/>
    </row>
  </sheetData>
  <mergeCells count="6">
    <mergeCell ref="A9:B10"/>
    <mergeCell ref="A1:B1"/>
    <mergeCell ref="A2:B2"/>
    <mergeCell ref="A3:B3"/>
    <mergeCell ref="A4:B4"/>
    <mergeCell ref="A8:B8"/>
  </mergeCells>
  <pageMargins left="0.70866141732283472" right="0.70866141732283472" top="0.74803149606299213" bottom="0.74803149606299213" header="0.31496062992125984" footer="0.31496062992125984"/>
  <pageSetup paperSize="9" scale="97" firstPageNumber="55" fitToHeight="0" orientation="portrait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view="pageBreakPreview" zoomScaleNormal="100" zoomScaleSheetLayoutView="100" workbookViewId="0">
      <selection sqref="A1:B1"/>
    </sheetView>
  </sheetViews>
  <sheetFormatPr defaultRowHeight="22.5" customHeight="1" x14ac:dyDescent="0.25"/>
  <cols>
    <col min="1" max="1" width="65.14062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6" t="str">
        <f>'Прил 7 т.1'!A1:D1</f>
        <v>Приложениe 7</v>
      </c>
      <c r="B1" s="207"/>
    </row>
    <row r="2" spans="1:2" ht="18.75" x14ac:dyDescent="0.25">
      <c r="A2" s="236" t="str">
        <f>'Прил 1'!A2:E2</f>
        <v>к проекту</v>
      </c>
      <c r="B2" s="236"/>
    </row>
    <row r="3" spans="1:2" ht="18.75" customHeight="1" x14ac:dyDescent="0.25">
      <c r="A3" s="236" t="str">
        <f>'Прил 1'!A3:E3</f>
        <v>решения Совета муниципального района</v>
      </c>
      <c r="B3" s="236"/>
    </row>
    <row r="4" spans="1:2" ht="18.75" customHeight="1" x14ac:dyDescent="0.25">
      <c r="A4" s="236" t="str">
        <f>'Прил 1'!A4:E4</f>
        <v>"Княжпогостский" от __ _______ 2022 года № __</v>
      </c>
      <c r="B4" s="236"/>
    </row>
    <row r="5" spans="1:2" ht="18.75" x14ac:dyDescent="0.3">
      <c r="A5" s="239"/>
      <c r="B5" s="239"/>
    </row>
    <row r="6" spans="1:2" ht="18.75" x14ac:dyDescent="0.3">
      <c r="A6" s="31"/>
      <c r="B6" s="131" t="s">
        <v>23</v>
      </c>
    </row>
    <row r="7" spans="1:2" ht="18.75" x14ac:dyDescent="0.3">
      <c r="A7" s="31"/>
      <c r="B7" s="33"/>
    </row>
    <row r="8" spans="1:2" ht="18.75" x14ac:dyDescent="0.3">
      <c r="A8" s="222" t="s">
        <v>743</v>
      </c>
      <c r="B8" s="249"/>
    </row>
    <row r="9" spans="1:2" ht="15" x14ac:dyDescent="0.25">
      <c r="A9" s="226" t="s">
        <v>751</v>
      </c>
      <c r="B9" s="249"/>
    </row>
    <row r="10" spans="1:2" ht="42.75" customHeight="1" x14ac:dyDescent="0.25">
      <c r="A10" s="235"/>
      <c r="B10" s="235"/>
    </row>
    <row r="11" spans="1:2" ht="18.75" x14ac:dyDescent="0.3">
      <c r="A11" s="36"/>
      <c r="B11" s="33"/>
    </row>
    <row r="12" spans="1:2" ht="37.5" x14ac:dyDescent="0.25">
      <c r="A12" s="113" t="s">
        <v>1</v>
      </c>
      <c r="B12" s="114" t="s">
        <v>753</v>
      </c>
    </row>
    <row r="13" spans="1:2" ht="18.75" x14ac:dyDescent="0.25">
      <c r="A13" s="109" t="s">
        <v>3</v>
      </c>
      <c r="B13" s="119">
        <f>B15+B17+B18+B20+B19+B16</f>
        <v>1585.1689999999999</v>
      </c>
    </row>
    <row r="14" spans="1:2" ht="18.75" x14ac:dyDescent="0.25">
      <c r="A14" s="115"/>
      <c r="B14" s="119"/>
    </row>
    <row r="15" spans="1:2" ht="18.75" x14ac:dyDescent="0.25">
      <c r="A15" s="121" t="s">
        <v>5</v>
      </c>
      <c r="B15" s="106">
        <v>622.22299999999996</v>
      </c>
    </row>
    <row r="16" spans="1:2" ht="18.75" x14ac:dyDescent="0.25">
      <c r="A16" s="121" t="s">
        <v>19</v>
      </c>
      <c r="B16" s="106">
        <v>340.72300000000001</v>
      </c>
    </row>
    <row r="17" spans="1:2" ht="18.75" x14ac:dyDescent="0.25">
      <c r="A17" s="121" t="s">
        <v>22</v>
      </c>
      <c r="B17" s="106">
        <v>88.888999999999996</v>
      </c>
    </row>
    <row r="18" spans="1:2" ht="18.75" x14ac:dyDescent="0.25">
      <c r="A18" s="121" t="s">
        <v>9</v>
      </c>
      <c r="B18" s="106">
        <v>177.77799999999999</v>
      </c>
    </row>
    <row r="19" spans="1:2" ht="18.75" x14ac:dyDescent="0.25">
      <c r="A19" s="121" t="s">
        <v>10</v>
      </c>
      <c r="B19" s="106">
        <v>266.66699999999997</v>
      </c>
    </row>
    <row r="20" spans="1:2" ht="18.75" x14ac:dyDescent="0.25">
      <c r="A20" s="122" t="s">
        <v>7</v>
      </c>
      <c r="B20" s="108">
        <v>88.888999999999996</v>
      </c>
    </row>
    <row r="21" spans="1:2" ht="18.75" x14ac:dyDescent="0.3">
      <c r="A21" s="19"/>
      <c r="B21" s="33"/>
    </row>
    <row r="22" spans="1:2" ht="22.5" customHeight="1" x14ac:dyDescent="0.3">
      <c r="A22" s="19"/>
      <c r="B22" s="33"/>
    </row>
    <row r="23" spans="1:2" ht="22.5" customHeight="1" x14ac:dyDescent="0.3">
      <c r="A23" s="19"/>
      <c r="B23" s="33"/>
    </row>
  </sheetData>
  <mergeCells count="7">
    <mergeCell ref="A8:B8"/>
    <mergeCell ref="A9:B10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7" firstPageNumber="56" fitToHeight="0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6" t="str">
        <f>'Прил 7 т.1'!A1:D1</f>
        <v>Приложениe 7</v>
      </c>
      <c r="B1" s="207"/>
    </row>
    <row r="2" spans="1:2" ht="18.75" x14ac:dyDescent="0.25">
      <c r="A2" s="236" t="str">
        <f>'Прил 1'!A2:E2</f>
        <v>к проекту</v>
      </c>
      <c r="B2" s="236"/>
    </row>
    <row r="3" spans="1:2" ht="18.75" customHeight="1" x14ac:dyDescent="0.25">
      <c r="A3" s="236" t="str">
        <f>'Прил 1'!A3:E3</f>
        <v>решения Совета муниципального района</v>
      </c>
      <c r="B3" s="236"/>
    </row>
    <row r="4" spans="1:2" ht="18.75" customHeight="1" x14ac:dyDescent="0.25">
      <c r="A4" s="236" t="str">
        <f>'Прил 1'!A4:E4</f>
        <v>"Княжпогостский" от __ _______ 2022 года № __</v>
      </c>
      <c r="B4" s="236"/>
    </row>
    <row r="5" spans="1:2" ht="18.75" x14ac:dyDescent="0.3">
      <c r="A5" s="19"/>
      <c r="B5" s="33"/>
    </row>
    <row r="6" spans="1:2" ht="18.75" x14ac:dyDescent="0.3">
      <c r="A6" s="31"/>
      <c r="B6" s="131" t="s">
        <v>27</v>
      </c>
    </row>
    <row r="7" spans="1:2" ht="18.75" x14ac:dyDescent="0.3">
      <c r="A7" s="31"/>
      <c r="B7" s="33"/>
    </row>
    <row r="8" spans="1:2" ht="18.75" x14ac:dyDescent="0.3">
      <c r="A8" s="222" t="s">
        <v>743</v>
      </c>
      <c r="B8" s="249"/>
    </row>
    <row r="9" spans="1:2" ht="76.5" customHeight="1" x14ac:dyDescent="0.3">
      <c r="A9" s="226" t="s">
        <v>754</v>
      </c>
      <c r="B9" s="249"/>
    </row>
    <row r="10" spans="1:2" ht="18.75" x14ac:dyDescent="0.3">
      <c r="A10" s="36"/>
      <c r="B10" s="33"/>
    </row>
    <row r="11" spans="1:2" ht="49.5" customHeight="1" x14ac:dyDescent="0.25">
      <c r="A11" s="113" t="s">
        <v>1</v>
      </c>
      <c r="B11" s="114" t="s">
        <v>753</v>
      </c>
    </row>
    <row r="12" spans="1:2" ht="18.75" x14ac:dyDescent="0.25">
      <c r="A12" s="89" t="s">
        <v>3</v>
      </c>
      <c r="B12" s="118">
        <f>SUM(B14:B16)</f>
        <v>835</v>
      </c>
    </row>
    <row r="13" spans="1:2" ht="18.75" x14ac:dyDescent="0.25">
      <c r="A13" s="89"/>
      <c r="B13" s="118"/>
    </row>
    <row r="14" spans="1:2" ht="18.75" x14ac:dyDescent="0.25">
      <c r="A14" s="124" t="s">
        <v>5</v>
      </c>
      <c r="B14" s="120">
        <v>334</v>
      </c>
    </row>
    <row r="15" spans="1:2" ht="18.75" x14ac:dyDescent="0.25">
      <c r="A15" s="124" t="s">
        <v>24</v>
      </c>
      <c r="B15" s="120">
        <v>334</v>
      </c>
    </row>
    <row r="16" spans="1:2" ht="18.75" customHeight="1" x14ac:dyDescent="0.25">
      <c r="A16" s="124" t="s">
        <v>9</v>
      </c>
      <c r="B16" s="120">
        <v>167</v>
      </c>
    </row>
    <row r="17" spans="1:2" ht="18.75" x14ac:dyDescent="0.3">
      <c r="A17" s="19"/>
      <c r="B17" s="33"/>
    </row>
    <row r="18" spans="1:2" ht="18.75" x14ac:dyDescent="0.3">
      <c r="A18" s="19"/>
      <c r="B18" s="33"/>
    </row>
    <row r="19" spans="1:2" ht="18.75" x14ac:dyDescent="0.3">
      <c r="A19" s="19"/>
      <c r="B19" s="33"/>
    </row>
  </sheetData>
  <mergeCells count="6">
    <mergeCell ref="A8:B8"/>
    <mergeCell ref="A9:B9"/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57" fitToHeight="0" orientation="portrait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6" t="str">
        <f>'Прил 7 т.1'!A1:D1</f>
        <v>Приложениe 7</v>
      </c>
      <c r="B1" s="207"/>
    </row>
    <row r="2" spans="1:2" ht="18.75" x14ac:dyDescent="0.25">
      <c r="A2" s="236" t="str">
        <f>'Прил 1'!A2:E2</f>
        <v>к проекту</v>
      </c>
      <c r="B2" s="236"/>
    </row>
    <row r="3" spans="1:2" ht="18.75" customHeight="1" x14ac:dyDescent="0.25">
      <c r="A3" s="236" t="str">
        <f>'Прил 1'!A3:E3</f>
        <v>решения Совета муниципального района</v>
      </c>
      <c r="B3" s="236"/>
    </row>
    <row r="4" spans="1:2" ht="18.75" customHeight="1" x14ac:dyDescent="0.25">
      <c r="A4" s="236" t="str">
        <f>'Прил 1'!A4:E4</f>
        <v>"Княжпогостский" от __ _______ 2022 года № __</v>
      </c>
      <c r="B4" s="236"/>
    </row>
    <row r="5" spans="1:2" ht="18.75" x14ac:dyDescent="0.3">
      <c r="A5" s="19"/>
      <c r="B5" s="33"/>
    </row>
    <row r="6" spans="1:2" ht="18.75" x14ac:dyDescent="0.3">
      <c r="A6" s="31"/>
      <c r="B6" s="131" t="s">
        <v>622</v>
      </c>
    </row>
    <row r="7" spans="1:2" ht="18.75" x14ac:dyDescent="0.3">
      <c r="A7" s="31"/>
      <c r="B7" s="33"/>
    </row>
    <row r="8" spans="1:2" ht="18.75" x14ac:dyDescent="0.3">
      <c r="A8" s="222" t="s">
        <v>743</v>
      </c>
      <c r="B8" s="249"/>
    </row>
    <row r="9" spans="1:2" ht="74.25" customHeight="1" x14ac:dyDescent="0.3">
      <c r="A9" s="226" t="s">
        <v>755</v>
      </c>
      <c r="B9" s="249"/>
    </row>
    <row r="10" spans="1:2" ht="18.75" x14ac:dyDescent="0.3">
      <c r="A10" s="36"/>
      <c r="B10" s="33"/>
    </row>
    <row r="11" spans="1:2" ht="37.5" x14ac:dyDescent="0.25">
      <c r="A11" s="113" t="s">
        <v>1</v>
      </c>
      <c r="B11" s="114" t="s">
        <v>753</v>
      </c>
    </row>
    <row r="12" spans="1:2" ht="18.75" x14ac:dyDescent="0.25">
      <c r="A12" s="89" t="s">
        <v>3</v>
      </c>
      <c r="B12" s="118">
        <f>SUM(B14:B15)</f>
        <v>222.22300000000001</v>
      </c>
    </row>
    <row r="13" spans="1:2" ht="18.75" x14ac:dyDescent="0.25">
      <c r="A13" s="123"/>
      <c r="B13" s="120"/>
    </row>
    <row r="14" spans="1:2" ht="18.75" x14ac:dyDescent="0.25">
      <c r="A14" s="123" t="s">
        <v>19</v>
      </c>
      <c r="B14" s="120">
        <v>133.334</v>
      </c>
    </row>
    <row r="15" spans="1:2" ht="18.75" x14ac:dyDescent="0.25">
      <c r="A15" s="123" t="s">
        <v>7</v>
      </c>
      <c r="B15" s="120">
        <v>88.888999999999996</v>
      </c>
    </row>
    <row r="16" spans="1:2" ht="18.75" x14ac:dyDescent="0.3">
      <c r="A16" s="19"/>
      <c r="B16" s="33"/>
    </row>
  </sheetData>
  <mergeCells count="6">
    <mergeCell ref="A8:B8"/>
    <mergeCell ref="A9:B9"/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58" fitToHeight="0" orientation="portrait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5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6" t="str">
        <f>'Прил 7 т.1'!A1:D1</f>
        <v>Приложениe 7</v>
      </c>
      <c r="B1" s="207"/>
    </row>
    <row r="2" spans="1:2" ht="18.75" x14ac:dyDescent="0.25">
      <c r="A2" s="236" t="str">
        <f>'Прил 1'!A2:E2</f>
        <v>к проекту</v>
      </c>
      <c r="B2" s="236"/>
    </row>
    <row r="3" spans="1:2" ht="18.75" customHeight="1" x14ac:dyDescent="0.25">
      <c r="A3" s="236" t="str">
        <f>'Прил 1'!A3:E3</f>
        <v>решения Совета муниципального района</v>
      </c>
      <c r="B3" s="236"/>
    </row>
    <row r="4" spans="1:2" ht="18.75" customHeight="1" x14ac:dyDescent="0.25">
      <c r="A4" s="236" t="str">
        <f>'Прил 1'!A4:E4</f>
        <v>"Княжпогостский" от __ _______ 2022 года № __</v>
      </c>
      <c r="B4" s="236"/>
    </row>
    <row r="5" spans="1:2" ht="18.75" x14ac:dyDescent="0.3">
      <c r="A5" s="19"/>
      <c r="B5" s="33"/>
    </row>
    <row r="6" spans="1:2" ht="18.75" x14ac:dyDescent="0.3">
      <c r="A6" s="125"/>
      <c r="B6" s="132" t="s">
        <v>623</v>
      </c>
    </row>
    <row r="7" spans="1:2" ht="18.75" x14ac:dyDescent="0.3">
      <c r="A7" s="125"/>
      <c r="B7" s="33"/>
    </row>
    <row r="8" spans="1:2" ht="18.75" x14ac:dyDescent="0.3">
      <c r="A8" s="222" t="s">
        <v>743</v>
      </c>
      <c r="B8" s="249"/>
    </row>
    <row r="9" spans="1:2" ht="74.25" customHeight="1" x14ac:dyDescent="0.3">
      <c r="A9" s="226" t="s">
        <v>756</v>
      </c>
      <c r="B9" s="249"/>
    </row>
    <row r="10" spans="1:2" ht="18.75" x14ac:dyDescent="0.3">
      <c r="A10" s="36"/>
      <c r="B10" s="33"/>
    </row>
    <row r="11" spans="1:2" ht="40.5" customHeight="1" x14ac:dyDescent="0.25">
      <c r="A11" s="113" t="s">
        <v>1</v>
      </c>
      <c r="B11" s="114" t="s">
        <v>753</v>
      </c>
    </row>
    <row r="12" spans="1:2" ht="18.75" x14ac:dyDescent="0.25">
      <c r="A12" s="89" t="s">
        <v>3</v>
      </c>
      <c r="B12" s="118">
        <f>SUM(B14:B14)</f>
        <v>67.111999999999995</v>
      </c>
    </row>
    <row r="13" spans="1:2" ht="13.5" customHeight="1" x14ac:dyDescent="0.25">
      <c r="A13" s="123"/>
      <c r="B13" s="120"/>
    </row>
    <row r="14" spans="1:2" ht="31.5" customHeight="1" x14ac:dyDescent="0.25">
      <c r="A14" s="123" t="s">
        <v>9</v>
      </c>
      <c r="B14" s="120">
        <v>67.111999999999995</v>
      </c>
    </row>
    <row r="15" spans="1:2" ht="18.75" x14ac:dyDescent="0.3">
      <c r="A15" s="19"/>
      <c r="B15" s="33"/>
    </row>
  </sheetData>
  <mergeCells count="6">
    <mergeCell ref="A9:B9"/>
    <mergeCell ref="A1:B1"/>
    <mergeCell ref="A8:B8"/>
    <mergeCell ref="A2:B2"/>
    <mergeCell ref="A3:B3"/>
    <mergeCell ref="A4:B4"/>
  </mergeCells>
  <pageMargins left="0.7" right="0.7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6"/>
  <sheetViews>
    <sheetView view="pageBreakPreview" zoomScaleNormal="100" zoomScaleSheetLayoutView="100" workbookViewId="0">
      <selection activeCell="C1" sqref="C1:F1"/>
    </sheetView>
  </sheetViews>
  <sheetFormatPr defaultRowHeight="15" x14ac:dyDescent="0.25"/>
  <cols>
    <col min="1" max="1" width="52.5703125" style="63" customWidth="1"/>
    <col min="2" max="2" width="26.140625" style="63" customWidth="1"/>
    <col min="3" max="3" width="5.42578125" style="63" customWidth="1"/>
    <col min="4" max="6" width="18.85546875" style="63" bestFit="1" customWidth="1"/>
    <col min="7" max="16384" width="9.140625" style="63"/>
  </cols>
  <sheetData>
    <row r="1" spans="1:6" ht="18.75" customHeight="1" x14ac:dyDescent="0.25">
      <c r="B1" s="81"/>
      <c r="C1" s="183" t="s">
        <v>614</v>
      </c>
      <c r="D1" s="183"/>
      <c r="E1" s="183"/>
      <c r="F1" s="183"/>
    </row>
    <row r="2" spans="1:6" ht="18.75" customHeight="1" x14ac:dyDescent="0.25">
      <c r="A2" s="183" t="str">
        <f>'Прил 1'!A2:E2</f>
        <v>к проекту</v>
      </c>
      <c r="B2" s="183"/>
      <c r="C2" s="183"/>
      <c r="D2" s="183"/>
      <c r="E2" s="183"/>
      <c r="F2" s="183"/>
    </row>
    <row r="3" spans="1:6" ht="21" customHeight="1" x14ac:dyDescent="0.25">
      <c r="A3" s="183" t="str">
        <f>'Прил 1'!A3:E3</f>
        <v>решения Совета муниципального района</v>
      </c>
      <c r="B3" s="183"/>
      <c r="C3" s="183"/>
      <c r="D3" s="183"/>
      <c r="E3" s="183"/>
      <c r="F3" s="183"/>
    </row>
    <row r="4" spans="1:6" ht="18.75" customHeight="1" x14ac:dyDescent="0.25">
      <c r="A4" s="183" t="str">
        <f>'Прил 1'!A4:E4</f>
        <v>"Княжпогостский" от __ _______ 2022 года № __</v>
      </c>
      <c r="B4" s="183"/>
      <c r="C4" s="183"/>
      <c r="D4" s="183"/>
      <c r="E4" s="183"/>
      <c r="F4" s="183"/>
    </row>
    <row r="5" spans="1:6" ht="18.75" x14ac:dyDescent="0.25">
      <c r="A5" s="79"/>
      <c r="B5" s="82"/>
      <c r="C5" s="80"/>
      <c r="D5" s="80"/>
      <c r="E5" s="83"/>
      <c r="F5" s="83"/>
    </row>
    <row r="6" spans="1:6" ht="85.5" customHeight="1" x14ac:dyDescent="0.3">
      <c r="A6" s="184" t="s">
        <v>635</v>
      </c>
      <c r="B6" s="184"/>
      <c r="C6" s="184"/>
      <c r="D6" s="184"/>
      <c r="E6" s="184"/>
      <c r="F6" s="184"/>
    </row>
    <row r="7" spans="1:6" ht="18.75" x14ac:dyDescent="0.25">
      <c r="A7" s="181" t="s">
        <v>145</v>
      </c>
      <c r="B7" s="181"/>
      <c r="C7" s="181"/>
      <c r="D7" s="181"/>
      <c r="E7" s="181"/>
      <c r="F7" s="181"/>
    </row>
    <row r="8" spans="1:6" ht="25.5" customHeight="1" x14ac:dyDescent="0.25">
      <c r="A8" s="182" t="s">
        <v>64</v>
      </c>
      <c r="B8" s="182" t="s">
        <v>291</v>
      </c>
      <c r="C8" s="182" t="s">
        <v>292</v>
      </c>
      <c r="D8" s="182" t="s">
        <v>149</v>
      </c>
      <c r="E8" s="182"/>
      <c r="F8" s="182"/>
    </row>
    <row r="9" spans="1:6" ht="18.75" x14ac:dyDescent="0.25">
      <c r="A9" s="182" t="s">
        <v>145</v>
      </c>
      <c r="B9" s="182" t="s">
        <v>145</v>
      </c>
      <c r="C9" s="182" t="s">
        <v>145</v>
      </c>
      <c r="D9" s="127" t="s">
        <v>2</v>
      </c>
      <c r="E9" s="127" t="s">
        <v>12</v>
      </c>
      <c r="F9" s="127" t="s">
        <v>621</v>
      </c>
    </row>
    <row r="10" spans="1:6" ht="18.75" x14ac:dyDescent="0.25">
      <c r="A10" s="69">
        <v>1</v>
      </c>
      <c r="B10" s="69">
        <v>2</v>
      </c>
      <c r="C10" s="69">
        <v>3</v>
      </c>
      <c r="D10" s="69">
        <v>4</v>
      </c>
      <c r="E10" s="69">
        <v>5</v>
      </c>
      <c r="F10" s="69">
        <v>6</v>
      </c>
    </row>
    <row r="11" spans="1:6" ht="18.75" x14ac:dyDescent="0.25">
      <c r="A11" s="138" t="s">
        <v>293</v>
      </c>
      <c r="B11" s="70" t="s">
        <v>145</v>
      </c>
      <c r="C11" s="70" t="s">
        <v>145</v>
      </c>
      <c r="D11" s="71">
        <v>786902.44998999999</v>
      </c>
      <c r="E11" s="71">
        <v>751469.17267</v>
      </c>
      <c r="F11" s="71">
        <v>760034.25049999997</v>
      </c>
    </row>
    <row r="12" spans="1:6" ht="37.5" x14ac:dyDescent="0.25">
      <c r="A12" s="260" t="s">
        <v>294</v>
      </c>
      <c r="B12" s="175" t="s">
        <v>295</v>
      </c>
      <c r="C12" s="175" t="s">
        <v>145</v>
      </c>
      <c r="D12" s="71">
        <v>2605.3359999999998</v>
      </c>
      <c r="E12" s="71">
        <v>1737.9970000000001</v>
      </c>
      <c r="F12" s="71">
        <v>1737.9970000000001</v>
      </c>
    </row>
    <row r="13" spans="1:6" ht="37.5" x14ac:dyDescent="0.25">
      <c r="A13" s="139" t="s">
        <v>636</v>
      </c>
      <c r="B13" s="72" t="s">
        <v>637</v>
      </c>
      <c r="C13" s="72" t="s">
        <v>145</v>
      </c>
      <c r="D13" s="73">
        <v>724.50199999999995</v>
      </c>
      <c r="E13" s="73" t="s">
        <v>145</v>
      </c>
      <c r="F13" s="73" t="s">
        <v>145</v>
      </c>
    </row>
    <row r="14" spans="1:6" ht="37.5" x14ac:dyDescent="0.25">
      <c r="A14" s="139" t="s">
        <v>638</v>
      </c>
      <c r="B14" s="72" t="s">
        <v>639</v>
      </c>
      <c r="C14" s="72" t="s">
        <v>145</v>
      </c>
      <c r="D14" s="73">
        <v>724.50199999999995</v>
      </c>
      <c r="E14" s="73" t="s">
        <v>145</v>
      </c>
      <c r="F14" s="73" t="s">
        <v>145</v>
      </c>
    </row>
    <row r="15" spans="1:6" ht="75" customHeight="1" x14ac:dyDescent="0.25">
      <c r="A15" s="140" t="s">
        <v>640</v>
      </c>
      <c r="B15" s="74" t="s">
        <v>641</v>
      </c>
      <c r="C15" s="74" t="s">
        <v>145</v>
      </c>
      <c r="D15" s="75">
        <v>724.50199999999995</v>
      </c>
      <c r="E15" s="75" t="s">
        <v>145</v>
      </c>
      <c r="F15" s="75" t="s">
        <v>145</v>
      </c>
    </row>
    <row r="16" spans="1:6" ht="18.75" x14ac:dyDescent="0.25">
      <c r="A16" s="140" t="s">
        <v>302</v>
      </c>
      <c r="B16" s="74" t="s">
        <v>641</v>
      </c>
      <c r="C16" s="74" t="s">
        <v>55</v>
      </c>
      <c r="D16" s="75">
        <v>724.50199999999995</v>
      </c>
      <c r="E16" s="75" t="s">
        <v>145</v>
      </c>
      <c r="F16" s="75" t="s">
        <v>145</v>
      </c>
    </row>
    <row r="17" spans="1:6" ht="56.25" x14ac:dyDescent="0.25">
      <c r="A17" s="139" t="s">
        <v>296</v>
      </c>
      <c r="B17" s="72" t="s">
        <v>297</v>
      </c>
      <c r="C17" s="72" t="s">
        <v>145</v>
      </c>
      <c r="D17" s="73">
        <v>142.83699999999999</v>
      </c>
      <c r="E17" s="73" t="s">
        <v>145</v>
      </c>
      <c r="F17" s="73" t="s">
        <v>145</v>
      </c>
    </row>
    <row r="18" spans="1:6" ht="43.5" customHeight="1" x14ac:dyDescent="0.25">
      <c r="A18" s="139" t="s">
        <v>298</v>
      </c>
      <c r="B18" s="72" t="s">
        <v>299</v>
      </c>
      <c r="C18" s="72" t="s">
        <v>145</v>
      </c>
      <c r="D18" s="73">
        <v>142.83699999999999</v>
      </c>
      <c r="E18" s="73" t="s">
        <v>145</v>
      </c>
      <c r="F18" s="73" t="s">
        <v>145</v>
      </c>
    </row>
    <row r="19" spans="1:6" ht="75" x14ac:dyDescent="0.25">
      <c r="A19" s="140" t="s">
        <v>300</v>
      </c>
      <c r="B19" s="74" t="s">
        <v>301</v>
      </c>
      <c r="C19" s="74" t="s">
        <v>145</v>
      </c>
      <c r="D19" s="75">
        <v>142.83699999999999</v>
      </c>
      <c r="E19" s="75" t="s">
        <v>145</v>
      </c>
      <c r="F19" s="75" t="s">
        <v>145</v>
      </c>
    </row>
    <row r="20" spans="1:6" ht="18.75" x14ac:dyDescent="0.25">
      <c r="A20" s="140" t="s">
        <v>302</v>
      </c>
      <c r="B20" s="74" t="s">
        <v>301</v>
      </c>
      <c r="C20" s="74" t="s">
        <v>55</v>
      </c>
      <c r="D20" s="75">
        <v>142.83699999999999</v>
      </c>
      <c r="E20" s="75" t="s">
        <v>145</v>
      </c>
      <c r="F20" s="75" t="s">
        <v>145</v>
      </c>
    </row>
    <row r="21" spans="1:6" ht="37.5" x14ac:dyDescent="0.25">
      <c r="A21" s="139" t="s">
        <v>642</v>
      </c>
      <c r="B21" s="72" t="s">
        <v>643</v>
      </c>
      <c r="C21" s="72" t="s">
        <v>145</v>
      </c>
      <c r="D21" s="73">
        <v>1737.9970000000001</v>
      </c>
      <c r="E21" s="73">
        <v>1737.9970000000001</v>
      </c>
      <c r="F21" s="73">
        <v>1737.9970000000001</v>
      </c>
    </row>
    <row r="22" spans="1:6" ht="93.75" x14ac:dyDescent="0.25">
      <c r="A22" s="139" t="s">
        <v>644</v>
      </c>
      <c r="B22" s="72" t="s">
        <v>645</v>
      </c>
      <c r="C22" s="72" t="s">
        <v>145</v>
      </c>
      <c r="D22" s="73">
        <v>1737.9970000000001</v>
      </c>
      <c r="E22" s="73">
        <v>1737.9970000000001</v>
      </c>
      <c r="F22" s="73">
        <v>1737.9970000000001</v>
      </c>
    </row>
    <row r="23" spans="1:6" ht="93" customHeight="1" x14ac:dyDescent="0.25">
      <c r="A23" s="140" t="s">
        <v>646</v>
      </c>
      <c r="B23" s="74" t="s">
        <v>647</v>
      </c>
      <c r="C23" s="74" t="s">
        <v>145</v>
      </c>
      <c r="D23" s="75">
        <v>1737.9970000000001</v>
      </c>
      <c r="E23" s="75">
        <v>1737.9970000000001</v>
      </c>
      <c r="F23" s="75">
        <v>1737.9970000000001</v>
      </c>
    </row>
    <row r="24" spans="1:6" ht="18.75" x14ac:dyDescent="0.25">
      <c r="A24" s="140" t="s">
        <v>302</v>
      </c>
      <c r="B24" s="74" t="s">
        <v>647</v>
      </c>
      <c r="C24" s="74" t="s">
        <v>55</v>
      </c>
      <c r="D24" s="75">
        <v>1737.9970000000001</v>
      </c>
      <c r="E24" s="75">
        <v>1737.9970000000001</v>
      </c>
      <c r="F24" s="75">
        <v>1737.9970000000001</v>
      </c>
    </row>
    <row r="25" spans="1:6" ht="56.25" x14ac:dyDescent="0.25">
      <c r="A25" s="260" t="s">
        <v>303</v>
      </c>
      <c r="B25" s="175" t="s">
        <v>304</v>
      </c>
      <c r="C25" s="175" t="s">
        <v>145</v>
      </c>
      <c r="D25" s="71">
        <v>39087.715960000001</v>
      </c>
      <c r="E25" s="71">
        <v>43307.747880000003</v>
      </c>
      <c r="F25" s="71">
        <v>44290.94988</v>
      </c>
    </row>
    <row r="26" spans="1:6" ht="75.75" customHeight="1" x14ac:dyDescent="0.25">
      <c r="A26" s="139" t="s">
        <v>305</v>
      </c>
      <c r="B26" s="72" t="s">
        <v>306</v>
      </c>
      <c r="C26" s="72" t="s">
        <v>145</v>
      </c>
      <c r="D26" s="73">
        <v>39087.715960000001</v>
      </c>
      <c r="E26" s="73">
        <v>43307.747880000003</v>
      </c>
      <c r="F26" s="73">
        <v>44290.94988</v>
      </c>
    </row>
    <row r="27" spans="1:6" ht="42" customHeight="1" x14ac:dyDescent="0.25">
      <c r="A27" s="139" t="s">
        <v>307</v>
      </c>
      <c r="B27" s="72" t="s">
        <v>308</v>
      </c>
      <c r="C27" s="72" t="s">
        <v>145</v>
      </c>
      <c r="D27" s="73">
        <v>20235.267879999999</v>
      </c>
      <c r="E27" s="73">
        <v>20529.727879999999</v>
      </c>
      <c r="F27" s="73">
        <v>21228.317879999999</v>
      </c>
    </row>
    <row r="28" spans="1:6" ht="56.25" x14ac:dyDescent="0.25">
      <c r="A28" s="140" t="s">
        <v>309</v>
      </c>
      <c r="B28" s="74" t="s">
        <v>308</v>
      </c>
      <c r="C28" s="74" t="s">
        <v>310</v>
      </c>
      <c r="D28" s="75">
        <v>7311.4696999999996</v>
      </c>
      <c r="E28" s="75">
        <v>7411.4696999999996</v>
      </c>
      <c r="F28" s="75">
        <v>7812.3197</v>
      </c>
    </row>
    <row r="29" spans="1:6" ht="56.25" x14ac:dyDescent="0.25">
      <c r="A29" s="140" t="s">
        <v>648</v>
      </c>
      <c r="B29" s="74" t="s">
        <v>649</v>
      </c>
      <c r="C29" s="74" t="s">
        <v>145</v>
      </c>
      <c r="D29" s="75">
        <v>4070.7678799999999</v>
      </c>
      <c r="E29" s="75">
        <v>4265.2278800000004</v>
      </c>
      <c r="F29" s="75">
        <v>4562.9678800000002</v>
      </c>
    </row>
    <row r="30" spans="1:6" ht="56.25" x14ac:dyDescent="0.25">
      <c r="A30" s="140" t="s">
        <v>309</v>
      </c>
      <c r="B30" s="74" t="s">
        <v>649</v>
      </c>
      <c r="C30" s="74" t="s">
        <v>310</v>
      </c>
      <c r="D30" s="75">
        <v>4070.7678799999999</v>
      </c>
      <c r="E30" s="75">
        <v>4265.2278800000004</v>
      </c>
      <c r="F30" s="75">
        <v>4562.9678800000002</v>
      </c>
    </row>
    <row r="31" spans="1:6" ht="37.5" customHeight="1" x14ac:dyDescent="0.25">
      <c r="A31" s="140" t="s">
        <v>307</v>
      </c>
      <c r="B31" s="74" t="s">
        <v>311</v>
      </c>
      <c r="C31" s="74" t="s">
        <v>145</v>
      </c>
      <c r="D31" s="75">
        <v>8853.0303000000004</v>
      </c>
      <c r="E31" s="75">
        <v>8853.0303000000004</v>
      </c>
      <c r="F31" s="75">
        <v>8853.0303000000004</v>
      </c>
    </row>
    <row r="32" spans="1:6" ht="56.25" x14ac:dyDescent="0.25">
      <c r="A32" s="140" t="s">
        <v>309</v>
      </c>
      <c r="B32" s="74" t="s">
        <v>311</v>
      </c>
      <c r="C32" s="74" t="s">
        <v>310</v>
      </c>
      <c r="D32" s="75">
        <v>8853.0303000000004</v>
      </c>
      <c r="E32" s="75">
        <v>8853.0303000000004</v>
      </c>
      <c r="F32" s="75">
        <v>8853.0303000000004</v>
      </c>
    </row>
    <row r="33" spans="1:6" ht="56.25" x14ac:dyDescent="0.25">
      <c r="A33" s="139" t="s">
        <v>312</v>
      </c>
      <c r="B33" s="72" t="s">
        <v>313</v>
      </c>
      <c r="C33" s="72" t="s">
        <v>145</v>
      </c>
      <c r="D33" s="73">
        <v>3290.5889999999999</v>
      </c>
      <c r="E33" s="73">
        <v>4179.18</v>
      </c>
      <c r="F33" s="73">
        <v>4607.42</v>
      </c>
    </row>
    <row r="34" spans="1:6" ht="56.25" x14ac:dyDescent="0.25">
      <c r="A34" s="140" t="s">
        <v>309</v>
      </c>
      <c r="B34" s="74" t="s">
        <v>313</v>
      </c>
      <c r="C34" s="74" t="s">
        <v>310</v>
      </c>
      <c r="D34" s="75">
        <v>3290.5889999999999</v>
      </c>
      <c r="E34" s="75">
        <v>4179.18</v>
      </c>
      <c r="F34" s="75">
        <v>4607.42</v>
      </c>
    </row>
    <row r="35" spans="1:6" ht="37.5" x14ac:dyDescent="0.25">
      <c r="A35" s="139" t="s">
        <v>314</v>
      </c>
      <c r="B35" s="72" t="s">
        <v>315</v>
      </c>
      <c r="C35" s="72" t="s">
        <v>145</v>
      </c>
      <c r="D35" s="73">
        <v>735.27599999999995</v>
      </c>
      <c r="E35" s="73">
        <v>737.4</v>
      </c>
      <c r="F35" s="73">
        <v>737.4</v>
      </c>
    </row>
    <row r="36" spans="1:6" ht="56.25" x14ac:dyDescent="0.25">
      <c r="A36" s="140" t="s">
        <v>309</v>
      </c>
      <c r="B36" s="74" t="s">
        <v>315</v>
      </c>
      <c r="C36" s="74" t="s">
        <v>310</v>
      </c>
      <c r="D36" s="75">
        <v>295.90758</v>
      </c>
      <c r="E36" s="75">
        <v>298.03158000000002</v>
      </c>
      <c r="F36" s="75">
        <v>298.03158000000002</v>
      </c>
    </row>
    <row r="37" spans="1:6" ht="37.5" x14ac:dyDescent="0.25">
      <c r="A37" s="140" t="s">
        <v>314</v>
      </c>
      <c r="B37" s="74" t="s">
        <v>316</v>
      </c>
      <c r="C37" s="74" t="s">
        <v>145</v>
      </c>
      <c r="D37" s="75">
        <v>439.36842000000001</v>
      </c>
      <c r="E37" s="75">
        <v>439.36842000000001</v>
      </c>
      <c r="F37" s="75">
        <v>439.36842000000001</v>
      </c>
    </row>
    <row r="38" spans="1:6" ht="56.25" x14ac:dyDescent="0.25">
      <c r="A38" s="140" t="s">
        <v>309</v>
      </c>
      <c r="B38" s="74" t="s">
        <v>316</v>
      </c>
      <c r="C38" s="74" t="s">
        <v>310</v>
      </c>
      <c r="D38" s="75">
        <v>439.36842000000001</v>
      </c>
      <c r="E38" s="75">
        <v>439.36842000000001</v>
      </c>
      <c r="F38" s="75">
        <v>439.36842000000001</v>
      </c>
    </row>
    <row r="39" spans="1:6" ht="37.5" x14ac:dyDescent="0.25">
      <c r="A39" s="139" t="s">
        <v>650</v>
      </c>
      <c r="B39" s="72" t="s">
        <v>651</v>
      </c>
      <c r="C39" s="72" t="s">
        <v>145</v>
      </c>
      <c r="D39" s="73" t="s">
        <v>145</v>
      </c>
      <c r="E39" s="73">
        <v>5900</v>
      </c>
      <c r="F39" s="73">
        <v>5900</v>
      </c>
    </row>
    <row r="40" spans="1:6" ht="56.25" x14ac:dyDescent="0.25">
      <c r="A40" s="140" t="s">
        <v>648</v>
      </c>
      <c r="B40" s="74" t="s">
        <v>652</v>
      </c>
      <c r="C40" s="74" t="s">
        <v>145</v>
      </c>
      <c r="D40" s="75" t="s">
        <v>145</v>
      </c>
      <c r="E40" s="75">
        <v>5900</v>
      </c>
      <c r="F40" s="75">
        <v>5900</v>
      </c>
    </row>
    <row r="41" spans="1:6" ht="56.25" x14ac:dyDescent="0.25">
      <c r="A41" s="140" t="s">
        <v>309</v>
      </c>
      <c r="B41" s="74" t="s">
        <v>652</v>
      </c>
      <c r="C41" s="74" t="s">
        <v>310</v>
      </c>
      <c r="D41" s="75" t="s">
        <v>145</v>
      </c>
      <c r="E41" s="75">
        <v>5900</v>
      </c>
      <c r="F41" s="75">
        <v>5900</v>
      </c>
    </row>
    <row r="42" spans="1:6" ht="37.5" x14ac:dyDescent="0.25">
      <c r="A42" s="139" t="s">
        <v>317</v>
      </c>
      <c r="B42" s="72" t="s">
        <v>318</v>
      </c>
      <c r="C42" s="72" t="s">
        <v>145</v>
      </c>
      <c r="D42" s="73">
        <v>447.40499999999997</v>
      </c>
      <c r="E42" s="73" t="s">
        <v>145</v>
      </c>
      <c r="F42" s="73" t="s">
        <v>145</v>
      </c>
    </row>
    <row r="43" spans="1:6" ht="75" x14ac:dyDescent="0.25">
      <c r="A43" s="140" t="s">
        <v>319</v>
      </c>
      <c r="B43" s="74" t="s">
        <v>320</v>
      </c>
      <c r="C43" s="74" t="s">
        <v>145</v>
      </c>
      <c r="D43" s="75">
        <v>447.40499999999997</v>
      </c>
      <c r="E43" s="75" t="s">
        <v>145</v>
      </c>
      <c r="F43" s="75" t="s">
        <v>145</v>
      </c>
    </row>
    <row r="44" spans="1:6" ht="56.25" x14ac:dyDescent="0.25">
      <c r="A44" s="140" t="s">
        <v>309</v>
      </c>
      <c r="B44" s="74" t="s">
        <v>320</v>
      </c>
      <c r="C44" s="74" t="s">
        <v>310</v>
      </c>
      <c r="D44" s="75">
        <v>447.40499999999997</v>
      </c>
      <c r="E44" s="75" t="s">
        <v>145</v>
      </c>
      <c r="F44" s="75" t="s">
        <v>145</v>
      </c>
    </row>
    <row r="45" spans="1:6" ht="26.25" customHeight="1" x14ac:dyDescent="0.25">
      <c r="A45" s="139" t="s">
        <v>321</v>
      </c>
      <c r="B45" s="72" t="s">
        <v>322</v>
      </c>
      <c r="C45" s="72" t="s">
        <v>145</v>
      </c>
      <c r="D45" s="73">
        <v>12499.998079999999</v>
      </c>
      <c r="E45" s="73">
        <v>10082.26</v>
      </c>
      <c r="F45" s="73">
        <v>9938.6319999999996</v>
      </c>
    </row>
    <row r="46" spans="1:6" ht="56.25" x14ac:dyDescent="0.25">
      <c r="A46" s="140" t="s">
        <v>309</v>
      </c>
      <c r="B46" s="74" t="s">
        <v>322</v>
      </c>
      <c r="C46" s="74" t="s">
        <v>310</v>
      </c>
      <c r="D46" s="75">
        <v>8355.9980799999994</v>
      </c>
      <c r="E46" s="75" t="s">
        <v>145</v>
      </c>
      <c r="F46" s="75" t="s">
        <v>145</v>
      </c>
    </row>
    <row r="47" spans="1:6" ht="56.25" x14ac:dyDescent="0.25">
      <c r="A47" s="140" t="s">
        <v>648</v>
      </c>
      <c r="B47" s="74" t="s">
        <v>653</v>
      </c>
      <c r="C47" s="74" t="s">
        <v>145</v>
      </c>
      <c r="D47" s="75" t="s">
        <v>145</v>
      </c>
      <c r="E47" s="75">
        <v>6000</v>
      </c>
      <c r="F47" s="75">
        <v>6000</v>
      </c>
    </row>
    <row r="48" spans="1:6" ht="56.25" x14ac:dyDescent="0.25">
      <c r="A48" s="140" t="s">
        <v>309</v>
      </c>
      <c r="B48" s="74" t="s">
        <v>653</v>
      </c>
      <c r="C48" s="74" t="s">
        <v>310</v>
      </c>
      <c r="D48" s="75" t="s">
        <v>145</v>
      </c>
      <c r="E48" s="75">
        <v>6000</v>
      </c>
      <c r="F48" s="75">
        <v>6000</v>
      </c>
    </row>
    <row r="49" spans="1:6" ht="75.75" customHeight="1" x14ac:dyDescent="0.25">
      <c r="A49" s="140" t="s">
        <v>654</v>
      </c>
      <c r="B49" s="74" t="s">
        <v>655</v>
      </c>
      <c r="C49" s="74" t="s">
        <v>145</v>
      </c>
      <c r="D49" s="75">
        <v>4144</v>
      </c>
      <c r="E49" s="75">
        <v>4082.26</v>
      </c>
      <c r="F49" s="75">
        <v>3938.6320000000001</v>
      </c>
    </row>
    <row r="50" spans="1:6" ht="56.25" x14ac:dyDescent="0.25">
      <c r="A50" s="140" t="s">
        <v>309</v>
      </c>
      <c r="B50" s="74" t="s">
        <v>655</v>
      </c>
      <c r="C50" s="74" t="s">
        <v>310</v>
      </c>
      <c r="D50" s="75">
        <v>4144</v>
      </c>
      <c r="E50" s="75">
        <v>4082.26</v>
      </c>
      <c r="F50" s="75">
        <v>3938.6320000000001</v>
      </c>
    </row>
    <row r="51" spans="1:6" ht="37.5" x14ac:dyDescent="0.25">
      <c r="A51" s="139" t="s">
        <v>656</v>
      </c>
      <c r="B51" s="72" t="s">
        <v>657</v>
      </c>
      <c r="C51" s="72" t="s">
        <v>145</v>
      </c>
      <c r="D51" s="73">
        <v>1879.18</v>
      </c>
      <c r="E51" s="73">
        <v>1879.18</v>
      </c>
      <c r="F51" s="73">
        <v>1879.18</v>
      </c>
    </row>
    <row r="52" spans="1:6" ht="56.25" x14ac:dyDescent="0.25">
      <c r="A52" s="140" t="s">
        <v>648</v>
      </c>
      <c r="B52" s="74" t="s">
        <v>658</v>
      </c>
      <c r="C52" s="74" t="s">
        <v>145</v>
      </c>
      <c r="D52" s="75">
        <v>1879.18</v>
      </c>
      <c r="E52" s="75">
        <v>1879.18</v>
      </c>
      <c r="F52" s="75">
        <v>1879.18</v>
      </c>
    </row>
    <row r="53" spans="1:6" ht="56.25" x14ac:dyDescent="0.25">
      <c r="A53" s="140" t="s">
        <v>309</v>
      </c>
      <c r="B53" s="74" t="s">
        <v>658</v>
      </c>
      <c r="C53" s="74" t="s">
        <v>310</v>
      </c>
      <c r="D53" s="75">
        <v>1879.18</v>
      </c>
      <c r="E53" s="75">
        <v>1879.18</v>
      </c>
      <c r="F53" s="75">
        <v>1879.18</v>
      </c>
    </row>
    <row r="54" spans="1:6" ht="75" x14ac:dyDescent="0.25">
      <c r="A54" s="260" t="s">
        <v>323</v>
      </c>
      <c r="B54" s="175" t="s">
        <v>324</v>
      </c>
      <c r="C54" s="175" t="s">
        <v>145</v>
      </c>
      <c r="D54" s="71">
        <v>24560.353999999999</v>
      </c>
      <c r="E54" s="71">
        <v>16395.487000000001</v>
      </c>
      <c r="F54" s="71">
        <v>14889.493</v>
      </c>
    </row>
    <row r="55" spans="1:6" ht="63.75" customHeight="1" x14ac:dyDescent="0.25">
      <c r="A55" s="139" t="s">
        <v>325</v>
      </c>
      <c r="B55" s="72" t="s">
        <v>326</v>
      </c>
      <c r="C55" s="72" t="s">
        <v>145</v>
      </c>
      <c r="D55" s="73">
        <v>5150.4849999999997</v>
      </c>
      <c r="E55" s="73">
        <v>5050.4849999999997</v>
      </c>
      <c r="F55" s="73">
        <v>5050.5209999999997</v>
      </c>
    </row>
    <row r="56" spans="1:6" ht="150" x14ac:dyDescent="0.25">
      <c r="A56" s="139" t="s">
        <v>659</v>
      </c>
      <c r="B56" s="72" t="s">
        <v>660</v>
      </c>
      <c r="C56" s="72" t="s">
        <v>145</v>
      </c>
      <c r="D56" s="73">
        <v>100</v>
      </c>
      <c r="E56" s="73" t="s">
        <v>145</v>
      </c>
      <c r="F56" s="73" t="s">
        <v>145</v>
      </c>
    </row>
    <row r="57" spans="1:6" ht="56.25" x14ac:dyDescent="0.25">
      <c r="A57" s="140" t="s">
        <v>309</v>
      </c>
      <c r="B57" s="74" t="s">
        <v>660</v>
      </c>
      <c r="C57" s="74" t="s">
        <v>310</v>
      </c>
      <c r="D57" s="75">
        <v>100</v>
      </c>
      <c r="E57" s="75" t="s">
        <v>145</v>
      </c>
      <c r="F57" s="75" t="s">
        <v>145</v>
      </c>
    </row>
    <row r="58" spans="1:6" ht="116.25" customHeight="1" x14ac:dyDescent="0.25">
      <c r="A58" s="139" t="s">
        <v>329</v>
      </c>
      <c r="B58" s="72" t="s">
        <v>330</v>
      </c>
      <c r="C58" s="72" t="s">
        <v>145</v>
      </c>
      <c r="D58" s="73">
        <v>5050.4849999999997</v>
      </c>
      <c r="E58" s="73">
        <v>5050.4849999999997</v>
      </c>
      <c r="F58" s="73">
        <v>5050.5209999999997</v>
      </c>
    </row>
    <row r="59" spans="1:6" ht="129" customHeight="1" x14ac:dyDescent="0.25">
      <c r="A59" s="140" t="s">
        <v>331</v>
      </c>
      <c r="B59" s="74" t="s">
        <v>332</v>
      </c>
      <c r="C59" s="74" t="s">
        <v>145</v>
      </c>
      <c r="D59" s="75">
        <v>1109.039</v>
      </c>
      <c r="E59" s="75">
        <v>824.11500000000001</v>
      </c>
      <c r="F59" s="75">
        <v>813.78700000000003</v>
      </c>
    </row>
    <row r="60" spans="1:6" ht="56.25" x14ac:dyDescent="0.25">
      <c r="A60" s="140" t="s">
        <v>333</v>
      </c>
      <c r="B60" s="74" t="s">
        <v>332</v>
      </c>
      <c r="C60" s="74" t="s">
        <v>334</v>
      </c>
      <c r="D60" s="75">
        <v>1109.039</v>
      </c>
      <c r="E60" s="75">
        <v>824.11500000000001</v>
      </c>
      <c r="F60" s="75">
        <v>813.78700000000003</v>
      </c>
    </row>
    <row r="61" spans="1:6" ht="132" customHeight="1" x14ac:dyDescent="0.25">
      <c r="A61" s="140" t="s">
        <v>331</v>
      </c>
      <c r="B61" s="74" t="s">
        <v>335</v>
      </c>
      <c r="C61" s="74" t="s">
        <v>145</v>
      </c>
      <c r="D61" s="75">
        <v>3941.4459999999999</v>
      </c>
      <c r="E61" s="75">
        <v>4226.37</v>
      </c>
      <c r="F61" s="75">
        <v>4236.7340000000004</v>
      </c>
    </row>
    <row r="62" spans="1:6" ht="56.25" x14ac:dyDescent="0.25">
      <c r="A62" s="140" t="s">
        <v>333</v>
      </c>
      <c r="B62" s="74" t="s">
        <v>335</v>
      </c>
      <c r="C62" s="74" t="s">
        <v>334</v>
      </c>
      <c r="D62" s="75">
        <v>3941.4459999999999</v>
      </c>
      <c r="E62" s="75">
        <v>4226.37</v>
      </c>
      <c r="F62" s="75">
        <v>4236.7340000000004</v>
      </c>
    </row>
    <row r="63" spans="1:6" ht="56.25" x14ac:dyDescent="0.25">
      <c r="A63" s="139" t="s">
        <v>336</v>
      </c>
      <c r="B63" s="72" t="s">
        <v>337</v>
      </c>
      <c r="C63" s="72" t="s">
        <v>145</v>
      </c>
      <c r="D63" s="73">
        <v>16951.877</v>
      </c>
      <c r="E63" s="73">
        <v>9377.7839999999997</v>
      </c>
      <c r="F63" s="73">
        <v>7871.7539999999999</v>
      </c>
    </row>
    <row r="64" spans="1:6" ht="37.5" x14ac:dyDescent="0.25">
      <c r="A64" s="139" t="s">
        <v>338</v>
      </c>
      <c r="B64" s="72" t="s">
        <v>339</v>
      </c>
      <c r="C64" s="72" t="s">
        <v>145</v>
      </c>
      <c r="D64" s="73">
        <v>5525.3</v>
      </c>
      <c r="E64" s="73">
        <v>4600</v>
      </c>
      <c r="F64" s="73">
        <v>4600</v>
      </c>
    </row>
    <row r="65" spans="1:6" ht="56.25" x14ac:dyDescent="0.25">
      <c r="A65" s="140" t="s">
        <v>309</v>
      </c>
      <c r="B65" s="74" t="s">
        <v>339</v>
      </c>
      <c r="C65" s="74" t="s">
        <v>310</v>
      </c>
      <c r="D65" s="75">
        <v>525.29999999999995</v>
      </c>
      <c r="E65" s="75" t="s">
        <v>145</v>
      </c>
      <c r="F65" s="75" t="s">
        <v>145</v>
      </c>
    </row>
    <row r="66" spans="1:6" ht="56.25" x14ac:dyDescent="0.25">
      <c r="A66" s="140" t="s">
        <v>648</v>
      </c>
      <c r="B66" s="74" t="s">
        <v>661</v>
      </c>
      <c r="C66" s="74" t="s">
        <v>145</v>
      </c>
      <c r="D66" s="75">
        <v>5000</v>
      </c>
      <c r="E66" s="75">
        <v>4600</v>
      </c>
      <c r="F66" s="75">
        <v>4600</v>
      </c>
    </row>
    <row r="67" spans="1:6" ht="56.25" x14ac:dyDescent="0.25">
      <c r="A67" s="140" t="s">
        <v>309</v>
      </c>
      <c r="B67" s="74" t="s">
        <v>661</v>
      </c>
      <c r="C67" s="74" t="s">
        <v>310</v>
      </c>
      <c r="D67" s="75">
        <v>5000</v>
      </c>
      <c r="E67" s="75">
        <v>4600</v>
      </c>
      <c r="F67" s="75">
        <v>4600</v>
      </c>
    </row>
    <row r="68" spans="1:6" ht="37.5" x14ac:dyDescent="0.25">
      <c r="A68" s="139" t="s">
        <v>340</v>
      </c>
      <c r="B68" s="72" t="s">
        <v>341</v>
      </c>
      <c r="C68" s="72" t="s">
        <v>145</v>
      </c>
      <c r="D68" s="73">
        <v>5333.3559999999998</v>
      </c>
      <c r="E68" s="73" t="s">
        <v>145</v>
      </c>
      <c r="F68" s="73" t="s">
        <v>145</v>
      </c>
    </row>
    <row r="69" spans="1:6" ht="56.25" customHeight="1" x14ac:dyDescent="0.25">
      <c r="A69" s="140" t="s">
        <v>342</v>
      </c>
      <c r="B69" s="74" t="s">
        <v>343</v>
      </c>
      <c r="C69" s="74" t="s">
        <v>145</v>
      </c>
      <c r="D69" s="75">
        <v>5333.3559999999998</v>
      </c>
      <c r="E69" s="75" t="s">
        <v>145</v>
      </c>
      <c r="F69" s="75" t="s">
        <v>145</v>
      </c>
    </row>
    <row r="70" spans="1:6" ht="56.25" x14ac:dyDescent="0.25">
      <c r="A70" s="140" t="s">
        <v>309</v>
      </c>
      <c r="B70" s="74" t="s">
        <v>343</v>
      </c>
      <c r="C70" s="74" t="s">
        <v>310</v>
      </c>
      <c r="D70" s="75">
        <v>1777.787</v>
      </c>
      <c r="E70" s="75" t="s">
        <v>145</v>
      </c>
      <c r="F70" s="75" t="s">
        <v>145</v>
      </c>
    </row>
    <row r="71" spans="1:6" ht="18.75" x14ac:dyDescent="0.25">
      <c r="A71" s="140" t="s">
        <v>344</v>
      </c>
      <c r="B71" s="74" t="s">
        <v>343</v>
      </c>
      <c r="C71" s="74" t="s">
        <v>38</v>
      </c>
      <c r="D71" s="75">
        <v>3333.3449999999998</v>
      </c>
      <c r="E71" s="75" t="s">
        <v>145</v>
      </c>
      <c r="F71" s="75" t="s">
        <v>145</v>
      </c>
    </row>
    <row r="72" spans="1:6" ht="57" customHeight="1" x14ac:dyDescent="0.25">
      <c r="A72" s="140" t="s">
        <v>361</v>
      </c>
      <c r="B72" s="74" t="s">
        <v>343</v>
      </c>
      <c r="C72" s="74" t="s">
        <v>45</v>
      </c>
      <c r="D72" s="75">
        <v>222.22399999999999</v>
      </c>
      <c r="E72" s="75" t="s">
        <v>145</v>
      </c>
      <c r="F72" s="75" t="s">
        <v>145</v>
      </c>
    </row>
    <row r="73" spans="1:6" ht="37.5" x14ac:dyDescent="0.25">
      <c r="A73" s="139" t="s">
        <v>662</v>
      </c>
      <c r="B73" s="72" t="s">
        <v>663</v>
      </c>
      <c r="C73" s="72" t="s">
        <v>145</v>
      </c>
      <c r="D73" s="73">
        <v>1785.5909999999999</v>
      </c>
      <c r="E73" s="73" t="s">
        <v>145</v>
      </c>
      <c r="F73" s="73" t="s">
        <v>145</v>
      </c>
    </row>
    <row r="74" spans="1:6" ht="56.25" x14ac:dyDescent="0.25">
      <c r="A74" s="140" t="s">
        <v>309</v>
      </c>
      <c r="B74" s="74" t="s">
        <v>663</v>
      </c>
      <c r="C74" s="74" t="s">
        <v>310</v>
      </c>
      <c r="D74" s="75">
        <v>646.59100000000001</v>
      </c>
      <c r="E74" s="75" t="s">
        <v>145</v>
      </c>
      <c r="F74" s="75" t="s">
        <v>145</v>
      </c>
    </row>
    <row r="75" spans="1:6" ht="56.25" x14ac:dyDescent="0.25">
      <c r="A75" s="140" t="s">
        <v>648</v>
      </c>
      <c r="B75" s="74" t="s">
        <v>664</v>
      </c>
      <c r="C75" s="74" t="s">
        <v>145</v>
      </c>
      <c r="D75" s="75">
        <v>1139</v>
      </c>
      <c r="E75" s="75" t="s">
        <v>145</v>
      </c>
      <c r="F75" s="75" t="s">
        <v>145</v>
      </c>
    </row>
    <row r="76" spans="1:6" ht="56.25" x14ac:dyDescent="0.25">
      <c r="A76" s="140" t="s">
        <v>309</v>
      </c>
      <c r="B76" s="74" t="s">
        <v>664</v>
      </c>
      <c r="C76" s="74" t="s">
        <v>310</v>
      </c>
      <c r="D76" s="75">
        <v>1139</v>
      </c>
      <c r="E76" s="75" t="s">
        <v>145</v>
      </c>
      <c r="F76" s="75" t="s">
        <v>145</v>
      </c>
    </row>
    <row r="77" spans="1:6" ht="56.25" x14ac:dyDescent="0.25">
      <c r="A77" s="139" t="s">
        <v>345</v>
      </c>
      <c r="B77" s="72" t="s">
        <v>346</v>
      </c>
      <c r="C77" s="72" t="s">
        <v>145</v>
      </c>
      <c r="D77" s="73">
        <v>30</v>
      </c>
      <c r="E77" s="73" t="s">
        <v>145</v>
      </c>
      <c r="F77" s="73" t="s">
        <v>145</v>
      </c>
    </row>
    <row r="78" spans="1:6" ht="56.25" x14ac:dyDescent="0.25">
      <c r="A78" s="140" t="s">
        <v>648</v>
      </c>
      <c r="B78" s="74" t="s">
        <v>665</v>
      </c>
      <c r="C78" s="74" t="s">
        <v>145</v>
      </c>
      <c r="D78" s="75">
        <v>30</v>
      </c>
      <c r="E78" s="75" t="s">
        <v>145</v>
      </c>
      <c r="F78" s="75" t="s">
        <v>145</v>
      </c>
    </row>
    <row r="79" spans="1:6" ht="56.25" x14ac:dyDescent="0.25">
      <c r="A79" s="140" t="s">
        <v>309</v>
      </c>
      <c r="B79" s="74" t="s">
        <v>665</v>
      </c>
      <c r="C79" s="74" t="s">
        <v>310</v>
      </c>
      <c r="D79" s="75">
        <v>30</v>
      </c>
      <c r="E79" s="75" t="s">
        <v>145</v>
      </c>
      <c r="F79" s="75" t="s">
        <v>145</v>
      </c>
    </row>
    <row r="80" spans="1:6" ht="18.75" x14ac:dyDescent="0.25">
      <c r="A80" s="139" t="s">
        <v>666</v>
      </c>
      <c r="B80" s="72" t="s">
        <v>667</v>
      </c>
      <c r="C80" s="72" t="s">
        <v>145</v>
      </c>
      <c r="D80" s="73">
        <v>3988.74</v>
      </c>
      <c r="E80" s="73">
        <v>4777.7839999999997</v>
      </c>
      <c r="F80" s="73">
        <v>3271.7539999999999</v>
      </c>
    </row>
    <row r="81" spans="1:6" ht="56.25" x14ac:dyDescent="0.25">
      <c r="A81" s="140" t="s">
        <v>648</v>
      </c>
      <c r="B81" s="74" t="s">
        <v>668</v>
      </c>
      <c r="C81" s="74" t="s">
        <v>145</v>
      </c>
      <c r="D81" s="75">
        <v>3988.74</v>
      </c>
      <c r="E81" s="75">
        <v>4777.7839999999997</v>
      </c>
      <c r="F81" s="75">
        <v>3271.7539999999999</v>
      </c>
    </row>
    <row r="82" spans="1:6" ht="56.25" x14ac:dyDescent="0.25">
      <c r="A82" s="140" t="s">
        <v>309</v>
      </c>
      <c r="B82" s="74" t="s">
        <v>668</v>
      </c>
      <c r="C82" s="74" t="s">
        <v>310</v>
      </c>
      <c r="D82" s="75">
        <v>3988.74</v>
      </c>
      <c r="E82" s="75">
        <v>4777.7839999999997</v>
      </c>
      <c r="F82" s="75">
        <v>3271.7539999999999</v>
      </c>
    </row>
    <row r="83" spans="1:6" ht="75" x14ac:dyDescent="0.25">
      <c r="A83" s="139" t="s">
        <v>347</v>
      </c>
      <c r="B83" s="72" t="s">
        <v>348</v>
      </c>
      <c r="C83" s="72" t="s">
        <v>145</v>
      </c>
      <c r="D83" s="73">
        <v>288.89</v>
      </c>
      <c r="E83" s="73" t="s">
        <v>145</v>
      </c>
      <c r="F83" s="73" t="s">
        <v>145</v>
      </c>
    </row>
    <row r="84" spans="1:6" ht="75" x14ac:dyDescent="0.25">
      <c r="A84" s="140" t="s">
        <v>347</v>
      </c>
      <c r="B84" s="74" t="s">
        <v>349</v>
      </c>
      <c r="C84" s="74" t="s">
        <v>145</v>
      </c>
      <c r="D84" s="75">
        <v>288.89</v>
      </c>
      <c r="E84" s="75" t="s">
        <v>145</v>
      </c>
      <c r="F84" s="75" t="s">
        <v>145</v>
      </c>
    </row>
    <row r="85" spans="1:6" ht="56.25" x14ac:dyDescent="0.25">
      <c r="A85" s="140" t="s">
        <v>309</v>
      </c>
      <c r="B85" s="74" t="s">
        <v>349</v>
      </c>
      <c r="C85" s="74" t="s">
        <v>310</v>
      </c>
      <c r="D85" s="75">
        <v>66.667000000000002</v>
      </c>
      <c r="E85" s="75" t="s">
        <v>145</v>
      </c>
      <c r="F85" s="75" t="s">
        <v>145</v>
      </c>
    </row>
    <row r="86" spans="1:6" ht="18.75" x14ac:dyDescent="0.25">
      <c r="A86" s="140" t="s">
        <v>344</v>
      </c>
      <c r="B86" s="74" t="s">
        <v>349</v>
      </c>
      <c r="C86" s="74" t="s">
        <v>38</v>
      </c>
      <c r="D86" s="75">
        <v>222.22300000000001</v>
      </c>
      <c r="E86" s="75" t="s">
        <v>145</v>
      </c>
      <c r="F86" s="75" t="s">
        <v>145</v>
      </c>
    </row>
    <row r="87" spans="1:6" ht="37.5" x14ac:dyDescent="0.25">
      <c r="A87" s="139" t="s">
        <v>350</v>
      </c>
      <c r="B87" s="72" t="s">
        <v>351</v>
      </c>
      <c r="C87" s="72" t="s">
        <v>145</v>
      </c>
      <c r="D87" s="73">
        <v>1.8160000000000001</v>
      </c>
      <c r="E87" s="73" t="s">
        <v>145</v>
      </c>
      <c r="F87" s="73" t="s">
        <v>145</v>
      </c>
    </row>
    <row r="88" spans="1:6" ht="42.75" customHeight="1" x14ac:dyDescent="0.25">
      <c r="A88" s="139" t="s">
        <v>352</v>
      </c>
      <c r="B88" s="72" t="s">
        <v>353</v>
      </c>
      <c r="C88" s="72" t="s">
        <v>145</v>
      </c>
      <c r="D88" s="73">
        <v>1.8160000000000001</v>
      </c>
      <c r="E88" s="73" t="s">
        <v>145</v>
      </c>
      <c r="F88" s="73" t="s">
        <v>145</v>
      </c>
    </row>
    <row r="89" spans="1:6" ht="37.5" customHeight="1" x14ac:dyDescent="0.25">
      <c r="A89" s="140" t="s">
        <v>352</v>
      </c>
      <c r="B89" s="74" t="s">
        <v>354</v>
      </c>
      <c r="C89" s="74" t="s">
        <v>145</v>
      </c>
      <c r="D89" s="75">
        <v>1.8160000000000001</v>
      </c>
      <c r="E89" s="75" t="s">
        <v>145</v>
      </c>
      <c r="F89" s="75" t="s">
        <v>145</v>
      </c>
    </row>
    <row r="90" spans="1:6" ht="56.25" x14ac:dyDescent="0.25">
      <c r="A90" s="140" t="s">
        <v>309</v>
      </c>
      <c r="B90" s="74" t="s">
        <v>354</v>
      </c>
      <c r="C90" s="74" t="s">
        <v>310</v>
      </c>
      <c r="D90" s="75">
        <v>1.8160000000000001</v>
      </c>
      <c r="E90" s="75" t="s">
        <v>145</v>
      </c>
      <c r="F90" s="75" t="s">
        <v>145</v>
      </c>
    </row>
    <row r="91" spans="1:6" ht="42" customHeight="1" x14ac:dyDescent="0.25">
      <c r="A91" s="139" t="s">
        <v>355</v>
      </c>
      <c r="B91" s="72" t="s">
        <v>356</v>
      </c>
      <c r="C91" s="72" t="s">
        <v>145</v>
      </c>
      <c r="D91" s="73">
        <v>1664.318</v>
      </c>
      <c r="E91" s="73">
        <v>1175.3599999999999</v>
      </c>
      <c r="F91" s="73">
        <v>1175.3599999999999</v>
      </c>
    </row>
    <row r="92" spans="1:6" ht="39.75" customHeight="1" x14ac:dyDescent="0.25">
      <c r="A92" s="139" t="s">
        <v>669</v>
      </c>
      <c r="B92" s="72" t="s">
        <v>670</v>
      </c>
      <c r="C92" s="72" t="s">
        <v>145</v>
      </c>
      <c r="D92" s="73">
        <v>511.55799999999999</v>
      </c>
      <c r="E92" s="73" t="s">
        <v>145</v>
      </c>
      <c r="F92" s="73" t="s">
        <v>145</v>
      </c>
    </row>
    <row r="93" spans="1:6" ht="56.25" customHeight="1" x14ac:dyDescent="0.25">
      <c r="A93" s="140" t="s">
        <v>342</v>
      </c>
      <c r="B93" s="74" t="s">
        <v>671</v>
      </c>
      <c r="C93" s="74" t="s">
        <v>145</v>
      </c>
      <c r="D93" s="75">
        <v>444.44600000000003</v>
      </c>
      <c r="E93" s="75" t="s">
        <v>145</v>
      </c>
      <c r="F93" s="75" t="s">
        <v>145</v>
      </c>
    </row>
    <row r="94" spans="1:6" ht="56.25" x14ac:dyDescent="0.25">
      <c r="A94" s="140" t="s">
        <v>309</v>
      </c>
      <c r="B94" s="74" t="s">
        <v>671</v>
      </c>
      <c r="C94" s="74" t="s">
        <v>310</v>
      </c>
      <c r="D94" s="75">
        <v>222.22300000000001</v>
      </c>
      <c r="E94" s="75" t="s">
        <v>145</v>
      </c>
      <c r="F94" s="75" t="s">
        <v>145</v>
      </c>
    </row>
    <row r="95" spans="1:6" ht="18.75" x14ac:dyDescent="0.25">
      <c r="A95" s="140" t="s">
        <v>344</v>
      </c>
      <c r="B95" s="74" t="s">
        <v>671</v>
      </c>
      <c r="C95" s="74" t="s">
        <v>38</v>
      </c>
      <c r="D95" s="75">
        <v>222.22300000000001</v>
      </c>
      <c r="E95" s="75" t="s">
        <v>145</v>
      </c>
      <c r="F95" s="75" t="s">
        <v>145</v>
      </c>
    </row>
    <row r="96" spans="1:6" ht="75" x14ac:dyDescent="0.25">
      <c r="A96" s="140" t="s">
        <v>672</v>
      </c>
      <c r="B96" s="74" t="s">
        <v>673</v>
      </c>
      <c r="C96" s="74" t="s">
        <v>145</v>
      </c>
      <c r="D96" s="75">
        <v>67.111999999999995</v>
      </c>
      <c r="E96" s="75" t="s">
        <v>145</v>
      </c>
      <c r="F96" s="75" t="s">
        <v>145</v>
      </c>
    </row>
    <row r="97" spans="1:6" ht="18.75" x14ac:dyDescent="0.25">
      <c r="A97" s="140" t="s">
        <v>344</v>
      </c>
      <c r="B97" s="74" t="s">
        <v>673</v>
      </c>
      <c r="C97" s="74" t="s">
        <v>38</v>
      </c>
      <c r="D97" s="75">
        <v>67.111999999999995</v>
      </c>
      <c r="E97" s="75" t="s">
        <v>145</v>
      </c>
      <c r="F97" s="75" t="s">
        <v>145</v>
      </c>
    </row>
    <row r="98" spans="1:6" ht="58.5" customHeight="1" x14ac:dyDescent="0.25">
      <c r="A98" s="139" t="s">
        <v>357</v>
      </c>
      <c r="B98" s="72" t="s">
        <v>358</v>
      </c>
      <c r="C98" s="72" t="s">
        <v>145</v>
      </c>
      <c r="D98" s="73">
        <v>1152.76</v>
      </c>
      <c r="E98" s="73">
        <v>1175.3599999999999</v>
      </c>
      <c r="F98" s="73">
        <v>1175.3599999999999</v>
      </c>
    </row>
    <row r="99" spans="1:6" ht="56.25" x14ac:dyDescent="0.25">
      <c r="A99" s="140" t="s">
        <v>359</v>
      </c>
      <c r="B99" s="74" t="s">
        <v>360</v>
      </c>
      <c r="C99" s="74" t="s">
        <v>145</v>
      </c>
      <c r="D99" s="75">
        <v>1152.76</v>
      </c>
      <c r="E99" s="75">
        <v>1175.3599999999999</v>
      </c>
      <c r="F99" s="75">
        <v>1175.3599999999999</v>
      </c>
    </row>
    <row r="100" spans="1:6" ht="56.25" customHeight="1" x14ac:dyDescent="0.25">
      <c r="A100" s="140" t="s">
        <v>361</v>
      </c>
      <c r="B100" s="74" t="s">
        <v>360</v>
      </c>
      <c r="C100" s="74" t="s">
        <v>45</v>
      </c>
      <c r="D100" s="75">
        <v>1152.76</v>
      </c>
      <c r="E100" s="75">
        <v>1175.3599999999999</v>
      </c>
      <c r="F100" s="75">
        <v>1175.3599999999999</v>
      </c>
    </row>
    <row r="101" spans="1:6" ht="37.5" x14ac:dyDescent="0.25">
      <c r="A101" s="139" t="s">
        <v>362</v>
      </c>
      <c r="B101" s="72" t="s">
        <v>363</v>
      </c>
      <c r="C101" s="72" t="s">
        <v>145</v>
      </c>
      <c r="D101" s="73">
        <v>791.85799999999995</v>
      </c>
      <c r="E101" s="73">
        <v>791.85799999999995</v>
      </c>
      <c r="F101" s="73">
        <v>791.85799999999995</v>
      </c>
    </row>
    <row r="102" spans="1:6" ht="78" customHeight="1" x14ac:dyDescent="0.25">
      <c r="A102" s="139" t="s">
        <v>364</v>
      </c>
      <c r="B102" s="72" t="s">
        <v>365</v>
      </c>
      <c r="C102" s="72" t="s">
        <v>145</v>
      </c>
      <c r="D102" s="73">
        <v>791.85799999999995</v>
      </c>
      <c r="E102" s="73">
        <v>791.85799999999995</v>
      </c>
      <c r="F102" s="73">
        <v>791.85799999999995</v>
      </c>
    </row>
    <row r="103" spans="1:6" ht="132" customHeight="1" x14ac:dyDescent="0.25">
      <c r="A103" s="140" t="s">
        <v>366</v>
      </c>
      <c r="B103" s="74" t="s">
        <v>367</v>
      </c>
      <c r="C103" s="74" t="s">
        <v>145</v>
      </c>
      <c r="D103" s="75">
        <v>791.85799999999995</v>
      </c>
      <c r="E103" s="75">
        <v>791.85799999999995</v>
      </c>
      <c r="F103" s="75">
        <v>791.85799999999995</v>
      </c>
    </row>
    <row r="104" spans="1:6" ht="56.25" x14ac:dyDescent="0.25">
      <c r="A104" s="140" t="s">
        <v>309</v>
      </c>
      <c r="B104" s="74" t="s">
        <v>367</v>
      </c>
      <c r="C104" s="74" t="s">
        <v>310</v>
      </c>
      <c r="D104" s="75">
        <v>791.85799999999995</v>
      </c>
      <c r="E104" s="75">
        <v>791.85799999999995</v>
      </c>
      <c r="F104" s="75">
        <v>791.85799999999995</v>
      </c>
    </row>
    <row r="105" spans="1:6" ht="41.25" customHeight="1" x14ac:dyDescent="0.25">
      <c r="A105" s="260" t="s">
        <v>368</v>
      </c>
      <c r="B105" s="175" t="s">
        <v>369</v>
      </c>
      <c r="C105" s="175" t="s">
        <v>145</v>
      </c>
      <c r="D105" s="71">
        <v>431145.68699999998</v>
      </c>
      <c r="E105" s="71">
        <v>436670.02750999999</v>
      </c>
      <c r="F105" s="71">
        <v>425030.00834</v>
      </c>
    </row>
    <row r="106" spans="1:6" ht="56.25" x14ac:dyDescent="0.25">
      <c r="A106" s="139" t="s">
        <v>370</v>
      </c>
      <c r="B106" s="72" t="s">
        <v>371</v>
      </c>
      <c r="C106" s="72" t="s">
        <v>145</v>
      </c>
      <c r="D106" s="73">
        <v>146557.85388000001</v>
      </c>
      <c r="E106" s="73">
        <v>156780.71088</v>
      </c>
      <c r="F106" s="73">
        <v>156780.71088</v>
      </c>
    </row>
    <row r="107" spans="1:6" ht="60.75" customHeight="1" x14ac:dyDescent="0.25">
      <c r="A107" s="139" t="s">
        <v>372</v>
      </c>
      <c r="B107" s="72" t="s">
        <v>373</v>
      </c>
      <c r="C107" s="72" t="s">
        <v>145</v>
      </c>
      <c r="D107" s="73">
        <v>142629.38688000001</v>
      </c>
      <c r="E107" s="73">
        <v>154613.71088</v>
      </c>
      <c r="F107" s="73">
        <v>154613.71088</v>
      </c>
    </row>
    <row r="108" spans="1:6" ht="54.75" customHeight="1" x14ac:dyDescent="0.25">
      <c r="A108" s="140" t="s">
        <v>361</v>
      </c>
      <c r="B108" s="74" t="s">
        <v>373</v>
      </c>
      <c r="C108" s="74" t="s">
        <v>45</v>
      </c>
      <c r="D108" s="75">
        <v>29929.297999999999</v>
      </c>
      <c r="E108" s="75">
        <v>41913.622000000003</v>
      </c>
      <c r="F108" s="75">
        <v>41913.622000000003</v>
      </c>
    </row>
    <row r="109" spans="1:6" ht="75.75" customHeight="1" x14ac:dyDescent="0.25">
      <c r="A109" s="140" t="s">
        <v>374</v>
      </c>
      <c r="B109" s="74" t="s">
        <v>375</v>
      </c>
      <c r="C109" s="74" t="s">
        <v>145</v>
      </c>
      <c r="D109" s="75">
        <v>111121.2</v>
      </c>
      <c r="E109" s="75">
        <v>111121.2</v>
      </c>
      <c r="F109" s="75">
        <v>111121.2</v>
      </c>
    </row>
    <row r="110" spans="1:6" ht="56.25" customHeight="1" x14ac:dyDescent="0.25">
      <c r="A110" s="140" t="s">
        <v>361</v>
      </c>
      <c r="B110" s="74" t="s">
        <v>375</v>
      </c>
      <c r="C110" s="74" t="s">
        <v>45</v>
      </c>
      <c r="D110" s="75">
        <v>111121.2</v>
      </c>
      <c r="E110" s="75">
        <v>111121.2</v>
      </c>
      <c r="F110" s="75">
        <v>111121.2</v>
      </c>
    </row>
    <row r="111" spans="1:6" ht="93.75" customHeight="1" x14ac:dyDescent="0.25">
      <c r="A111" s="140" t="s">
        <v>376</v>
      </c>
      <c r="B111" s="74" t="s">
        <v>377</v>
      </c>
      <c r="C111" s="74" t="s">
        <v>145</v>
      </c>
      <c r="D111" s="75">
        <v>1578.88888</v>
      </c>
      <c r="E111" s="75">
        <v>1578.88888</v>
      </c>
      <c r="F111" s="75">
        <v>1578.88888</v>
      </c>
    </row>
    <row r="112" spans="1:6" ht="54.75" customHeight="1" x14ac:dyDescent="0.25">
      <c r="A112" s="140" t="s">
        <v>361</v>
      </c>
      <c r="B112" s="74" t="s">
        <v>377</v>
      </c>
      <c r="C112" s="74" t="s">
        <v>45</v>
      </c>
      <c r="D112" s="75">
        <v>1578.88888</v>
      </c>
      <c r="E112" s="75">
        <v>1578.88888</v>
      </c>
      <c r="F112" s="75">
        <v>1578.88888</v>
      </c>
    </row>
    <row r="113" spans="1:6" ht="133.5" customHeight="1" x14ac:dyDescent="0.25">
      <c r="A113" s="139" t="s">
        <v>378</v>
      </c>
      <c r="B113" s="72" t="s">
        <v>379</v>
      </c>
      <c r="C113" s="72" t="s">
        <v>145</v>
      </c>
      <c r="D113" s="73">
        <v>2167</v>
      </c>
      <c r="E113" s="73">
        <v>2167</v>
      </c>
      <c r="F113" s="73">
        <v>2167</v>
      </c>
    </row>
    <row r="114" spans="1:6" ht="131.25" customHeight="1" x14ac:dyDescent="0.25">
      <c r="A114" s="140" t="s">
        <v>378</v>
      </c>
      <c r="B114" s="74" t="s">
        <v>380</v>
      </c>
      <c r="C114" s="74" t="s">
        <v>145</v>
      </c>
      <c r="D114" s="75">
        <v>2167</v>
      </c>
      <c r="E114" s="75">
        <v>2167</v>
      </c>
      <c r="F114" s="75">
        <v>2167</v>
      </c>
    </row>
    <row r="115" spans="1:6" ht="56.25" customHeight="1" x14ac:dyDescent="0.25">
      <c r="A115" s="140" t="s">
        <v>361</v>
      </c>
      <c r="B115" s="74" t="s">
        <v>380</v>
      </c>
      <c r="C115" s="74" t="s">
        <v>45</v>
      </c>
      <c r="D115" s="75">
        <v>2167</v>
      </c>
      <c r="E115" s="75">
        <v>2167</v>
      </c>
      <c r="F115" s="75">
        <v>2167</v>
      </c>
    </row>
    <row r="116" spans="1:6" ht="56.25" x14ac:dyDescent="0.25">
      <c r="A116" s="139" t="s">
        <v>381</v>
      </c>
      <c r="B116" s="72" t="s">
        <v>382</v>
      </c>
      <c r="C116" s="72" t="s">
        <v>145</v>
      </c>
      <c r="D116" s="73">
        <v>1400</v>
      </c>
      <c r="E116" s="73" t="s">
        <v>145</v>
      </c>
      <c r="F116" s="73" t="s">
        <v>145</v>
      </c>
    </row>
    <row r="117" spans="1:6" ht="75" x14ac:dyDescent="0.25">
      <c r="A117" s="140" t="s">
        <v>383</v>
      </c>
      <c r="B117" s="74" t="s">
        <v>384</v>
      </c>
      <c r="C117" s="74" t="s">
        <v>145</v>
      </c>
      <c r="D117" s="75">
        <v>1400</v>
      </c>
      <c r="E117" s="75" t="s">
        <v>145</v>
      </c>
      <c r="F117" s="75" t="s">
        <v>145</v>
      </c>
    </row>
    <row r="118" spans="1:6" ht="56.25" customHeight="1" x14ac:dyDescent="0.25">
      <c r="A118" s="140" t="s">
        <v>361</v>
      </c>
      <c r="B118" s="74" t="s">
        <v>384</v>
      </c>
      <c r="C118" s="74" t="s">
        <v>45</v>
      </c>
      <c r="D118" s="75">
        <v>1400</v>
      </c>
      <c r="E118" s="75" t="s">
        <v>145</v>
      </c>
      <c r="F118" s="75" t="s">
        <v>145</v>
      </c>
    </row>
    <row r="119" spans="1:6" ht="27" customHeight="1" x14ac:dyDescent="0.25">
      <c r="A119" s="139" t="s">
        <v>385</v>
      </c>
      <c r="B119" s="72" t="s">
        <v>386</v>
      </c>
      <c r="C119" s="72" t="s">
        <v>145</v>
      </c>
      <c r="D119" s="73">
        <v>94.8</v>
      </c>
      <c r="E119" s="73" t="s">
        <v>145</v>
      </c>
      <c r="F119" s="73" t="s">
        <v>145</v>
      </c>
    </row>
    <row r="120" spans="1:6" ht="56.25" customHeight="1" x14ac:dyDescent="0.25">
      <c r="A120" s="140" t="s">
        <v>361</v>
      </c>
      <c r="B120" s="74" t="s">
        <v>386</v>
      </c>
      <c r="C120" s="74" t="s">
        <v>45</v>
      </c>
      <c r="D120" s="75">
        <v>94.8</v>
      </c>
      <c r="E120" s="75" t="s">
        <v>145</v>
      </c>
      <c r="F120" s="75" t="s">
        <v>145</v>
      </c>
    </row>
    <row r="121" spans="1:6" ht="56.25" x14ac:dyDescent="0.25">
      <c r="A121" s="139" t="s">
        <v>387</v>
      </c>
      <c r="B121" s="72" t="s">
        <v>388</v>
      </c>
      <c r="C121" s="72" t="s">
        <v>145</v>
      </c>
      <c r="D121" s="73">
        <v>266.66699999999997</v>
      </c>
      <c r="E121" s="73" t="s">
        <v>145</v>
      </c>
      <c r="F121" s="73" t="s">
        <v>145</v>
      </c>
    </row>
    <row r="122" spans="1:6" ht="56.25" x14ac:dyDescent="0.25">
      <c r="A122" s="140" t="s">
        <v>387</v>
      </c>
      <c r="B122" s="74" t="s">
        <v>389</v>
      </c>
      <c r="C122" s="74" t="s">
        <v>145</v>
      </c>
      <c r="D122" s="75">
        <v>266.66699999999997</v>
      </c>
      <c r="E122" s="75" t="s">
        <v>145</v>
      </c>
      <c r="F122" s="75" t="s">
        <v>145</v>
      </c>
    </row>
    <row r="123" spans="1:6" ht="56.25" customHeight="1" x14ac:dyDescent="0.25">
      <c r="A123" s="140" t="s">
        <v>361</v>
      </c>
      <c r="B123" s="74" t="s">
        <v>389</v>
      </c>
      <c r="C123" s="74" t="s">
        <v>45</v>
      </c>
      <c r="D123" s="75">
        <v>266.66699999999997</v>
      </c>
      <c r="E123" s="75" t="s">
        <v>145</v>
      </c>
      <c r="F123" s="75" t="s">
        <v>145</v>
      </c>
    </row>
    <row r="124" spans="1:6" ht="42" customHeight="1" x14ac:dyDescent="0.25">
      <c r="A124" s="139" t="s">
        <v>390</v>
      </c>
      <c r="B124" s="72" t="s">
        <v>391</v>
      </c>
      <c r="C124" s="72" t="s">
        <v>145</v>
      </c>
      <c r="D124" s="73">
        <v>237179.96995999999</v>
      </c>
      <c r="E124" s="73">
        <v>239096.64246999999</v>
      </c>
      <c r="F124" s="73">
        <v>233956.62330000001</v>
      </c>
    </row>
    <row r="125" spans="1:6" ht="57.75" customHeight="1" x14ac:dyDescent="0.25">
      <c r="A125" s="139" t="s">
        <v>392</v>
      </c>
      <c r="B125" s="72" t="s">
        <v>393</v>
      </c>
      <c r="C125" s="72" t="s">
        <v>145</v>
      </c>
      <c r="D125" s="73">
        <v>210697.19982000001</v>
      </c>
      <c r="E125" s="73">
        <v>211066.25281999999</v>
      </c>
      <c r="F125" s="73">
        <v>223630.67582</v>
      </c>
    </row>
    <row r="126" spans="1:6" ht="57.75" customHeight="1" x14ac:dyDescent="0.25">
      <c r="A126" s="140" t="s">
        <v>361</v>
      </c>
      <c r="B126" s="74" t="s">
        <v>393</v>
      </c>
      <c r="C126" s="74" t="s">
        <v>45</v>
      </c>
      <c r="D126" s="75">
        <v>26868.319</v>
      </c>
      <c r="E126" s="75">
        <v>27237.371999999999</v>
      </c>
      <c r="F126" s="75">
        <v>39801.794999999998</v>
      </c>
    </row>
    <row r="127" spans="1:6" ht="74.25" customHeight="1" x14ac:dyDescent="0.25">
      <c r="A127" s="140" t="s">
        <v>374</v>
      </c>
      <c r="B127" s="74" t="s">
        <v>394</v>
      </c>
      <c r="C127" s="74" t="s">
        <v>145</v>
      </c>
      <c r="D127" s="75">
        <v>181900.79999999999</v>
      </c>
      <c r="E127" s="75">
        <v>181900.79999999999</v>
      </c>
      <c r="F127" s="75">
        <v>181900.79999999999</v>
      </c>
    </row>
    <row r="128" spans="1:6" ht="58.5" customHeight="1" x14ac:dyDescent="0.25">
      <c r="A128" s="140" t="s">
        <v>361</v>
      </c>
      <c r="B128" s="74" t="s">
        <v>394</v>
      </c>
      <c r="C128" s="74" t="s">
        <v>45</v>
      </c>
      <c r="D128" s="75">
        <v>181900.79999999999</v>
      </c>
      <c r="E128" s="75">
        <v>181900.79999999999</v>
      </c>
      <c r="F128" s="75">
        <v>181900.79999999999</v>
      </c>
    </row>
    <row r="129" spans="1:6" ht="93.75" customHeight="1" x14ac:dyDescent="0.25">
      <c r="A129" s="140" t="s">
        <v>376</v>
      </c>
      <c r="B129" s="74" t="s">
        <v>395</v>
      </c>
      <c r="C129" s="74" t="s">
        <v>145</v>
      </c>
      <c r="D129" s="75">
        <v>1928.0808199999999</v>
      </c>
      <c r="E129" s="75">
        <v>1928.0808199999999</v>
      </c>
      <c r="F129" s="75">
        <v>1928.0808199999999</v>
      </c>
    </row>
    <row r="130" spans="1:6" ht="57.75" customHeight="1" x14ac:dyDescent="0.25">
      <c r="A130" s="140" t="s">
        <v>361</v>
      </c>
      <c r="B130" s="74" t="s">
        <v>395</v>
      </c>
      <c r="C130" s="74" t="s">
        <v>45</v>
      </c>
      <c r="D130" s="75">
        <v>1928.0808199999999</v>
      </c>
      <c r="E130" s="75">
        <v>1928.0808199999999</v>
      </c>
      <c r="F130" s="75">
        <v>1928.0808199999999</v>
      </c>
    </row>
    <row r="131" spans="1:6" ht="135.75" customHeight="1" x14ac:dyDescent="0.25">
      <c r="A131" s="139" t="s">
        <v>378</v>
      </c>
      <c r="B131" s="72" t="s">
        <v>396</v>
      </c>
      <c r="C131" s="72" t="s">
        <v>145</v>
      </c>
      <c r="D131" s="73">
        <v>363.2</v>
      </c>
      <c r="E131" s="73">
        <v>363.2</v>
      </c>
      <c r="F131" s="73">
        <v>363.2</v>
      </c>
    </row>
    <row r="132" spans="1:6" ht="131.25" customHeight="1" x14ac:dyDescent="0.25">
      <c r="A132" s="140" t="s">
        <v>378</v>
      </c>
      <c r="B132" s="74" t="s">
        <v>397</v>
      </c>
      <c r="C132" s="74" t="s">
        <v>145</v>
      </c>
      <c r="D132" s="75">
        <v>363.2</v>
      </c>
      <c r="E132" s="75">
        <v>363.2</v>
      </c>
      <c r="F132" s="75">
        <v>363.2</v>
      </c>
    </row>
    <row r="133" spans="1:6" ht="56.25" customHeight="1" x14ac:dyDescent="0.25">
      <c r="A133" s="140" t="s">
        <v>361</v>
      </c>
      <c r="B133" s="74" t="s">
        <v>397</v>
      </c>
      <c r="C133" s="74" t="s">
        <v>45</v>
      </c>
      <c r="D133" s="75">
        <v>363.2</v>
      </c>
      <c r="E133" s="75">
        <v>363.2</v>
      </c>
      <c r="F133" s="75">
        <v>363.2</v>
      </c>
    </row>
    <row r="134" spans="1:6" ht="24" customHeight="1" x14ac:dyDescent="0.25">
      <c r="A134" s="139" t="s">
        <v>385</v>
      </c>
      <c r="B134" s="72" t="s">
        <v>398</v>
      </c>
      <c r="C134" s="72" t="s">
        <v>145</v>
      </c>
      <c r="D134" s="73">
        <v>79.2</v>
      </c>
      <c r="E134" s="73" t="s">
        <v>145</v>
      </c>
      <c r="F134" s="73" t="s">
        <v>145</v>
      </c>
    </row>
    <row r="135" spans="1:6" ht="56.25" customHeight="1" x14ac:dyDescent="0.25">
      <c r="A135" s="140" t="s">
        <v>361</v>
      </c>
      <c r="B135" s="74" t="s">
        <v>398</v>
      </c>
      <c r="C135" s="74" t="s">
        <v>45</v>
      </c>
      <c r="D135" s="75">
        <v>79.2</v>
      </c>
      <c r="E135" s="75" t="s">
        <v>145</v>
      </c>
      <c r="F135" s="75" t="s">
        <v>145</v>
      </c>
    </row>
    <row r="136" spans="1:6" ht="26.25" customHeight="1" x14ac:dyDescent="0.25">
      <c r="A136" s="139" t="s">
        <v>399</v>
      </c>
      <c r="B136" s="72" t="s">
        <v>400</v>
      </c>
      <c r="C136" s="72" t="s">
        <v>145</v>
      </c>
      <c r="D136" s="73">
        <v>602.44444999999996</v>
      </c>
      <c r="E136" s="73">
        <v>2332.625</v>
      </c>
      <c r="F136" s="73">
        <v>2002.44445</v>
      </c>
    </row>
    <row r="137" spans="1:6" ht="75" x14ac:dyDescent="0.25">
      <c r="A137" s="140" t="s">
        <v>383</v>
      </c>
      <c r="B137" s="74" t="s">
        <v>401</v>
      </c>
      <c r="C137" s="74" t="s">
        <v>145</v>
      </c>
      <c r="D137" s="75" t="s">
        <v>145</v>
      </c>
      <c r="E137" s="75">
        <v>421.625</v>
      </c>
      <c r="F137" s="75" t="s">
        <v>145</v>
      </c>
    </row>
    <row r="138" spans="1:6" ht="56.25" customHeight="1" x14ac:dyDescent="0.25">
      <c r="A138" s="140" t="s">
        <v>361</v>
      </c>
      <c r="B138" s="74" t="s">
        <v>401</v>
      </c>
      <c r="C138" s="74" t="s">
        <v>45</v>
      </c>
      <c r="D138" s="75" t="s">
        <v>145</v>
      </c>
      <c r="E138" s="75">
        <v>421.625</v>
      </c>
      <c r="F138" s="75" t="s">
        <v>145</v>
      </c>
    </row>
    <row r="139" spans="1:6" ht="75" x14ac:dyDescent="0.25">
      <c r="A139" s="140" t="s">
        <v>383</v>
      </c>
      <c r="B139" s="74" t="s">
        <v>402</v>
      </c>
      <c r="C139" s="74" t="s">
        <v>145</v>
      </c>
      <c r="D139" s="75">
        <v>602.44444999999996</v>
      </c>
      <c r="E139" s="75">
        <v>1911</v>
      </c>
      <c r="F139" s="75">
        <v>2002.44445</v>
      </c>
    </row>
    <row r="140" spans="1:6" ht="57.75" customHeight="1" x14ac:dyDescent="0.25">
      <c r="A140" s="140" t="s">
        <v>361</v>
      </c>
      <c r="B140" s="74" t="s">
        <v>402</v>
      </c>
      <c r="C140" s="74" t="s">
        <v>45</v>
      </c>
      <c r="D140" s="75">
        <v>602.44444999999996</v>
      </c>
      <c r="E140" s="75">
        <v>1911</v>
      </c>
      <c r="F140" s="75">
        <v>2002.44445</v>
      </c>
    </row>
    <row r="141" spans="1:6" ht="101.25" customHeight="1" x14ac:dyDescent="0.25">
      <c r="A141" s="139" t="s">
        <v>403</v>
      </c>
      <c r="B141" s="72" t="s">
        <v>404</v>
      </c>
      <c r="C141" s="72" t="s">
        <v>145</v>
      </c>
      <c r="D141" s="73">
        <v>15555.5</v>
      </c>
      <c r="E141" s="73">
        <v>16508.099999999999</v>
      </c>
      <c r="F141" s="73" t="s">
        <v>145</v>
      </c>
    </row>
    <row r="142" spans="1:6" ht="76.5" customHeight="1" x14ac:dyDescent="0.25">
      <c r="A142" s="140" t="s">
        <v>674</v>
      </c>
      <c r="B142" s="74" t="s">
        <v>405</v>
      </c>
      <c r="C142" s="74" t="s">
        <v>145</v>
      </c>
      <c r="D142" s="75">
        <v>15555.5</v>
      </c>
      <c r="E142" s="75">
        <v>16508.099999999999</v>
      </c>
      <c r="F142" s="75" t="s">
        <v>145</v>
      </c>
    </row>
    <row r="143" spans="1:6" ht="58.5" customHeight="1" x14ac:dyDescent="0.25">
      <c r="A143" s="140" t="s">
        <v>361</v>
      </c>
      <c r="B143" s="74" t="s">
        <v>405</v>
      </c>
      <c r="C143" s="74" t="s">
        <v>45</v>
      </c>
      <c r="D143" s="75">
        <v>15555.5</v>
      </c>
      <c r="E143" s="75">
        <v>16508.099999999999</v>
      </c>
      <c r="F143" s="75" t="s">
        <v>145</v>
      </c>
    </row>
    <row r="144" spans="1:6" ht="26.25" customHeight="1" x14ac:dyDescent="0.25">
      <c r="A144" s="139" t="s">
        <v>675</v>
      </c>
      <c r="B144" s="72" t="s">
        <v>676</v>
      </c>
      <c r="C144" s="72" t="s">
        <v>145</v>
      </c>
      <c r="D144" s="73">
        <v>100</v>
      </c>
      <c r="E144" s="73" t="s">
        <v>145</v>
      </c>
      <c r="F144" s="73" t="s">
        <v>145</v>
      </c>
    </row>
    <row r="145" spans="1:6" ht="56.25" customHeight="1" x14ac:dyDescent="0.25">
      <c r="A145" s="140" t="s">
        <v>361</v>
      </c>
      <c r="B145" s="74" t="s">
        <v>676</v>
      </c>
      <c r="C145" s="74" t="s">
        <v>45</v>
      </c>
      <c r="D145" s="75">
        <v>100</v>
      </c>
      <c r="E145" s="75" t="s">
        <v>145</v>
      </c>
      <c r="F145" s="75" t="s">
        <v>145</v>
      </c>
    </row>
    <row r="146" spans="1:6" ht="75" x14ac:dyDescent="0.25">
      <c r="A146" s="139" t="s">
        <v>406</v>
      </c>
      <c r="B146" s="72" t="s">
        <v>407</v>
      </c>
      <c r="C146" s="72" t="s">
        <v>145</v>
      </c>
      <c r="D146" s="73">
        <v>8826.8686899999993</v>
      </c>
      <c r="E146" s="73">
        <v>8826.4646499999999</v>
      </c>
      <c r="F146" s="73">
        <v>7960.30303</v>
      </c>
    </row>
    <row r="147" spans="1:6" ht="93.75" x14ac:dyDescent="0.25">
      <c r="A147" s="140" t="s">
        <v>677</v>
      </c>
      <c r="B147" s="74" t="s">
        <v>408</v>
      </c>
      <c r="C147" s="74" t="s">
        <v>145</v>
      </c>
      <c r="D147" s="75">
        <v>8826.8686899999993</v>
      </c>
      <c r="E147" s="75">
        <v>8826.4646499999999</v>
      </c>
      <c r="F147" s="75">
        <v>7960.30303</v>
      </c>
    </row>
    <row r="148" spans="1:6" ht="56.25" customHeight="1" x14ac:dyDescent="0.25">
      <c r="A148" s="140" t="s">
        <v>361</v>
      </c>
      <c r="B148" s="74" t="s">
        <v>408</v>
      </c>
      <c r="C148" s="74" t="s">
        <v>45</v>
      </c>
      <c r="D148" s="75">
        <v>8826.8686899999993</v>
      </c>
      <c r="E148" s="75">
        <v>8826.4646499999999</v>
      </c>
      <c r="F148" s="75">
        <v>7960.30303</v>
      </c>
    </row>
    <row r="149" spans="1:6" ht="56.25" x14ac:dyDescent="0.25">
      <c r="A149" s="139" t="s">
        <v>387</v>
      </c>
      <c r="B149" s="72" t="s">
        <v>409</v>
      </c>
      <c r="C149" s="72" t="s">
        <v>145</v>
      </c>
      <c r="D149" s="73">
        <v>955.55700000000002</v>
      </c>
      <c r="E149" s="73" t="s">
        <v>145</v>
      </c>
      <c r="F149" s="73" t="s">
        <v>145</v>
      </c>
    </row>
    <row r="150" spans="1:6" ht="56.25" x14ac:dyDescent="0.25">
      <c r="A150" s="140" t="s">
        <v>387</v>
      </c>
      <c r="B150" s="74" t="s">
        <v>410</v>
      </c>
      <c r="C150" s="74" t="s">
        <v>145</v>
      </c>
      <c r="D150" s="75">
        <v>955.55700000000002</v>
      </c>
      <c r="E150" s="75" t="s">
        <v>145</v>
      </c>
      <c r="F150" s="75" t="s">
        <v>145</v>
      </c>
    </row>
    <row r="151" spans="1:6" ht="57" customHeight="1" x14ac:dyDescent="0.25">
      <c r="A151" s="140" t="s">
        <v>361</v>
      </c>
      <c r="B151" s="74" t="s">
        <v>410</v>
      </c>
      <c r="C151" s="74" t="s">
        <v>45</v>
      </c>
      <c r="D151" s="75">
        <v>955.55700000000002</v>
      </c>
      <c r="E151" s="75" t="s">
        <v>145</v>
      </c>
      <c r="F151" s="75" t="s">
        <v>145</v>
      </c>
    </row>
    <row r="152" spans="1:6" ht="37.5" x14ac:dyDescent="0.25">
      <c r="A152" s="139" t="s">
        <v>411</v>
      </c>
      <c r="B152" s="72" t="s">
        <v>412</v>
      </c>
      <c r="C152" s="72" t="s">
        <v>145</v>
      </c>
      <c r="D152" s="73">
        <v>24160.33872</v>
      </c>
      <c r="E152" s="73">
        <v>18343.171719999998</v>
      </c>
      <c r="F152" s="73">
        <v>12343.17172</v>
      </c>
    </row>
    <row r="153" spans="1:6" ht="63" customHeight="1" x14ac:dyDescent="0.25">
      <c r="A153" s="139" t="s">
        <v>372</v>
      </c>
      <c r="B153" s="72" t="s">
        <v>413</v>
      </c>
      <c r="C153" s="72" t="s">
        <v>145</v>
      </c>
      <c r="D153" s="73">
        <v>24093.671719999998</v>
      </c>
      <c r="E153" s="73">
        <v>18343.171719999998</v>
      </c>
      <c r="F153" s="73">
        <v>12343.17172</v>
      </c>
    </row>
    <row r="154" spans="1:6" ht="55.5" customHeight="1" x14ac:dyDescent="0.25">
      <c r="A154" s="140" t="s">
        <v>361</v>
      </c>
      <c r="B154" s="74" t="s">
        <v>413</v>
      </c>
      <c r="C154" s="74" t="s">
        <v>45</v>
      </c>
      <c r="D154" s="75">
        <v>21806.5</v>
      </c>
      <c r="E154" s="75">
        <v>16056</v>
      </c>
      <c r="F154" s="75">
        <v>10056</v>
      </c>
    </row>
    <row r="155" spans="1:6" ht="93.75" customHeight="1" x14ac:dyDescent="0.25">
      <c r="A155" s="140" t="s">
        <v>376</v>
      </c>
      <c r="B155" s="74" t="s">
        <v>414</v>
      </c>
      <c r="C155" s="74" t="s">
        <v>145</v>
      </c>
      <c r="D155" s="75">
        <v>2287.1717199999998</v>
      </c>
      <c r="E155" s="75">
        <v>2287.1717199999998</v>
      </c>
      <c r="F155" s="75">
        <v>2287.1717199999998</v>
      </c>
    </row>
    <row r="156" spans="1:6" ht="56.25" customHeight="1" x14ac:dyDescent="0.25">
      <c r="A156" s="140" t="s">
        <v>361</v>
      </c>
      <c r="B156" s="74" t="s">
        <v>414</v>
      </c>
      <c r="C156" s="74" t="s">
        <v>45</v>
      </c>
      <c r="D156" s="75">
        <v>2287.1717199999998</v>
      </c>
      <c r="E156" s="75">
        <v>2287.1717199999998</v>
      </c>
      <c r="F156" s="75">
        <v>2287.1717199999998</v>
      </c>
    </row>
    <row r="157" spans="1:6" ht="37.5" x14ac:dyDescent="0.25">
      <c r="A157" s="139" t="s">
        <v>415</v>
      </c>
      <c r="B157" s="72" t="s">
        <v>416</v>
      </c>
      <c r="C157" s="72" t="s">
        <v>145</v>
      </c>
      <c r="D157" s="73">
        <v>66.667000000000002</v>
      </c>
      <c r="E157" s="73" t="s">
        <v>145</v>
      </c>
      <c r="F157" s="73" t="s">
        <v>145</v>
      </c>
    </row>
    <row r="158" spans="1:6" ht="56.25" x14ac:dyDescent="0.25">
      <c r="A158" s="140" t="s">
        <v>387</v>
      </c>
      <c r="B158" s="74" t="s">
        <v>417</v>
      </c>
      <c r="C158" s="74" t="s">
        <v>145</v>
      </c>
      <c r="D158" s="75">
        <v>66.667000000000002</v>
      </c>
      <c r="E158" s="75" t="s">
        <v>145</v>
      </c>
      <c r="F158" s="75" t="s">
        <v>145</v>
      </c>
    </row>
    <row r="159" spans="1:6" ht="57" customHeight="1" x14ac:dyDescent="0.25">
      <c r="A159" s="140" t="s">
        <v>361</v>
      </c>
      <c r="B159" s="74" t="s">
        <v>417</v>
      </c>
      <c r="C159" s="74" t="s">
        <v>45</v>
      </c>
      <c r="D159" s="75">
        <v>66.667000000000002</v>
      </c>
      <c r="E159" s="75" t="s">
        <v>145</v>
      </c>
      <c r="F159" s="75" t="s">
        <v>145</v>
      </c>
    </row>
    <row r="160" spans="1:6" ht="43.5" customHeight="1" x14ac:dyDescent="0.25">
      <c r="A160" s="139" t="s">
        <v>418</v>
      </c>
      <c r="B160" s="72" t="s">
        <v>419</v>
      </c>
      <c r="C160" s="72" t="s">
        <v>145</v>
      </c>
      <c r="D160" s="73">
        <v>1085.3704399999999</v>
      </c>
      <c r="E160" s="73">
        <v>908.72044000000005</v>
      </c>
      <c r="F160" s="73">
        <v>908.72044000000005</v>
      </c>
    </row>
    <row r="161" spans="1:6" ht="37.5" x14ac:dyDescent="0.25">
      <c r="A161" s="139" t="s">
        <v>420</v>
      </c>
      <c r="B161" s="72" t="s">
        <v>421</v>
      </c>
      <c r="C161" s="72" t="s">
        <v>145</v>
      </c>
      <c r="D161" s="73">
        <v>928.72044000000005</v>
      </c>
      <c r="E161" s="73">
        <v>908.72044000000005</v>
      </c>
      <c r="F161" s="73">
        <v>908.72044000000005</v>
      </c>
    </row>
    <row r="162" spans="1:6" ht="58.5" customHeight="1" x14ac:dyDescent="0.25">
      <c r="A162" s="140" t="s">
        <v>361</v>
      </c>
      <c r="B162" s="74" t="s">
        <v>421</v>
      </c>
      <c r="C162" s="74" t="s">
        <v>45</v>
      </c>
      <c r="D162" s="75">
        <v>20</v>
      </c>
      <c r="E162" s="75" t="s">
        <v>145</v>
      </c>
      <c r="F162" s="75" t="s">
        <v>145</v>
      </c>
    </row>
    <row r="163" spans="1:6" ht="37.5" x14ac:dyDescent="0.25">
      <c r="A163" s="140" t="s">
        <v>678</v>
      </c>
      <c r="B163" s="74" t="s">
        <v>679</v>
      </c>
      <c r="C163" s="74" t="s">
        <v>145</v>
      </c>
      <c r="D163" s="75">
        <v>908.72044000000005</v>
      </c>
      <c r="E163" s="75">
        <v>908.72044000000005</v>
      </c>
      <c r="F163" s="75">
        <v>908.72044000000005</v>
      </c>
    </row>
    <row r="164" spans="1:6" ht="57" customHeight="1" x14ac:dyDescent="0.25">
      <c r="A164" s="140" t="s">
        <v>361</v>
      </c>
      <c r="B164" s="74" t="s">
        <v>679</v>
      </c>
      <c r="C164" s="74" t="s">
        <v>45</v>
      </c>
      <c r="D164" s="75">
        <v>908.72044000000005</v>
      </c>
      <c r="E164" s="75">
        <v>908.72044000000005</v>
      </c>
      <c r="F164" s="75">
        <v>908.72044000000005</v>
      </c>
    </row>
    <row r="165" spans="1:6" ht="45.75" customHeight="1" x14ac:dyDescent="0.25">
      <c r="A165" s="139" t="s">
        <v>422</v>
      </c>
      <c r="B165" s="72" t="s">
        <v>423</v>
      </c>
      <c r="C165" s="72" t="s">
        <v>145</v>
      </c>
      <c r="D165" s="73">
        <v>156.65</v>
      </c>
      <c r="E165" s="73" t="s">
        <v>145</v>
      </c>
      <c r="F165" s="73" t="s">
        <v>145</v>
      </c>
    </row>
    <row r="166" spans="1:6" ht="54" customHeight="1" x14ac:dyDescent="0.25">
      <c r="A166" s="140" t="s">
        <v>361</v>
      </c>
      <c r="B166" s="74" t="s">
        <v>423</v>
      </c>
      <c r="C166" s="74" t="s">
        <v>45</v>
      </c>
      <c r="D166" s="75">
        <v>156.65</v>
      </c>
      <c r="E166" s="75" t="s">
        <v>145</v>
      </c>
      <c r="F166" s="75" t="s">
        <v>145</v>
      </c>
    </row>
    <row r="167" spans="1:6" ht="44.25" customHeight="1" x14ac:dyDescent="0.25">
      <c r="A167" s="139" t="s">
        <v>424</v>
      </c>
      <c r="B167" s="72" t="s">
        <v>425</v>
      </c>
      <c r="C167" s="72" t="s">
        <v>145</v>
      </c>
      <c r="D167" s="73">
        <v>22162.153999999999</v>
      </c>
      <c r="E167" s="73">
        <v>21540.781999999999</v>
      </c>
      <c r="F167" s="73">
        <v>21040.781999999999</v>
      </c>
    </row>
    <row r="168" spans="1:6" ht="44.25" customHeight="1" x14ac:dyDescent="0.25">
      <c r="A168" s="139" t="s">
        <v>426</v>
      </c>
      <c r="B168" s="72" t="s">
        <v>427</v>
      </c>
      <c r="C168" s="72" t="s">
        <v>145</v>
      </c>
      <c r="D168" s="73">
        <v>22162.153999999999</v>
      </c>
      <c r="E168" s="73">
        <v>21540.781999999999</v>
      </c>
      <c r="F168" s="73">
        <v>21040.781999999999</v>
      </c>
    </row>
    <row r="169" spans="1:6" ht="110.25" customHeight="1" x14ac:dyDescent="0.25">
      <c r="A169" s="140" t="s">
        <v>428</v>
      </c>
      <c r="B169" s="74" t="s">
        <v>427</v>
      </c>
      <c r="C169" s="74" t="s">
        <v>429</v>
      </c>
      <c r="D169" s="75">
        <v>19171.679</v>
      </c>
      <c r="E169" s="75">
        <v>19146.679</v>
      </c>
      <c r="F169" s="75">
        <v>19146.679</v>
      </c>
    </row>
    <row r="170" spans="1:6" ht="56.25" x14ac:dyDescent="0.25">
      <c r="A170" s="140" t="s">
        <v>309</v>
      </c>
      <c r="B170" s="74" t="s">
        <v>427</v>
      </c>
      <c r="C170" s="74" t="s">
        <v>310</v>
      </c>
      <c r="D170" s="75">
        <v>570.87199999999996</v>
      </c>
      <c r="E170" s="75" t="s">
        <v>145</v>
      </c>
      <c r="F170" s="75" t="s">
        <v>145</v>
      </c>
    </row>
    <row r="171" spans="1:6" ht="18.75" x14ac:dyDescent="0.25">
      <c r="A171" s="140" t="s">
        <v>302</v>
      </c>
      <c r="B171" s="74" t="s">
        <v>427</v>
      </c>
      <c r="C171" s="74" t="s">
        <v>55</v>
      </c>
      <c r="D171" s="75">
        <v>25.5</v>
      </c>
      <c r="E171" s="75" t="s">
        <v>145</v>
      </c>
      <c r="F171" s="75" t="s">
        <v>145</v>
      </c>
    </row>
    <row r="172" spans="1:6" ht="39" customHeight="1" x14ac:dyDescent="0.25">
      <c r="A172" s="140" t="s">
        <v>680</v>
      </c>
      <c r="B172" s="74" t="s">
        <v>681</v>
      </c>
      <c r="C172" s="74" t="s">
        <v>145</v>
      </c>
      <c r="D172" s="75">
        <v>2394.1030000000001</v>
      </c>
      <c r="E172" s="75">
        <v>2394.1030000000001</v>
      </c>
      <c r="F172" s="75">
        <v>1894.1030000000001</v>
      </c>
    </row>
    <row r="173" spans="1:6" ht="113.25" customHeight="1" x14ac:dyDescent="0.25">
      <c r="A173" s="140" t="s">
        <v>428</v>
      </c>
      <c r="B173" s="74" t="s">
        <v>681</v>
      </c>
      <c r="C173" s="74" t="s">
        <v>429</v>
      </c>
      <c r="D173" s="75">
        <v>2394.1030000000001</v>
      </c>
      <c r="E173" s="75">
        <v>2394.1030000000001</v>
      </c>
      <c r="F173" s="75">
        <v>1894.1030000000001</v>
      </c>
    </row>
    <row r="174" spans="1:6" ht="56.25" x14ac:dyDescent="0.25">
      <c r="A174" s="260" t="s">
        <v>430</v>
      </c>
      <c r="B174" s="175" t="s">
        <v>431</v>
      </c>
      <c r="C174" s="175" t="s">
        <v>145</v>
      </c>
      <c r="D174" s="71">
        <v>110918.00654</v>
      </c>
      <c r="E174" s="71">
        <v>101619.03954</v>
      </c>
      <c r="F174" s="71">
        <v>105521.21154</v>
      </c>
    </row>
    <row r="175" spans="1:6" ht="44.25" customHeight="1" x14ac:dyDescent="0.25">
      <c r="A175" s="139" t="s">
        <v>432</v>
      </c>
      <c r="B175" s="72" t="s">
        <v>433</v>
      </c>
      <c r="C175" s="72" t="s">
        <v>145</v>
      </c>
      <c r="D175" s="73">
        <v>16386.95192</v>
      </c>
      <c r="E175" s="73">
        <v>16386.95192</v>
      </c>
      <c r="F175" s="73">
        <v>16386.95192</v>
      </c>
    </row>
    <row r="176" spans="1:6" ht="37.5" x14ac:dyDescent="0.25">
      <c r="A176" s="139" t="s">
        <v>434</v>
      </c>
      <c r="B176" s="72" t="s">
        <v>435</v>
      </c>
      <c r="C176" s="72" t="s">
        <v>145</v>
      </c>
      <c r="D176" s="73">
        <v>16386.95192</v>
      </c>
      <c r="E176" s="73">
        <v>16386.95192</v>
      </c>
      <c r="F176" s="73">
        <v>16386.95192</v>
      </c>
    </row>
    <row r="177" spans="1:6" ht="57" customHeight="1" x14ac:dyDescent="0.25">
      <c r="A177" s="140" t="s">
        <v>361</v>
      </c>
      <c r="B177" s="74" t="s">
        <v>435</v>
      </c>
      <c r="C177" s="74" t="s">
        <v>45</v>
      </c>
      <c r="D177" s="75">
        <v>10847.76</v>
      </c>
      <c r="E177" s="75">
        <v>10847.76</v>
      </c>
      <c r="F177" s="75">
        <v>10847.76</v>
      </c>
    </row>
    <row r="178" spans="1:6" ht="97.5" customHeight="1" x14ac:dyDescent="0.25">
      <c r="A178" s="140" t="s">
        <v>376</v>
      </c>
      <c r="B178" s="74" t="s">
        <v>436</v>
      </c>
      <c r="C178" s="74" t="s">
        <v>145</v>
      </c>
      <c r="D178" s="75">
        <v>5539.1919200000002</v>
      </c>
      <c r="E178" s="75">
        <v>5539.1919200000002</v>
      </c>
      <c r="F178" s="75">
        <v>5539.1919200000002</v>
      </c>
    </row>
    <row r="179" spans="1:6" ht="60.75" customHeight="1" x14ac:dyDescent="0.25">
      <c r="A179" s="140" t="s">
        <v>361</v>
      </c>
      <c r="B179" s="74" t="s">
        <v>436</v>
      </c>
      <c r="C179" s="74" t="s">
        <v>45</v>
      </c>
      <c r="D179" s="75">
        <v>5539.1919200000002</v>
      </c>
      <c r="E179" s="75">
        <v>5539.1919200000002</v>
      </c>
      <c r="F179" s="75">
        <v>5539.1919200000002</v>
      </c>
    </row>
    <row r="180" spans="1:6" ht="37.5" x14ac:dyDescent="0.25">
      <c r="A180" s="139" t="s">
        <v>437</v>
      </c>
      <c r="B180" s="72" t="s">
        <v>438</v>
      </c>
      <c r="C180" s="72" t="s">
        <v>145</v>
      </c>
      <c r="D180" s="73">
        <v>20809.817780000001</v>
      </c>
      <c r="E180" s="73">
        <v>17158.995780000001</v>
      </c>
      <c r="F180" s="73">
        <v>20809.817780000001</v>
      </c>
    </row>
    <row r="181" spans="1:6" ht="18.75" x14ac:dyDescent="0.25">
      <c r="A181" s="139" t="s">
        <v>439</v>
      </c>
      <c r="B181" s="72" t="s">
        <v>440</v>
      </c>
      <c r="C181" s="72" t="s">
        <v>145</v>
      </c>
      <c r="D181" s="73">
        <v>20809.817780000001</v>
      </c>
      <c r="E181" s="73">
        <v>17158.995780000001</v>
      </c>
      <c r="F181" s="73">
        <v>20809.817780000001</v>
      </c>
    </row>
    <row r="182" spans="1:6" ht="56.25" customHeight="1" x14ac:dyDescent="0.25">
      <c r="A182" s="140" t="s">
        <v>361</v>
      </c>
      <c r="B182" s="74" t="s">
        <v>440</v>
      </c>
      <c r="C182" s="74" t="s">
        <v>45</v>
      </c>
      <c r="D182" s="75">
        <v>10002.040000000001</v>
      </c>
      <c r="E182" s="75">
        <v>6351.2179999999998</v>
      </c>
      <c r="F182" s="75">
        <v>10002.040000000001</v>
      </c>
    </row>
    <row r="183" spans="1:6" ht="79.5" customHeight="1" x14ac:dyDescent="0.25">
      <c r="A183" s="140" t="s">
        <v>441</v>
      </c>
      <c r="B183" s="74" t="s">
        <v>442</v>
      </c>
      <c r="C183" s="74" t="s">
        <v>145</v>
      </c>
      <c r="D183" s="75">
        <v>10807.77778</v>
      </c>
      <c r="E183" s="75">
        <v>10807.77778</v>
      </c>
      <c r="F183" s="75">
        <v>10807.77778</v>
      </c>
    </row>
    <row r="184" spans="1:6" ht="56.25" customHeight="1" x14ac:dyDescent="0.25">
      <c r="A184" s="140" t="s">
        <v>361</v>
      </c>
      <c r="B184" s="74" t="s">
        <v>442</v>
      </c>
      <c r="C184" s="74" t="s">
        <v>45</v>
      </c>
      <c r="D184" s="75">
        <v>10807.77778</v>
      </c>
      <c r="E184" s="75">
        <v>10807.77778</v>
      </c>
      <c r="F184" s="75">
        <v>10807.77778</v>
      </c>
    </row>
    <row r="185" spans="1:6" ht="27.75" customHeight="1" x14ac:dyDescent="0.25">
      <c r="A185" s="139" t="s">
        <v>444</v>
      </c>
      <c r="B185" s="72" t="s">
        <v>445</v>
      </c>
      <c r="C185" s="72" t="s">
        <v>145</v>
      </c>
      <c r="D185" s="73">
        <v>3618.0739199999998</v>
      </c>
      <c r="E185" s="73">
        <v>3349.16192</v>
      </c>
      <c r="F185" s="73">
        <v>3483.16192</v>
      </c>
    </row>
    <row r="186" spans="1:6" ht="18.75" x14ac:dyDescent="0.25">
      <c r="A186" s="139" t="s">
        <v>439</v>
      </c>
      <c r="B186" s="72" t="s">
        <v>446</v>
      </c>
      <c r="C186" s="72" t="s">
        <v>145</v>
      </c>
      <c r="D186" s="73">
        <v>3483.16192</v>
      </c>
      <c r="E186" s="73">
        <v>3349.16192</v>
      </c>
      <c r="F186" s="73">
        <v>3483.16192</v>
      </c>
    </row>
    <row r="187" spans="1:6" ht="58.5" customHeight="1" x14ac:dyDescent="0.25">
      <c r="A187" s="140" t="s">
        <v>361</v>
      </c>
      <c r="B187" s="74" t="s">
        <v>446</v>
      </c>
      <c r="C187" s="74" t="s">
        <v>45</v>
      </c>
      <c r="D187" s="75">
        <v>1563.97</v>
      </c>
      <c r="E187" s="75">
        <v>1429.97</v>
      </c>
      <c r="F187" s="75">
        <v>1563.97</v>
      </c>
    </row>
    <row r="188" spans="1:6" ht="76.5" customHeight="1" x14ac:dyDescent="0.25">
      <c r="A188" s="140" t="s">
        <v>441</v>
      </c>
      <c r="B188" s="74" t="s">
        <v>447</v>
      </c>
      <c r="C188" s="74" t="s">
        <v>145</v>
      </c>
      <c r="D188" s="75">
        <v>1919.19192</v>
      </c>
      <c r="E188" s="75">
        <v>1919.19192</v>
      </c>
      <c r="F188" s="75">
        <v>1919.19192</v>
      </c>
    </row>
    <row r="189" spans="1:6" ht="57" customHeight="1" x14ac:dyDescent="0.25">
      <c r="A189" s="140" t="s">
        <v>361</v>
      </c>
      <c r="B189" s="74" t="s">
        <v>447</v>
      </c>
      <c r="C189" s="74" t="s">
        <v>45</v>
      </c>
      <c r="D189" s="75">
        <v>1919.19192</v>
      </c>
      <c r="E189" s="75">
        <v>1919.19192</v>
      </c>
      <c r="F189" s="75">
        <v>1919.19192</v>
      </c>
    </row>
    <row r="190" spans="1:6" ht="56.25" x14ac:dyDescent="0.25">
      <c r="A190" s="139" t="s">
        <v>443</v>
      </c>
      <c r="B190" s="72" t="s">
        <v>682</v>
      </c>
      <c r="C190" s="72" t="s">
        <v>145</v>
      </c>
      <c r="D190" s="73">
        <v>134.91200000000001</v>
      </c>
      <c r="E190" s="73" t="s">
        <v>145</v>
      </c>
      <c r="F190" s="73" t="s">
        <v>145</v>
      </c>
    </row>
    <row r="191" spans="1:6" ht="56.25" x14ac:dyDescent="0.25">
      <c r="A191" s="140" t="s">
        <v>443</v>
      </c>
      <c r="B191" s="74" t="s">
        <v>683</v>
      </c>
      <c r="C191" s="74" t="s">
        <v>145</v>
      </c>
      <c r="D191" s="75">
        <v>134.91200000000001</v>
      </c>
      <c r="E191" s="75" t="s">
        <v>145</v>
      </c>
      <c r="F191" s="75" t="s">
        <v>145</v>
      </c>
    </row>
    <row r="192" spans="1:6" ht="57" customHeight="1" x14ac:dyDescent="0.25">
      <c r="A192" s="140" t="s">
        <v>361</v>
      </c>
      <c r="B192" s="74" t="s">
        <v>683</v>
      </c>
      <c r="C192" s="74" t="s">
        <v>45</v>
      </c>
      <c r="D192" s="75">
        <v>134.91200000000001</v>
      </c>
      <c r="E192" s="75" t="s">
        <v>145</v>
      </c>
      <c r="F192" s="75" t="s">
        <v>145</v>
      </c>
    </row>
    <row r="193" spans="1:6" ht="56.25" x14ac:dyDescent="0.25">
      <c r="A193" s="139" t="s">
        <v>448</v>
      </c>
      <c r="B193" s="72" t="s">
        <v>449</v>
      </c>
      <c r="C193" s="72" t="s">
        <v>145</v>
      </c>
      <c r="D193" s="73">
        <v>27132.57072</v>
      </c>
      <c r="E193" s="73">
        <v>22516.371719999999</v>
      </c>
      <c r="F193" s="73">
        <v>22516.371719999999</v>
      </c>
    </row>
    <row r="194" spans="1:6" ht="37.5" x14ac:dyDescent="0.25">
      <c r="A194" s="139" t="s">
        <v>450</v>
      </c>
      <c r="B194" s="72" t="s">
        <v>451</v>
      </c>
      <c r="C194" s="72" t="s">
        <v>145</v>
      </c>
      <c r="D194" s="73">
        <v>24018.971720000001</v>
      </c>
      <c r="E194" s="73">
        <v>22516.371719999999</v>
      </c>
      <c r="F194" s="73">
        <v>22516.371719999999</v>
      </c>
    </row>
    <row r="195" spans="1:6" ht="58.5" customHeight="1" x14ac:dyDescent="0.25">
      <c r="A195" s="140" t="s">
        <v>361</v>
      </c>
      <c r="B195" s="74" t="s">
        <v>451</v>
      </c>
      <c r="C195" s="74" t="s">
        <v>45</v>
      </c>
      <c r="D195" s="75">
        <v>11301.8</v>
      </c>
      <c r="E195" s="75">
        <v>10799.2</v>
      </c>
      <c r="F195" s="75">
        <v>10799.2</v>
      </c>
    </row>
    <row r="196" spans="1:6" ht="37.5" x14ac:dyDescent="0.25">
      <c r="A196" s="140" t="s">
        <v>684</v>
      </c>
      <c r="B196" s="74" t="s">
        <v>685</v>
      </c>
      <c r="C196" s="74" t="s">
        <v>145</v>
      </c>
      <c r="D196" s="75">
        <v>1000</v>
      </c>
      <c r="E196" s="75" t="s">
        <v>145</v>
      </c>
      <c r="F196" s="75" t="s">
        <v>145</v>
      </c>
    </row>
    <row r="197" spans="1:6" ht="55.5" customHeight="1" x14ac:dyDescent="0.25">
      <c r="A197" s="140" t="s">
        <v>361</v>
      </c>
      <c r="B197" s="74" t="s">
        <v>685</v>
      </c>
      <c r="C197" s="74" t="s">
        <v>45</v>
      </c>
      <c r="D197" s="75">
        <v>1000</v>
      </c>
      <c r="E197" s="75" t="s">
        <v>145</v>
      </c>
      <c r="F197" s="75" t="s">
        <v>145</v>
      </c>
    </row>
    <row r="198" spans="1:6" ht="75.75" customHeight="1" x14ac:dyDescent="0.25">
      <c r="A198" s="140" t="s">
        <v>441</v>
      </c>
      <c r="B198" s="74" t="s">
        <v>452</v>
      </c>
      <c r="C198" s="74" t="s">
        <v>145</v>
      </c>
      <c r="D198" s="75">
        <v>11717.17172</v>
      </c>
      <c r="E198" s="75">
        <v>11717.17172</v>
      </c>
      <c r="F198" s="75">
        <v>11717.17172</v>
      </c>
    </row>
    <row r="199" spans="1:6" ht="56.25" customHeight="1" x14ac:dyDescent="0.25">
      <c r="A199" s="140" t="s">
        <v>361</v>
      </c>
      <c r="B199" s="74" t="s">
        <v>452</v>
      </c>
      <c r="C199" s="74" t="s">
        <v>45</v>
      </c>
      <c r="D199" s="75">
        <v>11717.17172</v>
      </c>
      <c r="E199" s="75">
        <v>11717.17172</v>
      </c>
      <c r="F199" s="75">
        <v>11717.17172</v>
      </c>
    </row>
    <row r="200" spans="1:6" ht="37.5" x14ac:dyDescent="0.25">
      <c r="A200" s="139" t="s">
        <v>453</v>
      </c>
      <c r="B200" s="72" t="s">
        <v>454</v>
      </c>
      <c r="C200" s="72" t="s">
        <v>145</v>
      </c>
      <c r="D200" s="73">
        <v>260</v>
      </c>
      <c r="E200" s="73" t="s">
        <v>145</v>
      </c>
      <c r="F200" s="73" t="s">
        <v>145</v>
      </c>
    </row>
    <row r="201" spans="1:6" ht="57" customHeight="1" x14ac:dyDescent="0.25">
      <c r="A201" s="140" t="s">
        <v>361</v>
      </c>
      <c r="B201" s="74" t="s">
        <v>454</v>
      </c>
      <c r="C201" s="74" t="s">
        <v>45</v>
      </c>
      <c r="D201" s="75">
        <v>260</v>
      </c>
      <c r="E201" s="75" t="s">
        <v>145</v>
      </c>
      <c r="F201" s="75" t="s">
        <v>145</v>
      </c>
    </row>
    <row r="202" spans="1:6" ht="37.5" x14ac:dyDescent="0.25">
      <c r="A202" s="139" t="s">
        <v>455</v>
      </c>
      <c r="B202" s="72" t="s">
        <v>456</v>
      </c>
      <c r="C202" s="72" t="s">
        <v>145</v>
      </c>
      <c r="D202" s="73">
        <v>1470.4380000000001</v>
      </c>
      <c r="E202" s="73" t="s">
        <v>145</v>
      </c>
      <c r="F202" s="73" t="s">
        <v>145</v>
      </c>
    </row>
    <row r="203" spans="1:6" ht="112.5" x14ac:dyDescent="0.25">
      <c r="A203" s="140" t="s">
        <v>457</v>
      </c>
      <c r="B203" s="74" t="s">
        <v>458</v>
      </c>
      <c r="C203" s="74" t="s">
        <v>145</v>
      </c>
      <c r="D203" s="75">
        <v>1470.4380000000001</v>
      </c>
      <c r="E203" s="75" t="s">
        <v>145</v>
      </c>
      <c r="F203" s="75" t="s">
        <v>145</v>
      </c>
    </row>
    <row r="204" spans="1:6" ht="57" customHeight="1" x14ac:dyDescent="0.25">
      <c r="A204" s="140" t="s">
        <v>361</v>
      </c>
      <c r="B204" s="74" t="s">
        <v>458</v>
      </c>
      <c r="C204" s="74" t="s">
        <v>45</v>
      </c>
      <c r="D204" s="75">
        <v>1470.4380000000001</v>
      </c>
      <c r="E204" s="75" t="s">
        <v>145</v>
      </c>
      <c r="F204" s="75" t="s">
        <v>145</v>
      </c>
    </row>
    <row r="205" spans="1:6" ht="37.5" x14ac:dyDescent="0.25">
      <c r="A205" s="139" t="s">
        <v>459</v>
      </c>
      <c r="B205" s="72" t="s">
        <v>460</v>
      </c>
      <c r="C205" s="72" t="s">
        <v>145</v>
      </c>
      <c r="D205" s="73">
        <v>1383.1610000000001</v>
      </c>
      <c r="E205" s="73" t="s">
        <v>145</v>
      </c>
      <c r="F205" s="73" t="s">
        <v>145</v>
      </c>
    </row>
    <row r="206" spans="1:6" ht="56.25" x14ac:dyDescent="0.25">
      <c r="A206" s="140" t="s">
        <v>443</v>
      </c>
      <c r="B206" s="74" t="s">
        <v>461</v>
      </c>
      <c r="C206" s="74" t="s">
        <v>145</v>
      </c>
      <c r="D206" s="75">
        <v>1383.1610000000001</v>
      </c>
      <c r="E206" s="75" t="s">
        <v>145</v>
      </c>
      <c r="F206" s="75" t="s">
        <v>145</v>
      </c>
    </row>
    <row r="207" spans="1:6" ht="57.75" customHeight="1" x14ac:dyDescent="0.25">
      <c r="A207" s="140" t="s">
        <v>361</v>
      </c>
      <c r="B207" s="74" t="s">
        <v>461</v>
      </c>
      <c r="C207" s="74" t="s">
        <v>45</v>
      </c>
      <c r="D207" s="75">
        <v>1383.1610000000001</v>
      </c>
      <c r="E207" s="75" t="s">
        <v>145</v>
      </c>
      <c r="F207" s="75" t="s">
        <v>145</v>
      </c>
    </row>
    <row r="208" spans="1:6" ht="37.5" x14ac:dyDescent="0.25">
      <c r="A208" s="139" t="s">
        <v>462</v>
      </c>
      <c r="B208" s="72" t="s">
        <v>463</v>
      </c>
      <c r="C208" s="72" t="s">
        <v>145</v>
      </c>
      <c r="D208" s="73">
        <v>7623.7380000000003</v>
      </c>
      <c r="E208" s="73">
        <v>7251.9380000000001</v>
      </c>
      <c r="F208" s="73">
        <v>7251.9380000000001</v>
      </c>
    </row>
    <row r="209" spans="1:6" ht="37.5" x14ac:dyDescent="0.25">
      <c r="A209" s="139" t="s">
        <v>464</v>
      </c>
      <c r="B209" s="72" t="s">
        <v>465</v>
      </c>
      <c r="C209" s="72" t="s">
        <v>145</v>
      </c>
      <c r="D209" s="73">
        <v>7623.7380000000003</v>
      </c>
      <c r="E209" s="73">
        <v>7251.9380000000001</v>
      </c>
      <c r="F209" s="73">
        <v>7251.9380000000001</v>
      </c>
    </row>
    <row r="210" spans="1:6" ht="111" customHeight="1" x14ac:dyDescent="0.25">
      <c r="A210" s="140" t="s">
        <v>428</v>
      </c>
      <c r="B210" s="74" t="s">
        <v>465</v>
      </c>
      <c r="C210" s="74" t="s">
        <v>429</v>
      </c>
      <c r="D210" s="75">
        <v>5178.8670000000002</v>
      </c>
      <c r="E210" s="75">
        <v>5148.8670000000002</v>
      </c>
      <c r="F210" s="75">
        <v>5148.8670000000002</v>
      </c>
    </row>
    <row r="211" spans="1:6" ht="56.25" x14ac:dyDescent="0.25">
      <c r="A211" s="140" t="s">
        <v>309</v>
      </c>
      <c r="B211" s="74" t="s">
        <v>465</v>
      </c>
      <c r="C211" s="74" t="s">
        <v>310</v>
      </c>
      <c r="D211" s="75">
        <v>341.8</v>
      </c>
      <c r="E211" s="75" t="s">
        <v>145</v>
      </c>
      <c r="F211" s="75" t="s">
        <v>145</v>
      </c>
    </row>
    <row r="212" spans="1:6" ht="39.75" customHeight="1" x14ac:dyDescent="0.25">
      <c r="A212" s="140" t="s">
        <v>680</v>
      </c>
      <c r="B212" s="74" t="s">
        <v>686</v>
      </c>
      <c r="C212" s="74" t="s">
        <v>145</v>
      </c>
      <c r="D212" s="75">
        <v>2103.0709999999999</v>
      </c>
      <c r="E212" s="75">
        <v>2103.0709999999999</v>
      </c>
      <c r="F212" s="75">
        <v>2103.0709999999999</v>
      </c>
    </row>
    <row r="213" spans="1:6" ht="114" customHeight="1" x14ac:dyDescent="0.25">
      <c r="A213" s="140" t="s">
        <v>428</v>
      </c>
      <c r="B213" s="74" t="s">
        <v>686</v>
      </c>
      <c r="C213" s="74" t="s">
        <v>429</v>
      </c>
      <c r="D213" s="75">
        <v>2103.0709999999999</v>
      </c>
      <c r="E213" s="75">
        <v>2103.0709999999999</v>
      </c>
      <c r="F213" s="75">
        <v>2103.0709999999999</v>
      </c>
    </row>
    <row r="214" spans="1:6" ht="40.5" customHeight="1" x14ac:dyDescent="0.25">
      <c r="A214" s="139" t="s">
        <v>466</v>
      </c>
      <c r="B214" s="72" t="s">
        <v>467</v>
      </c>
      <c r="C214" s="72" t="s">
        <v>145</v>
      </c>
      <c r="D214" s="73">
        <v>31484.60828</v>
      </c>
      <c r="E214" s="73">
        <v>31457.828280000002</v>
      </c>
      <c r="F214" s="73">
        <v>31457.828280000002</v>
      </c>
    </row>
    <row r="215" spans="1:6" ht="37.5" x14ac:dyDescent="0.25">
      <c r="A215" s="139" t="s">
        <v>468</v>
      </c>
      <c r="B215" s="72" t="s">
        <v>469</v>
      </c>
      <c r="C215" s="72" t="s">
        <v>145</v>
      </c>
      <c r="D215" s="73">
        <v>31484.60828</v>
      </c>
      <c r="E215" s="73">
        <v>31457.828280000002</v>
      </c>
      <c r="F215" s="73">
        <v>31457.828280000002</v>
      </c>
    </row>
    <row r="216" spans="1:6" ht="56.25" customHeight="1" x14ac:dyDescent="0.25">
      <c r="A216" s="140" t="s">
        <v>361</v>
      </c>
      <c r="B216" s="74" t="s">
        <v>469</v>
      </c>
      <c r="C216" s="74" t="s">
        <v>45</v>
      </c>
      <c r="D216" s="75">
        <v>17271.78</v>
      </c>
      <c r="E216" s="75">
        <v>17245</v>
      </c>
      <c r="F216" s="75">
        <v>17245</v>
      </c>
    </row>
    <row r="217" spans="1:6" ht="74.25" customHeight="1" x14ac:dyDescent="0.25">
      <c r="A217" s="140" t="s">
        <v>441</v>
      </c>
      <c r="B217" s="74" t="s">
        <v>470</v>
      </c>
      <c r="C217" s="74" t="s">
        <v>145</v>
      </c>
      <c r="D217" s="75">
        <v>14212.82828</v>
      </c>
      <c r="E217" s="75">
        <v>14212.82828</v>
      </c>
      <c r="F217" s="75">
        <v>14212.82828</v>
      </c>
    </row>
    <row r="218" spans="1:6" ht="57.75" customHeight="1" x14ac:dyDescent="0.25">
      <c r="A218" s="140" t="s">
        <v>361</v>
      </c>
      <c r="B218" s="74" t="s">
        <v>470</v>
      </c>
      <c r="C218" s="74" t="s">
        <v>45</v>
      </c>
      <c r="D218" s="75">
        <v>14212.82828</v>
      </c>
      <c r="E218" s="75">
        <v>14212.82828</v>
      </c>
      <c r="F218" s="75">
        <v>14212.82828</v>
      </c>
    </row>
    <row r="219" spans="1:6" ht="37.5" x14ac:dyDescent="0.25">
      <c r="A219" s="139" t="s">
        <v>471</v>
      </c>
      <c r="B219" s="72" t="s">
        <v>472</v>
      </c>
      <c r="C219" s="72" t="s">
        <v>145</v>
      </c>
      <c r="D219" s="73">
        <v>3862.2459199999998</v>
      </c>
      <c r="E219" s="73">
        <v>3497.7919200000001</v>
      </c>
      <c r="F219" s="73">
        <v>3615.14192</v>
      </c>
    </row>
    <row r="220" spans="1:6" ht="37.5" x14ac:dyDescent="0.25">
      <c r="A220" s="139" t="s">
        <v>473</v>
      </c>
      <c r="B220" s="72" t="s">
        <v>474</v>
      </c>
      <c r="C220" s="72" t="s">
        <v>145</v>
      </c>
      <c r="D220" s="73">
        <v>3615.14192</v>
      </c>
      <c r="E220" s="73">
        <v>3497.7919200000001</v>
      </c>
      <c r="F220" s="73">
        <v>3615.14192</v>
      </c>
    </row>
    <row r="221" spans="1:6" ht="56.25" customHeight="1" x14ac:dyDescent="0.25">
      <c r="A221" s="140" t="s">
        <v>361</v>
      </c>
      <c r="B221" s="74" t="s">
        <v>474</v>
      </c>
      <c r="C221" s="74" t="s">
        <v>45</v>
      </c>
      <c r="D221" s="75">
        <v>1695.95</v>
      </c>
      <c r="E221" s="75">
        <v>1578.6</v>
      </c>
      <c r="F221" s="75">
        <v>1695.95</v>
      </c>
    </row>
    <row r="222" spans="1:6" ht="76.5" customHeight="1" x14ac:dyDescent="0.25">
      <c r="A222" s="140" t="s">
        <v>441</v>
      </c>
      <c r="B222" s="74" t="s">
        <v>475</v>
      </c>
      <c r="C222" s="74" t="s">
        <v>145</v>
      </c>
      <c r="D222" s="75">
        <v>1919.19192</v>
      </c>
      <c r="E222" s="75">
        <v>1919.19192</v>
      </c>
      <c r="F222" s="75">
        <v>1919.19192</v>
      </c>
    </row>
    <row r="223" spans="1:6" ht="57" customHeight="1" x14ac:dyDescent="0.25">
      <c r="A223" s="140" t="s">
        <v>361</v>
      </c>
      <c r="B223" s="74" t="s">
        <v>475</v>
      </c>
      <c r="C223" s="74" t="s">
        <v>45</v>
      </c>
      <c r="D223" s="75">
        <v>1919.19192</v>
      </c>
      <c r="E223" s="75">
        <v>1919.19192</v>
      </c>
      <c r="F223" s="75">
        <v>1919.19192</v>
      </c>
    </row>
    <row r="224" spans="1:6" ht="56.25" x14ac:dyDescent="0.25">
      <c r="A224" s="139" t="s">
        <v>476</v>
      </c>
      <c r="B224" s="72" t="s">
        <v>477</v>
      </c>
      <c r="C224" s="72" t="s">
        <v>145</v>
      </c>
      <c r="D224" s="73">
        <v>134.82400000000001</v>
      </c>
      <c r="E224" s="73" t="s">
        <v>145</v>
      </c>
      <c r="F224" s="73" t="s">
        <v>145</v>
      </c>
    </row>
    <row r="225" spans="1:6" ht="56.25" x14ac:dyDescent="0.25">
      <c r="A225" s="140" t="s">
        <v>443</v>
      </c>
      <c r="B225" s="74" t="s">
        <v>687</v>
      </c>
      <c r="C225" s="74" t="s">
        <v>145</v>
      </c>
      <c r="D225" s="75">
        <v>134.82400000000001</v>
      </c>
      <c r="E225" s="75" t="s">
        <v>145</v>
      </c>
      <c r="F225" s="75" t="s">
        <v>145</v>
      </c>
    </row>
    <row r="226" spans="1:6" ht="58.5" customHeight="1" x14ac:dyDescent="0.25">
      <c r="A226" s="140" t="s">
        <v>361</v>
      </c>
      <c r="B226" s="74" t="s">
        <v>687</v>
      </c>
      <c r="C226" s="74" t="s">
        <v>45</v>
      </c>
      <c r="D226" s="75">
        <v>134.82400000000001</v>
      </c>
      <c r="E226" s="75" t="s">
        <v>145</v>
      </c>
      <c r="F226" s="75" t="s">
        <v>145</v>
      </c>
    </row>
    <row r="227" spans="1:6" ht="37.5" x14ac:dyDescent="0.25">
      <c r="A227" s="139" t="s">
        <v>688</v>
      </c>
      <c r="B227" s="72" t="s">
        <v>689</v>
      </c>
      <c r="C227" s="72" t="s">
        <v>145</v>
      </c>
      <c r="D227" s="73">
        <v>112.28</v>
      </c>
      <c r="E227" s="73" t="s">
        <v>145</v>
      </c>
      <c r="F227" s="73" t="s">
        <v>145</v>
      </c>
    </row>
    <row r="228" spans="1:6" ht="112.5" x14ac:dyDescent="0.25">
      <c r="A228" s="140" t="s">
        <v>690</v>
      </c>
      <c r="B228" s="74" t="s">
        <v>691</v>
      </c>
      <c r="C228" s="74" t="s">
        <v>145</v>
      </c>
      <c r="D228" s="75">
        <v>112.28</v>
      </c>
      <c r="E228" s="75" t="s">
        <v>145</v>
      </c>
      <c r="F228" s="75" t="s">
        <v>145</v>
      </c>
    </row>
    <row r="229" spans="1:6" ht="56.25" customHeight="1" x14ac:dyDescent="0.25">
      <c r="A229" s="140" t="s">
        <v>361</v>
      </c>
      <c r="B229" s="74" t="s">
        <v>691</v>
      </c>
      <c r="C229" s="74" t="s">
        <v>45</v>
      </c>
      <c r="D229" s="75">
        <v>112.28</v>
      </c>
      <c r="E229" s="75" t="s">
        <v>145</v>
      </c>
      <c r="F229" s="75" t="s">
        <v>145</v>
      </c>
    </row>
    <row r="230" spans="1:6" ht="56.25" x14ac:dyDescent="0.25">
      <c r="A230" s="260" t="s">
        <v>478</v>
      </c>
      <c r="B230" s="175" t="s">
        <v>479</v>
      </c>
      <c r="C230" s="175" t="s">
        <v>145</v>
      </c>
      <c r="D230" s="71">
        <v>26513.92525</v>
      </c>
      <c r="E230" s="71">
        <v>18144.195250000001</v>
      </c>
      <c r="F230" s="71">
        <v>24121.92525</v>
      </c>
    </row>
    <row r="231" spans="1:6" ht="42" customHeight="1" x14ac:dyDescent="0.25">
      <c r="A231" s="139" t="s">
        <v>480</v>
      </c>
      <c r="B231" s="72" t="s">
        <v>481</v>
      </c>
      <c r="C231" s="72" t="s">
        <v>145</v>
      </c>
      <c r="D231" s="73">
        <v>1062</v>
      </c>
      <c r="E231" s="73" t="s">
        <v>145</v>
      </c>
      <c r="F231" s="73" t="s">
        <v>145</v>
      </c>
    </row>
    <row r="232" spans="1:6" ht="75" x14ac:dyDescent="0.25">
      <c r="A232" s="139" t="s">
        <v>482</v>
      </c>
      <c r="B232" s="72" t="s">
        <v>483</v>
      </c>
      <c r="C232" s="72" t="s">
        <v>145</v>
      </c>
      <c r="D232" s="73">
        <v>1062</v>
      </c>
      <c r="E232" s="73" t="s">
        <v>145</v>
      </c>
      <c r="F232" s="73" t="s">
        <v>145</v>
      </c>
    </row>
    <row r="233" spans="1:6" ht="75" x14ac:dyDescent="0.25">
      <c r="A233" s="140" t="s">
        <v>482</v>
      </c>
      <c r="B233" s="74" t="s">
        <v>484</v>
      </c>
      <c r="C233" s="74" t="s">
        <v>145</v>
      </c>
      <c r="D233" s="75">
        <v>1062</v>
      </c>
      <c r="E233" s="75" t="s">
        <v>145</v>
      </c>
      <c r="F233" s="75" t="s">
        <v>145</v>
      </c>
    </row>
    <row r="234" spans="1:6" ht="18.75" x14ac:dyDescent="0.25">
      <c r="A234" s="140" t="s">
        <v>344</v>
      </c>
      <c r="B234" s="74" t="s">
        <v>484</v>
      </c>
      <c r="C234" s="74" t="s">
        <v>38</v>
      </c>
      <c r="D234" s="75">
        <v>835</v>
      </c>
      <c r="E234" s="75" t="s">
        <v>145</v>
      </c>
      <c r="F234" s="75" t="s">
        <v>145</v>
      </c>
    </row>
    <row r="235" spans="1:6" ht="56.25" customHeight="1" x14ac:dyDescent="0.25">
      <c r="A235" s="140" t="s">
        <v>361</v>
      </c>
      <c r="B235" s="74" t="s">
        <v>484</v>
      </c>
      <c r="C235" s="74" t="s">
        <v>45</v>
      </c>
      <c r="D235" s="75">
        <v>227</v>
      </c>
      <c r="E235" s="75" t="s">
        <v>145</v>
      </c>
      <c r="F235" s="75" t="s">
        <v>145</v>
      </c>
    </row>
    <row r="236" spans="1:6" ht="37.5" x14ac:dyDescent="0.25">
      <c r="A236" s="139" t="s">
        <v>485</v>
      </c>
      <c r="B236" s="72" t="s">
        <v>486</v>
      </c>
      <c r="C236" s="72" t="s">
        <v>145</v>
      </c>
      <c r="D236" s="73">
        <v>250</v>
      </c>
      <c r="E236" s="73" t="s">
        <v>145</v>
      </c>
      <c r="F236" s="73" t="s">
        <v>145</v>
      </c>
    </row>
    <row r="237" spans="1:6" ht="96" customHeight="1" x14ac:dyDescent="0.25">
      <c r="A237" s="139" t="s">
        <v>487</v>
      </c>
      <c r="B237" s="72" t="s">
        <v>488</v>
      </c>
      <c r="C237" s="72" t="s">
        <v>145</v>
      </c>
      <c r="D237" s="73">
        <v>250</v>
      </c>
      <c r="E237" s="73" t="s">
        <v>145</v>
      </c>
      <c r="F237" s="73" t="s">
        <v>145</v>
      </c>
    </row>
    <row r="238" spans="1:6" ht="54.75" customHeight="1" x14ac:dyDescent="0.25">
      <c r="A238" s="140" t="s">
        <v>361</v>
      </c>
      <c r="B238" s="74" t="s">
        <v>488</v>
      </c>
      <c r="C238" s="74" t="s">
        <v>45</v>
      </c>
      <c r="D238" s="75">
        <v>250</v>
      </c>
      <c r="E238" s="75" t="s">
        <v>145</v>
      </c>
      <c r="F238" s="75" t="s">
        <v>145</v>
      </c>
    </row>
    <row r="239" spans="1:6" ht="37.5" x14ac:dyDescent="0.25">
      <c r="A239" s="139" t="s">
        <v>489</v>
      </c>
      <c r="B239" s="72" t="s">
        <v>490</v>
      </c>
      <c r="C239" s="72" t="s">
        <v>145</v>
      </c>
      <c r="D239" s="73">
        <v>1080</v>
      </c>
      <c r="E239" s="73" t="s">
        <v>145</v>
      </c>
      <c r="F239" s="73" t="s">
        <v>145</v>
      </c>
    </row>
    <row r="240" spans="1:6" ht="56.25" x14ac:dyDescent="0.25">
      <c r="A240" s="139" t="s">
        <v>491</v>
      </c>
      <c r="B240" s="72" t="s">
        <v>492</v>
      </c>
      <c r="C240" s="72" t="s">
        <v>145</v>
      </c>
      <c r="D240" s="73">
        <v>1080</v>
      </c>
      <c r="E240" s="73" t="s">
        <v>145</v>
      </c>
      <c r="F240" s="73" t="s">
        <v>145</v>
      </c>
    </row>
    <row r="241" spans="1:6" ht="58.5" customHeight="1" x14ac:dyDescent="0.25">
      <c r="A241" s="140" t="s">
        <v>361</v>
      </c>
      <c r="B241" s="74" t="s">
        <v>492</v>
      </c>
      <c r="C241" s="74" t="s">
        <v>45</v>
      </c>
      <c r="D241" s="75">
        <v>1080</v>
      </c>
      <c r="E241" s="75" t="s">
        <v>145</v>
      </c>
      <c r="F241" s="75" t="s">
        <v>145</v>
      </c>
    </row>
    <row r="242" spans="1:6" ht="37.5" x14ac:dyDescent="0.25">
      <c r="A242" s="139" t="s">
        <v>493</v>
      </c>
      <c r="B242" s="72" t="s">
        <v>494</v>
      </c>
      <c r="C242" s="72" t="s">
        <v>145</v>
      </c>
      <c r="D242" s="73">
        <v>24121.92525</v>
      </c>
      <c r="E242" s="73">
        <v>18144.195250000001</v>
      </c>
      <c r="F242" s="73">
        <v>24121.92525</v>
      </c>
    </row>
    <row r="243" spans="1:6" ht="24" customHeight="1" x14ac:dyDescent="0.25">
      <c r="A243" s="139" t="s">
        <v>495</v>
      </c>
      <c r="B243" s="72" t="s">
        <v>496</v>
      </c>
      <c r="C243" s="72" t="s">
        <v>145</v>
      </c>
      <c r="D243" s="73">
        <v>6904.7252500000004</v>
      </c>
      <c r="E243" s="73">
        <v>6719.7252500000004</v>
      </c>
      <c r="F243" s="73">
        <v>6904.7252500000004</v>
      </c>
    </row>
    <row r="244" spans="1:6" ht="57.75" customHeight="1" x14ac:dyDescent="0.25">
      <c r="A244" s="140" t="s">
        <v>361</v>
      </c>
      <c r="B244" s="74" t="s">
        <v>496</v>
      </c>
      <c r="C244" s="74" t="s">
        <v>45</v>
      </c>
      <c r="D244" s="75">
        <v>6302.2</v>
      </c>
      <c r="E244" s="75">
        <v>6117.2</v>
      </c>
      <c r="F244" s="75">
        <v>6302.2</v>
      </c>
    </row>
    <row r="245" spans="1:6" ht="94.5" customHeight="1" x14ac:dyDescent="0.25">
      <c r="A245" s="140" t="s">
        <v>376</v>
      </c>
      <c r="B245" s="74" t="s">
        <v>497</v>
      </c>
      <c r="C245" s="74" t="s">
        <v>145</v>
      </c>
      <c r="D245" s="75">
        <v>602.52525000000003</v>
      </c>
      <c r="E245" s="75">
        <v>602.52525000000003</v>
      </c>
      <c r="F245" s="75">
        <v>602.52525000000003</v>
      </c>
    </row>
    <row r="246" spans="1:6" ht="58.5" customHeight="1" x14ac:dyDescent="0.25">
      <c r="A246" s="140" t="s">
        <v>361</v>
      </c>
      <c r="B246" s="74" t="s">
        <v>497</v>
      </c>
      <c r="C246" s="74" t="s">
        <v>45</v>
      </c>
      <c r="D246" s="75">
        <v>602.52525000000003</v>
      </c>
      <c r="E246" s="75">
        <v>602.52525000000003</v>
      </c>
      <c r="F246" s="75">
        <v>602.52525000000003</v>
      </c>
    </row>
    <row r="247" spans="1:6" ht="37.5" x14ac:dyDescent="0.25">
      <c r="A247" s="139" t="s">
        <v>498</v>
      </c>
      <c r="B247" s="72" t="s">
        <v>499</v>
      </c>
      <c r="C247" s="72" t="s">
        <v>145</v>
      </c>
      <c r="D247" s="73">
        <v>17217.2</v>
      </c>
      <c r="E247" s="73">
        <v>11424.47</v>
      </c>
      <c r="F247" s="73">
        <v>17217.2</v>
      </c>
    </row>
    <row r="248" spans="1:6" ht="57" customHeight="1" x14ac:dyDescent="0.25">
      <c r="A248" s="140" t="s">
        <v>361</v>
      </c>
      <c r="B248" s="74" t="s">
        <v>499</v>
      </c>
      <c r="C248" s="74" t="s">
        <v>45</v>
      </c>
      <c r="D248" s="75">
        <v>17217.2</v>
      </c>
      <c r="E248" s="75">
        <v>11424.47</v>
      </c>
      <c r="F248" s="75">
        <v>17217.2</v>
      </c>
    </row>
    <row r="249" spans="1:6" ht="37.5" x14ac:dyDescent="0.25">
      <c r="A249" s="260" t="s">
        <v>500</v>
      </c>
      <c r="B249" s="175" t="s">
        <v>501</v>
      </c>
      <c r="C249" s="175" t="s">
        <v>145</v>
      </c>
      <c r="D249" s="71">
        <v>104045.18951</v>
      </c>
      <c r="E249" s="71">
        <v>91806.684510000006</v>
      </c>
      <c r="F249" s="71">
        <v>92313.674509999997</v>
      </c>
    </row>
    <row r="250" spans="1:6" ht="37.5" x14ac:dyDescent="0.25">
      <c r="A250" s="139" t="s">
        <v>502</v>
      </c>
      <c r="B250" s="72" t="s">
        <v>503</v>
      </c>
      <c r="C250" s="72" t="s">
        <v>145</v>
      </c>
      <c r="D250" s="73">
        <v>24308.674999999999</v>
      </c>
      <c r="E250" s="73">
        <v>20170.098999999998</v>
      </c>
      <c r="F250" s="73">
        <v>19711.089</v>
      </c>
    </row>
    <row r="251" spans="1:6" ht="37.5" x14ac:dyDescent="0.25">
      <c r="A251" s="139" t="s">
        <v>504</v>
      </c>
      <c r="B251" s="72" t="s">
        <v>505</v>
      </c>
      <c r="C251" s="72" t="s">
        <v>145</v>
      </c>
      <c r="D251" s="73">
        <v>17988.348000000002</v>
      </c>
      <c r="E251" s="73">
        <v>17585.376</v>
      </c>
      <c r="F251" s="73">
        <v>17585.376</v>
      </c>
    </row>
    <row r="252" spans="1:6" ht="111.75" customHeight="1" x14ac:dyDescent="0.25">
      <c r="A252" s="140" t="s">
        <v>428</v>
      </c>
      <c r="B252" s="74" t="s">
        <v>505</v>
      </c>
      <c r="C252" s="74" t="s">
        <v>429</v>
      </c>
      <c r="D252" s="75">
        <v>6784.9160000000002</v>
      </c>
      <c r="E252" s="75">
        <v>6754.9160000000002</v>
      </c>
      <c r="F252" s="75">
        <v>6754.9160000000002</v>
      </c>
    </row>
    <row r="253" spans="1:6" ht="56.25" x14ac:dyDescent="0.25">
      <c r="A253" s="140" t="s">
        <v>309</v>
      </c>
      <c r="B253" s="74" t="s">
        <v>505</v>
      </c>
      <c r="C253" s="74" t="s">
        <v>310</v>
      </c>
      <c r="D253" s="75">
        <v>372.97199999999998</v>
      </c>
      <c r="E253" s="75" t="s">
        <v>145</v>
      </c>
      <c r="F253" s="75" t="s">
        <v>145</v>
      </c>
    </row>
    <row r="254" spans="1:6" ht="37.5" x14ac:dyDescent="0.25">
      <c r="A254" s="140" t="s">
        <v>692</v>
      </c>
      <c r="B254" s="74" t="s">
        <v>693</v>
      </c>
      <c r="C254" s="74" t="s">
        <v>145</v>
      </c>
      <c r="D254" s="75">
        <v>10811.962</v>
      </c>
      <c r="E254" s="75">
        <v>10811.962</v>
      </c>
      <c r="F254" s="75">
        <v>10811.962</v>
      </c>
    </row>
    <row r="255" spans="1:6" ht="111.75" customHeight="1" x14ac:dyDescent="0.25">
      <c r="A255" s="140" t="s">
        <v>428</v>
      </c>
      <c r="B255" s="74" t="s">
        <v>693</v>
      </c>
      <c r="C255" s="74" t="s">
        <v>429</v>
      </c>
      <c r="D255" s="75">
        <v>10811.962</v>
      </c>
      <c r="E255" s="75">
        <v>10811.962</v>
      </c>
      <c r="F255" s="75">
        <v>10811.962</v>
      </c>
    </row>
    <row r="256" spans="1:6" ht="55.5" customHeight="1" x14ac:dyDescent="0.25">
      <c r="A256" s="140" t="s">
        <v>506</v>
      </c>
      <c r="B256" s="74" t="s">
        <v>507</v>
      </c>
      <c r="C256" s="74" t="s">
        <v>145</v>
      </c>
      <c r="D256" s="75">
        <v>18.498000000000001</v>
      </c>
      <c r="E256" s="75">
        <v>18.498000000000001</v>
      </c>
      <c r="F256" s="75">
        <v>18.498000000000001</v>
      </c>
    </row>
    <row r="257" spans="1:6" ht="56.25" x14ac:dyDescent="0.25">
      <c r="A257" s="140" t="s">
        <v>309</v>
      </c>
      <c r="B257" s="74" t="s">
        <v>507</v>
      </c>
      <c r="C257" s="74" t="s">
        <v>310</v>
      </c>
      <c r="D257" s="75">
        <v>18.498000000000001</v>
      </c>
      <c r="E257" s="75">
        <v>18.498000000000001</v>
      </c>
      <c r="F257" s="75">
        <v>18.498000000000001</v>
      </c>
    </row>
    <row r="258" spans="1:6" ht="75" x14ac:dyDescent="0.25">
      <c r="A258" s="139" t="s">
        <v>694</v>
      </c>
      <c r="B258" s="72" t="s">
        <v>508</v>
      </c>
      <c r="C258" s="72" t="s">
        <v>145</v>
      </c>
      <c r="D258" s="73">
        <v>492.5</v>
      </c>
      <c r="E258" s="73">
        <v>488.5</v>
      </c>
      <c r="F258" s="73">
        <v>483.5</v>
      </c>
    </row>
    <row r="259" spans="1:6" ht="75" x14ac:dyDescent="0.25">
      <c r="A259" s="140" t="s">
        <v>694</v>
      </c>
      <c r="B259" s="74" t="s">
        <v>509</v>
      </c>
      <c r="C259" s="74" t="s">
        <v>145</v>
      </c>
      <c r="D259" s="75">
        <v>492.5</v>
      </c>
      <c r="E259" s="75">
        <v>488.5</v>
      </c>
      <c r="F259" s="75">
        <v>483.5</v>
      </c>
    </row>
    <row r="260" spans="1:6" ht="18.75" x14ac:dyDescent="0.25">
      <c r="A260" s="140" t="s">
        <v>344</v>
      </c>
      <c r="B260" s="74" t="s">
        <v>509</v>
      </c>
      <c r="C260" s="74" t="s">
        <v>38</v>
      </c>
      <c r="D260" s="75">
        <v>492.5</v>
      </c>
      <c r="E260" s="75">
        <v>488.5</v>
      </c>
      <c r="F260" s="75">
        <v>483.5</v>
      </c>
    </row>
    <row r="261" spans="1:6" ht="37.5" x14ac:dyDescent="0.25">
      <c r="A261" s="139" t="s">
        <v>695</v>
      </c>
      <c r="B261" s="72" t="s">
        <v>510</v>
      </c>
      <c r="C261" s="72" t="s">
        <v>145</v>
      </c>
      <c r="D261" s="73">
        <v>5827.8270000000002</v>
      </c>
      <c r="E261" s="73">
        <v>2096.223</v>
      </c>
      <c r="F261" s="73">
        <v>1642.213</v>
      </c>
    </row>
    <row r="262" spans="1:6" ht="18.75" x14ac:dyDescent="0.25">
      <c r="A262" s="140" t="s">
        <v>344</v>
      </c>
      <c r="B262" s="74" t="s">
        <v>510</v>
      </c>
      <c r="C262" s="74" t="s">
        <v>38</v>
      </c>
      <c r="D262" s="75">
        <v>5827.8270000000002</v>
      </c>
      <c r="E262" s="75">
        <v>2096.223</v>
      </c>
      <c r="F262" s="75">
        <v>1642.213</v>
      </c>
    </row>
    <row r="263" spans="1:6" ht="37.5" x14ac:dyDescent="0.25">
      <c r="A263" s="139" t="s">
        <v>511</v>
      </c>
      <c r="B263" s="72" t="s">
        <v>512</v>
      </c>
      <c r="C263" s="72" t="s">
        <v>145</v>
      </c>
      <c r="D263" s="73">
        <v>14553.11486</v>
      </c>
      <c r="E263" s="73">
        <v>14122.682860000001</v>
      </c>
      <c r="F263" s="73">
        <v>15683.70786</v>
      </c>
    </row>
    <row r="264" spans="1:6" ht="37.5" x14ac:dyDescent="0.25">
      <c r="A264" s="139" t="s">
        <v>513</v>
      </c>
      <c r="B264" s="72" t="s">
        <v>514</v>
      </c>
      <c r="C264" s="72" t="s">
        <v>145</v>
      </c>
      <c r="D264" s="73">
        <v>14367.572</v>
      </c>
      <c r="E264" s="73">
        <v>13937.14</v>
      </c>
      <c r="F264" s="73">
        <v>15498.165000000001</v>
      </c>
    </row>
    <row r="265" spans="1:6" ht="113.25" customHeight="1" x14ac:dyDescent="0.25">
      <c r="A265" s="140" t="s">
        <v>428</v>
      </c>
      <c r="B265" s="74" t="s">
        <v>514</v>
      </c>
      <c r="C265" s="74" t="s">
        <v>429</v>
      </c>
      <c r="D265" s="75">
        <v>7237.1620000000003</v>
      </c>
      <c r="E265" s="75">
        <v>7207.1620000000003</v>
      </c>
      <c r="F265" s="75">
        <v>8768.1869999999999</v>
      </c>
    </row>
    <row r="266" spans="1:6" ht="56.25" x14ac:dyDescent="0.25">
      <c r="A266" s="140" t="s">
        <v>309</v>
      </c>
      <c r="B266" s="74" t="s">
        <v>514</v>
      </c>
      <c r="C266" s="74" t="s">
        <v>310</v>
      </c>
      <c r="D266" s="75">
        <v>285.3</v>
      </c>
      <c r="E266" s="75" t="s">
        <v>145</v>
      </c>
      <c r="F266" s="75" t="s">
        <v>145</v>
      </c>
    </row>
    <row r="267" spans="1:6" ht="18.75" x14ac:dyDescent="0.25">
      <c r="A267" s="140" t="s">
        <v>302</v>
      </c>
      <c r="B267" s="74" t="s">
        <v>514</v>
      </c>
      <c r="C267" s="74" t="s">
        <v>55</v>
      </c>
      <c r="D267" s="75">
        <v>115.13200000000001</v>
      </c>
      <c r="E267" s="75" t="s">
        <v>145</v>
      </c>
      <c r="F267" s="75" t="s">
        <v>145</v>
      </c>
    </row>
    <row r="268" spans="1:6" ht="56.25" x14ac:dyDescent="0.25">
      <c r="A268" s="140" t="s">
        <v>696</v>
      </c>
      <c r="B268" s="74" t="s">
        <v>697</v>
      </c>
      <c r="C268" s="74" t="s">
        <v>145</v>
      </c>
      <c r="D268" s="75">
        <v>6729.9780000000001</v>
      </c>
      <c r="E268" s="75">
        <v>6729.9780000000001</v>
      </c>
      <c r="F268" s="75">
        <v>6729.9780000000001</v>
      </c>
    </row>
    <row r="269" spans="1:6" ht="112.5" customHeight="1" x14ac:dyDescent="0.25">
      <c r="A269" s="140" t="s">
        <v>428</v>
      </c>
      <c r="B269" s="74" t="s">
        <v>697</v>
      </c>
      <c r="C269" s="74" t="s">
        <v>429</v>
      </c>
      <c r="D269" s="75">
        <v>6729.9780000000001</v>
      </c>
      <c r="E269" s="75">
        <v>6729.9780000000001</v>
      </c>
      <c r="F269" s="75">
        <v>6729.9780000000001</v>
      </c>
    </row>
    <row r="270" spans="1:6" ht="115.5" customHeight="1" x14ac:dyDescent="0.25">
      <c r="A270" s="139" t="s">
        <v>515</v>
      </c>
      <c r="B270" s="72" t="s">
        <v>516</v>
      </c>
      <c r="C270" s="72" t="s">
        <v>145</v>
      </c>
      <c r="D270" s="73">
        <v>185.54285999999999</v>
      </c>
      <c r="E270" s="73">
        <v>185.54285999999999</v>
      </c>
      <c r="F270" s="73">
        <v>185.54285999999999</v>
      </c>
    </row>
    <row r="271" spans="1:6" ht="129.75" customHeight="1" x14ac:dyDescent="0.25">
      <c r="A271" s="140" t="s">
        <v>517</v>
      </c>
      <c r="B271" s="74" t="s">
        <v>518</v>
      </c>
      <c r="C271" s="74" t="s">
        <v>145</v>
      </c>
      <c r="D271" s="75">
        <v>185.54285999999999</v>
      </c>
      <c r="E271" s="75">
        <v>185.54285999999999</v>
      </c>
      <c r="F271" s="75">
        <v>185.54285999999999</v>
      </c>
    </row>
    <row r="272" spans="1:6" ht="56.25" x14ac:dyDescent="0.25">
      <c r="A272" s="140" t="s">
        <v>309</v>
      </c>
      <c r="B272" s="74" t="s">
        <v>518</v>
      </c>
      <c r="C272" s="74" t="s">
        <v>310</v>
      </c>
      <c r="D272" s="75">
        <v>185.54285999999999</v>
      </c>
      <c r="E272" s="75">
        <v>185.54285999999999</v>
      </c>
      <c r="F272" s="75">
        <v>185.54285999999999</v>
      </c>
    </row>
    <row r="273" spans="1:6" ht="37.5" x14ac:dyDescent="0.25">
      <c r="A273" s="139" t="s">
        <v>519</v>
      </c>
      <c r="B273" s="72" t="s">
        <v>520</v>
      </c>
      <c r="C273" s="72" t="s">
        <v>145</v>
      </c>
      <c r="D273" s="73">
        <v>58106.033649999998</v>
      </c>
      <c r="E273" s="73">
        <v>50584.536650000002</v>
      </c>
      <c r="F273" s="73">
        <v>49989.51165</v>
      </c>
    </row>
    <row r="274" spans="1:6" ht="56.25" x14ac:dyDescent="0.25">
      <c r="A274" s="139" t="s">
        <v>698</v>
      </c>
      <c r="B274" s="72" t="s">
        <v>699</v>
      </c>
      <c r="C274" s="72" t="s">
        <v>145</v>
      </c>
      <c r="D274" s="73">
        <v>58106.033649999998</v>
      </c>
      <c r="E274" s="73">
        <v>50584.536650000002</v>
      </c>
      <c r="F274" s="73">
        <v>49989.51165</v>
      </c>
    </row>
    <row r="275" spans="1:6" ht="111" customHeight="1" x14ac:dyDescent="0.25">
      <c r="A275" s="140" t="s">
        <v>428</v>
      </c>
      <c r="B275" s="74" t="s">
        <v>699</v>
      </c>
      <c r="C275" s="74" t="s">
        <v>429</v>
      </c>
      <c r="D275" s="75">
        <v>17287.819</v>
      </c>
      <c r="E275" s="75">
        <v>17237.819</v>
      </c>
      <c r="F275" s="75">
        <v>17237.819</v>
      </c>
    </row>
    <row r="276" spans="1:6" ht="56.25" x14ac:dyDescent="0.25">
      <c r="A276" s="140" t="s">
        <v>309</v>
      </c>
      <c r="B276" s="74" t="s">
        <v>699</v>
      </c>
      <c r="C276" s="74" t="s">
        <v>310</v>
      </c>
      <c r="D276" s="75">
        <v>4013.0120000000002</v>
      </c>
      <c r="E276" s="75">
        <v>660</v>
      </c>
      <c r="F276" s="75" t="s">
        <v>145</v>
      </c>
    </row>
    <row r="277" spans="1:6" ht="18.75" x14ac:dyDescent="0.25">
      <c r="A277" s="140" t="s">
        <v>302</v>
      </c>
      <c r="B277" s="74" t="s">
        <v>699</v>
      </c>
      <c r="C277" s="74" t="s">
        <v>55</v>
      </c>
      <c r="D277" s="75">
        <v>120</v>
      </c>
      <c r="E277" s="75" t="s">
        <v>145</v>
      </c>
      <c r="F277" s="75" t="s">
        <v>145</v>
      </c>
    </row>
    <row r="278" spans="1:6" ht="56.25" x14ac:dyDescent="0.25">
      <c r="A278" s="140" t="s">
        <v>700</v>
      </c>
      <c r="B278" s="74" t="s">
        <v>701</v>
      </c>
      <c r="C278" s="74" t="s">
        <v>145</v>
      </c>
      <c r="D278" s="75">
        <v>18786.717649999999</v>
      </c>
      <c r="E278" s="75">
        <v>18786.717649999999</v>
      </c>
      <c r="F278" s="75">
        <v>18786.717649999999</v>
      </c>
    </row>
    <row r="279" spans="1:6" ht="113.25" customHeight="1" x14ac:dyDescent="0.25">
      <c r="A279" s="140" t="s">
        <v>428</v>
      </c>
      <c r="B279" s="74" t="s">
        <v>701</v>
      </c>
      <c r="C279" s="74" t="s">
        <v>429</v>
      </c>
      <c r="D279" s="75">
        <v>18786.717649999999</v>
      </c>
      <c r="E279" s="75">
        <v>18786.717649999999</v>
      </c>
      <c r="F279" s="75">
        <v>18786.717649999999</v>
      </c>
    </row>
    <row r="280" spans="1:6" ht="75" x14ac:dyDescent="0.25">
      <c r="A280" s="140" t="s">
        <v>702</v>
      </c>
      <c r="B280" s="74" t="s">
        <v>703</v>
      </c>
      <c r="C280" s="74" t="s">
        <v>145</v>
      </c>
      <c r="D280" s="75">
        <v>17898.485000000001</v>
      </c>
      <c r="E280" s="75">
        <v>13900</v>
      </c>
      <c r="F280" s="75">
        <v>13964.975</v>
      </c>
    </row>
    <row r="281" spans="1:6" ht="18.75" x14ac:dyDescent="0.25">
      <c r="A281" s="140" t="s">
        <v>344</v>
      </c>
      <c r="B281" s="74" t="s">
        <v>703</v>
      </c>
      <c r="C281" s="74" t="s">
        <v>38</v>
      </c>
      <c r="D281" s="75">
        <v>17898.485000000001</v>
      </c>
      <c r="E281" s="75">
        <v>13900</v>
      </c>
      <c r="F281" s="75">
        <v>13964.975</v>
      </c>
    </row>
    <row r="282" spans="1:6" ht="56.25" x14ac:dyDescent="0.25">
      <c r="A282" s="139" t="s">
        <v>704</v>
      </c>
      <c r="B282" s="72" t="s">
        <v>705</v>
      </c>
      <c r="C282" s="72" t="s">
        <v>145</v>
      </c>
      <c r="D282" s="73">
        <v>7077.366</v>
      </c>
      <c r="E282" s="73">
        <v>6929.366</v>
      </c>
      <c r="F282" s="73">
        <v>6929.366</v>
      </c>
    </row>
    <row r="283" spans="1:6" ht="37.5" x14ac:dyDescent="0.25">
      <c r="A283" s="139" t="s">
        <v>513</v>
      </c>
      <c r="B283" s="72" t="s">
        <v>706</v>
      </c>
      <c r="C283" s="72" t="s">
        <v>145</v>
      </c>
      <c r="D283" s="73">
        <v>7077.366</v>
      </c>
      <c r="E283" s="73">
        <v>6929.366</v>
      </c>
      <c r="F283" s="73">
        <v>6929.366</v>
      </c>
    </row>
    <row r="284" spans="1:6" ht="57.75" customHeight="1" x14ac:dyDescent="0.25">
      <c r="A284" s="140" t="s">
        <v>707</v>
      </c>
      <c r="B284" s="74" t="s">
        <v>708</v>
      </c>
      <c r="C284" s="74" t="s">
        <v>145</v>
      </c>
      <c r="D284" s="75">
        <v>7077.366</v>
      </c>
      <c r="E284" s="75">
        <v>6929.366</v>
      </c>
      <c r="F284" s="75">
        <v>6929.366</v>
      </c>
    </row>
    <row r="285" spans="1:6" ht="112.5" customHeight="1" x14ac:dyDescent="0.25">
      <c r="A285" s="140" t="s">
        <v>428</v>
      </c>
      <c r="B285" s="74" t="s">
        <v>708</v>
      </c>
      <c r="C285" s="74" t="s">
        <v>429</v>
      </c>
      <c r="D285" s="75">
        <v>6929.366</v>
      </c>
      <c r="E285" s="75">
        <v>6929.366</v>
      </c>
      <c r="F285" s="75">
        <v>6929.366</v>
      </c>
    </row>
    <row r="286" spans="1:6" ht="56.25" x14ac:dyDescent="0.25">
      <c r="A286" s="140" t="s">
        <v>309</v>
      </c>
      <c r="B286" s="74" t="s">
        <v>708</v>
      </c>
      <c r="C286" s="74" t="s">
        <v>310</v>
      </c>
      <c r="D286" s="75">
        <v>148</v>
      </c>
      <c r="E286" s="75" t="s">
        <v>145</v>
      </c>
      <c r="F286" s="75" t="s">
        <v>145</v>
      </c>
    </row>
    <row r="287" spans="1:6" ht="77.25" customHeight="1" x14ac:dyDescent="0.25">
      <c r="A287" s="135" t="s">
        <v>521</v>
      </c>
      <c r="B287" s="126" t="s">
        <v>522</v>
      </c>
      <c r="C287" s="126" t="s">
        <v>145</v>
      </c>
      <c r="D287" s="77">
        <v>20581.317210000001</v>
      </c>
      <c r="E287" s="77">
        <v>16497.84446</v>
      </c>
      <c r="F287" s="77">
        <v>16838.84146</v>
      </c>
    </row>
    <row r="288" spans="1:6" ht="37.5" x14ac:dyDescent="0.25">
      <c r="A288" s="140" t="s">
        <v>523</v>
      </c>
      <c r="B288" s="74" t="s">
        <v>524</v>
      </c>
      <c r="C288" s="74" t="s">
        <v>145</v>
      </c>
      <c r="D288" s="75">
        <v>1608.35556</v>
      </c>
      <c r="E288" s="75">
        <v>1608.35556</v>
      </c>
      <c r="F288" s="75">
        <v>1608.35556</v>
      </c>
    </row>
    <row r="289" spans="1:6" ht="56.25" x14ac:dyDescent="0.25">
      <c r="A289" s="139" t="s">
        <v>525</v>
      </c>
      <c r="B289" s="72" t="s">
        <v>526</v>
      </c>
      <c r="C289" s="72" t="s">
        <v>145</v>
      </c>
      <c r="D289" s="73">
        <v>249.8</v>
      </c>
      <c r="E289" s="73">
        <v>249.8</v>
      </c>
      <c r="F289" s="73">
        <v>249.8</v>
      </c>
    </row>
    <row r="290" spans="1:6" ht="151.5" customHeight="1" x14ac:dyDescent="0.25">
      <c r="A290" s="139" t="s">
        <v>527</v>
      </c>
      <c r="B290" s="72" t="s">
        <v>528</v>
      </c>
      <c r="C290" s="72" t="s">
        <v>145</v>
      </c>
      <c r="D290" s="73">
        <v>240.8</v>
      </c>
      <c r="E290" s="73">
        <v>240.8</v>
      </c>
      <c r="F290" s="73">
        <v>240.8</v>
      </c>
    </row>
    <row r="291" spans="1:6" ht="56.25" x14ac:dyDescent="0.25">
      <c r="A291" s="139" t="s">
        <v>309</v>
      </c>
      <c r="B291" s="72" t="s">
        <v>528</v>
      </c>
      <c r="C291" s="72" t="s">
        <v>310</v>
      </c>
      <c r="D291" s="73">
        <v>4.9420000000000002</v>
      </c>
      <c r="E291" s="73">
        <v>4.9420000000000002</v>
      </c>
      <c r="F291" s="73">
        <v>4.9420000000000002</v>
      </c>
    </row>
    <row r="292" spans="1:6" ht="24.75" customHeight="1" x14ac:dyDescent="0.25">
      <c r="A292" s="140" t="s">
        <v>344</v>
      </c>
      <c r="B292" s="74" t="s">
        <v>528</v>
      </c>
      <c r="C292" s="74" t="s">
        <v>38</v>
      </c>
      <c r="D292" s="75">
        <v>235.858</v>
      </c>
      <c r="E292" s="75">
        <v>235.858</v>
      </c>
      <c r="F292" s="75">
        <v>235.858</v>
      </c>
    </row>
    <row r="293" spans="1:6" ht="243.75" x14ac:dyDescent="0.25">
      <c r="A293" s="140" t="s">
        <v>529</v>
      </c>
      <c r="B293" s="74" t="s">
        <v>530</v>
      </c>
      <c r="C293" s="74" t="s">
        <v>145</v>
      </c>
      <c r="D293" s="75">
        <v>9</v>
      </c>
      <c r="E293" s="75">
        <v>9</v>
      </c>
      <c r="F293" s="75">
        <v>9</v>
      </c>
    </row>
    <row r="294" spans="1:6" ht="56.25" x14ac:dyDescent="0.25">
      <c r="A294" s="140" t="s">
        <v>309</v>
      </c>
      <c r="B294" s="74" t="s">
        <v>530</v>
      </c>
      <c r="C294" s="74" t="s">
        <v>310</v>
      </c>
      <c r="D294" s="75">
        <v>9</v>
      </c>
      <c r="E294" s="75">
        <v>9</v>
      </c>
      <c r="F294" s="75">
        <v>9</v>
      </c>
    </row>
    <row r="295" spans="1:6" ht="39.75" customHeight="1" x14ac:dyDescent="0.25">
      <c r="A295" s="140" t="s">
        <v>531</v>
      </c>
      <c r="B295" s="74" t="s">
        <v>532</v>
      </c>
      <c r="C295" s="74" t="s">
        <v>145</v>
      </c>
      <c r="D295" s="75">
        <v>1358.55556</v>
      </c>
      <c r="E295" s="75">
        <v>1358.55556</v>
      </c>
      <c r="F295" s="75">
        <v>1358.55556</v>
      </c>
    </row>
    <row r="296" spans="1:6" ht="56.25" x14ac:dyDescent="0.25">
      <c r="A296" s="140" t="s">
        <v>533</v>
      </c>
      <c r="B296" s="74" t="s">
        <v>534</v>
      </c>
      <c r="C296" s="74" t="s">
        <v>145</v>
      </c>
      <c r="D296" s="75">
        <v>1358.55556</v>
      </c>
      <c r="E296" s="75">
        <v>1358.55556</v>
      </c>
      <c r="F296" s="75">
        <v>1358.55556</v>
      </c>
    </row>
    <row r="297" spans="1:6" ht="56.25" x14ac:dyDescent="0.25">
      <c r="A297" s="139" t="s">
        <v>361</v>
      </c>
      <c r="B297" s="72" t="s">
        <v>534</v>
      </c>
      <c r="C297" s="72" t="s">
        <v>45</v>
      </c>
      <c r="D297" s="73">
        <v>1358.55556</v>
      </c>
      <c r="E297" s="73">
        <v>1358.55556</v>
      </c>
      <c r="F297" s="73">
        <v>1358.55556</v>
      </c>
    </row>
    <row r="298" spans="1:6" ht="56.25" x14ac:dyDescent="0.25">
      <c r="A298" s="140" t="s">
        <v>535</v>
      </c>
      <c r="B298" s="74" t="s">
        <v>536</v>
      </c>
      <c r="C298" s="74" t="s">
        <v>145</v>
      </c>
      <c r="D298" s="75">
        <v>815.61289999999997</v>
      </c>
      <c r="E298" s="75">
        <v>315.61290000000002</v>
      </c>
      <c r="F298" s="75">
        <v>315.61290000000002</v>
      </c>
    </row>
    <row r="299" spans="1:6" ht="55.5" customHeight="1" x14ac:dyDescent="0.25">
      <c r="A299" s="140" t="s">
        <v>537</v>
      </c>
      <c r="B299" s="74" t="s">
        <v>538</v>
      </c>
      <c r="C299" s="74" t="s">
        <v>145</v>
      </c>
      <c r="D299" s="75">
        <v>500</v>
      </c>
      <c r="E299" s="75" t="s">
        <v>145</v>
      </c>
      <c r="F299" s="75" t="s">
        <v>145</v>
      </c>
    </row>
    <row r="300" spans="1:6" ht="37.5" x14ac:dyDescent="0.25">
      <c r="A300" s="139" t="s">
        <v>327</v>
      </c>
      <c r="B300" s="72" t="s">
        <v>538</v>
      </c>
      <c r="C300" s="72" t="s">
        <v>328</v>
      </c>
      <c r="D300" s="73">
        <v>500</v>
      </c>
      <c r="E300" s="73" t="s">
        <v>145</v>
      </c>
      <c r="F300" s="73" t="s">
        <v>145</v>
      </c>
    </row>
    <row r="301" spans="1:6" ht="56.25" x14ac:dyDescent="0.25">
      <c r="A301" s="139" t="s">
        <v>539</v>
      </c>
      <c r="B301" s="72" t="s">
        <v>540</v>
      </c>
      <c r="C301" s="72" t="s">
        <v>145</v>
      </c>
      <c r="D301" s="73">
        <v>315.61290000000002</v>
      </c>
      <c r="E301" s="73">
        <v>315.61290000000002</v>
      </c>
      <c r="F301" s="73">
        <v>315.61290000000002</v>
      </c>
    </row>
    <row r="302" spans="1:6" ht="93.75" x14ac:dyDescent="0.25">
      <c r="A302" s="140" t="s">
        <v>541</v>
      </c>
      <c r="B302" s="74" t="s">
        <v>542</v>
      </c>
      <c r="C302" s="74" t="s">
        <v>145</v>
      </c>
      <c r="D302" s="75">
        <v>315.61290000000002</v>
      </c>
      <c r="E302" s="75">
        <v>315.61290000000002</v>
      </c>
      <c r="F302" s="75">
        <v>315.61290000000002</v>
      </c>
    </row>
    <row r="303" spans="1:6" ht="58.5" customHeight="1" x14ac:dyDescent="0.25">
      <c r="A303" s="139" t="s">
        <v>361</v>
      </c>
      <c r="B303" s="72" t="s">
        <v>542</v>
      </c>
      <c r="C303" s="72" t="s">
        <v>45</v>
      </c>
      <c r="D303" s="73">
        <v>315.61290000000002</v>
      </c>
      <c r="E303" s="73">
        <v>315.61290000000002</v>
      </c>
      <c r="F303" s="73">
        <v>315.61290000000002</v>
      </c>
    </row>
    <row r="304" spans="1:6" ht="56.25" x14ac:dyDescent="0.25">
      <c r="A304" s="140" t="s">
        <v>543</v>
      </c>
      <c r="B304" s="74" t="s">
        <v>544</v>
      </c>
      <c r="C304" s="74" t="s">
        <v>145</v>
      </c>
      <c r="D304" s="75">
        <v>500</v>
      </c>
      <c r="E304" s="75">
        <v>500</v>
      </c>
      <c r="F304" s="75">
        <v>500</v>
      </c>
    </row>
    <row r="305" spans="1:6" ht="57.75" customHeight="1" x14ac:dyDescent="0.25">
      <c r="A305" s="140" t="s">
        <v>545</v>
      </c>
      <c r="B305" s="74" t="s">
        <v>546</v>
      </c>
      <c r="C305" s="74" t="s">
        <v>145</v>
      </c>
      <c r="D305" s="75">
        <v>500</v>
      </c>
      <c r="E305" s="75">
        <v>500</v>
      </c>
      <c r="F305" s="75">
        <v>500</v>
      </c>
    </row>
    <row r="306" spans="1:6" ht="65.25" customHeight="1" x14ac:dyDescent="0.25">
      <c r="A306" s="139" t="s">
        <v>547</v>
      </c>
      <c r="B306" s="72" t="s">
        <v>548</v>
      </c>
      <c r="C306" s="72" t="s">
        <v>145</v>
      </c>
      <c r="D306" s="73">
        <v>500</v>
      </c>
      <c r="E306" s="73">
        <v>500</v>
      </c>
      <c r="F306" s="73">
        <v>500</v>
      </c>
    </row>
    <row r="307" spans="1:6" ht="18.75" x14ac:dyDescent="0.25">
      <c r="A307" s="139" t="s">
        <v>302</v>
      </c>
      <c r="B307" s="72" t="s">
        <v>548</v>
      </c>
      <c r="C307" s="72" t="s">
        <v>55</v>
      </c>
      <c r="D307" s="73">
        <v>500</v>
      </c>
      <c r="E307" s="73">
        <v>500</v>
      </c>
      <c r="F307" s="73">
        <v>500</v>
      </c>
    </row>
    <row r="308" spans="1:6" ht="37.5" x14ac:dyDescent="0.25">
      <c r="A308" s="140" t="s">
        <v>549</v>
      </c>
      <c r="B308" s="74" t="s">
        <v>550</v>
      </c>
      <c r="C308" s="74" t="s">
        <v>145</v>
      </c>
      <c r="D308" s="75">
        <v>2901.4787500000002</v>
      </c>
      <c r="E308" s="75" t="s">
        <v>145</v>
      </c>
      <c r="F308" s="75" t="s">
        <v>145</v>
      </c>
    </row>
    <row r="309" spans="1:6" ht="56.25" x14ac:dyDescent="0.25">
      <c r="A309" s="140" t="s">
        <v>551</v>
      </c>
      <c r="B309" s="74" t="s">
        <v>552</v>
      </c>
      <c r="C309" s="74" t="s">
        <v>145</v>
      </c>
      <c r="D309" s="75">
        <v>2901.4787500000002</v>
      </c>
      <c r="E309" s="75" t="s">
        <v>145</v>
      </c>
      <c r="F309" s="75" t="s">
        <v>145</v>
      </c>
    </row>
    <row r="310" spans="1:6" ht="56.25" x14ac:dyDescent="0.25">
      <c r="A310" s="139" t="s">
        <v>309</v>
      </c>
      <c r="B310" s="72" t="s">
        <v>552</v>
      </c>
      <c r="C310" s="72" t="s">
        <v>310</v>
      </c>
      <c r="D310" s="73">
        <v>12</v>
      </c>
      <c r="E310" s="73" t="s">
        <v>145</v>
      </c>
      <c r="F310" s="73" t="s">
        <v>145</v>
      </c>
    </row>
    <row r="311" spans="1:6" ht="56.25" x14ac:dyDescent="0.25">
      <c r="A311" s="139" t="s">
        <v>361</v>
      </c>
      <c r="B311" s="72" t="s">
        <v>552</v>
      </c>
      <c r="C311" s="72" t="s">
        <v>45</v>
      </c>
      <c r="D311" s="73">
        <v>2840.1550000000002</v>
      </c>
      <c r="E311" s="73" t="s">
        <v>145</v>
      </c>
      <c r="F311" s="73" t="s">
        <v>145</v>
      </c>
    </row>
    <row r="312" spans="1:6" ht="112.5" x14ac:dyDescent="0.25">
      <c r="A312" s="140" t="s">
        <v>553</v>
      </c>
      <c r="B312" s="74" t="s">
        <v>554</v>
      </c>
      <c r="C312" s="74" t="s">
        <v>145</v>
      </c>
      <c r="D312" s="75">
        <v>49.323749999999997</v>
      </c>
      <c r="E312" s="75" t="s">
        <v>145</v>
      </c>
      <c r="F312" s="75" t="s">
        <v>145</v>
      </c>
    </row>
    <row r="313" spans="1:6" ht="54.75" customHeight="1" x14ac:dyDescent="0.25">
      <c r="A313" s="140" t="s">
        <v>361</v>
      </c>
      <c r="B313" s="74" t="s">
        <v>554</v>
      </c>
      <c r="C313" s="74" t="s">
        <v>45</v>
      </c>
      <c r="D313" s="75">
        <v>49.323749999999997</v>
      </c>
      <c r="E313" s="75" t="s">
        <v>145</v>
      </c>
      <c r="F313" s="75" t="s">
        <v>145</v>
      </c>
    </row>
    <row r="314" spans="1:6" ht="41.25" customHeight="1" x14ac:dyDescent="0.25">
      <c r="A314" s="140" t="s">
        <v>757</v>
      </c>
      <c r="B314" s="74" t="s">
        <v>758</v>
      </c>
      <c r="C314" s="74" t="s">
        <v>145</v>
      </c>
      <c r="D314" s="75">
        <v>14755.87</v>
      </c>
      <c r="E314" s="75">
        <v>14073.876</v>
      </c>
      <c r="F314" s="75">
        <v>14414.873</v>
      </c>
    </row>
    <row r="315" spans="1:6" ht="57" customHeight="1" x14ac:dyDescent="0.25">
      <c r="A315" s="140" t="s">
        <v>551</v>
      </c>
      <c r="B315" s="74" t="s">
        <v>709</v>
      </c>
      <c r="C315" s="74" t="s">
        <v>145</v>
      </c>
      <c r="D315" s="75">
        <v>14755.87</v>
      </c>
      <c r="E315" s="75">
        <v>14073.876</v>
      </c>
      <c r="F315" s="75">
        <v>14414.873</v>
      </c>
    </row>
    <row r="316" spans="1:6" ht="56.25" x14ac:dyDescent="0.25">
      <c r="A316" s="139" t="s">
        <v>309</v>
      </c>
      <c r="B316" s="72" t="s">
        <v>709</v>
      </c>
      <c r="C316" s="72" t="s">
        <v>310</v>
      </c>
      <c r="D316" s="73">
        <v>14755.87</v>
      </c>
      <c r="E316" s="73">
        <v>14073.876</v>
      </c>
      <c r="F316" s="73">
        <v>14414.873</v>
      </c>
    </row>
    <row r="317" spans="1:6" ht="37.5" x14ac:dyDescent="0.25">
      <c r="A317" s="260" t="s">
        <v>555</v>
      </c>
      <c r="B317" s="175" t="s">
        <v>556</v>
      </c>
      <c r="C317" s="175" t="s">
        <v>145</v>
      </c>
      <c r="D317" s="71">
        <v>4673.4960000000001</v>
      </c>
      <c r="E317" s="71">
        <v>2100</v>
      </c>
      <c r="F317" s="71">
        <v>2100</v>
      </c>
    </row>
    <row r="318" spans="1:6" ht="37.5" x14ac:dyDescent="0.25">
      <c r="A318" s="139" t="s">
        <v>557</v>
      </c>
      <c r="B318" s="72" t="s">
        <v>558</v>
      </c>
      <c r="C318" s="72" t="s">
        <v>145</v>
      </c>
      <c r="D318" s="73">
        <v>2373.4960000000001</v>
      </c>
      <c r="E318" s="73" t="s">
        <v>145</v>
      </c>
      <c r="F318" s="73" t="s">
        <v>145</v>
      </c>
    </row>
    <row r="319" spans="1:6" ht="18.75" x14ac:dyDescent="0.25">
      <c r="A319" s="140" t="s">
        <v>559</v>
      </c>
      <c r="B319" s="74" t="s">
        <v>560</v>
      </c>
      <c r="C319" s="74" t="s">
        <v>145</v>
      </c>
      <c r="D319" s="75">
        <v>2373.4960000000001</v>
      </c>
      <c r="E319" s="75" t="s">
        <v>145</v>
      </c>
      <c r="F319" s="75" t="s">
        <v>145</v>
      </c>
    </row>
    <row r="320" spans="1:6" ht="75" x14ac:dyDescent="0.25">
      <c r="A320" s="140" t="s">
        <v>561</v>
      </c>
      <c r="B320" s="74" t="s">
        <v>562</v>
      </c>
      <c r="C320" s="74" t="s">
        <v>145</v>
      </c>
      <c r="D320" s="75">
        <v>2373.4960000000001</v>
      </c>
      <c r="E320" s="75" t="s">
        <v>145</v>
      </c>
      <c r="F320" s="75" t="s">
        <v>145</v>
      </c>
    </row>
    <row r="321" spans="1:6" ht="56.25" x14ac:dyDescent="0.25">
      <c r="A321" s="140" t="s">
        <v>309</v>
      </c>
      <c r="B321" s="74" t="s">
        <v>562</v>
      </c>
      <c r="C321" s="74" t="s">
        <v>310</v>
      </c>
      <c r="D321" s="75">
        <v>339.23700000000002</v>
      </c>
      <c r="E321" s="75" t="s">
        <v>145</v>
      </c>
      <c r="F321" s="75" t="s">
        <v>145</v>
      </c>
    </row>
    <row r="322" spans="1:6" ht="21.75" customHeight="1" x14ac:dyDescent="0.25">
      <c r="A322" s="140" t="s">
        <v>344</v>
      </c>
      <c r="B322" s="74" t="s">
        <v>562</v>
      </c>
      <c r="C322" s="74" t="s">
        <v>38</v>
      </c>
      <c r="D322" s="75">
        <v>1585.1690000000001</v>
      </c>
      <c r="E322" s="75" t="s">
        <v>145</v>
      </c>
      <c r="F322" s="75" t="s">
        <v>145</v>
      </c>
    </row>
    <row r="323" spans="1:6" ht="56.25" x14ac:dyDescent="0.25">
      <c r="A323" s="139" t="s">
        <v>361</v>
      </c>
      <c r="B323" s="72" t="s">
        <v>562</v>
      </c>
      <c r="C323" s="72" t="s">
        <v>45</v>
      </c>
      <c r="D323" s="73">
        <v>449.09</v>
      </c>
      <c r="E323" s="73" t="s">
        <v>145</v>
      </c>
      <c r="F323" s="73" t="s">
        <v>145</v>
      </c>
    </row>
    <row r="324" spans="1:6" ht="37.5" x14ac:dyDescent="0.25">
      <c r="A324" s="139" t="s">
        <v>563</v>
      </c>
      <c r="B324" s="72" t="s">
        <v>564</v>
      </c>
      <c r="C324" s="72" t="s">
        <v>145</v>
      </c>
      <c r="D324" s="73">
        <v>2150</v>
      </c>
      <c r="E324" s="73">
        <v>2100</v>
      </c>
      <c r="F324" s="73">
        <v>2100</v>
      </c>
    </row>
    <row r="325" spans="1:6" ht="22.5" customHeight="1" x14ac:dyDescent="0.25">
      <c r="A325" s="140" t="s">
        <v>565</v>
      </c>
      <c r="B325" s="74" t="s">
        <v>566</v>
      </c>
      <c r="C325" s="74" t="s">
        <v>145</v>
      </c>
      <c r="D325" s="75">
        <v>2100</v>
      </c>
      <c r="E325" s="75">
        <v>2100</v>
      </c>
      <c r="F325" s="75">
        <v>2100</v>
      </c>
    </row>
    <row r="326" spans="1:6" ht="187.5" x14ac:dyDescent="0.25">
      <c r="A326" s="140" t="s">
        <v>567</v>
      </c>
      <c r="B326" s="74" t="s">
        <v>568</v>
      </c>
      <c r="C326" s="74" t="s">
        <v>145</v>
      </c>
      <c r="D326" s="75">
        <v>2100</v>
      </c>
      <c r="E326" s="75">
        <v>2100</v>
      </c>
      <c r="F326" s="75">
        <v>2100</v>
      </c>
    </row>
    <row r="327" spans="1:6" ht="37.5" x14ac:dyDescent="0.25">
      <c r="A327" s="139" t="s">
        <v>327</v>
      </c>
      <c r="B327" s="72" t="s">
        <v>568</v>
      </c>
      <c r="C327" s="72" t="s">
        <v>328</v>
      </c>
      <c r="D327" s="73">
        <v>2100</v>
      </c>
      <c r="E327" s="73">
        <v>2100</v>
      </c>
      <c r="F327" s="73">
        <v>2100</v>
      </c>
    </row>
    <row r="328" spans="1:6" ht="56.25" x14ac:dyDescent="0.25">
      <c r="A328" s="140" t="s">
        <v>710</v>
      </c>
      <c r="B328" s="74" t="s">
        <v>711</v>
      </c>
      <c r="C328" s="74" t="s">
        <v>145</v>
      </c>
      <c r="D328" s="75">
        <v>50</v>
      </c>
      <c r="E328" s="75" t="s">
        <v>145</v>
      </c>
      <c r="F328" s="75" t="s">
        <v>145</v>
      </c>
    </row>
    <row r="329" spans="1:6" ht="56.25" x14ac:dyDescent="0.25">
      <c r="A329" s="139" t="s">
        <v>309</v>
      </c>
      <c r="B329" s="72" t="s">
        <v>711</v>
      </c>
      <c r="C329" s="72" t="s">
        <v>310</v>
      </c>
      <c r="D329" s="73">
        <v>50</v>
      </c>
      <c r="E329" s="73" t="s">
        <v>145</v>
      </c>
      <c r="F329" s="73" t="s">
        <v>145</v>
      </c>
    </row>
    <row r="330" spans="1:6" ht="56.25" x14ac:dyDescent="0.25">
      <c r="A330" s="139" t="s">
        <v>712</v>
      </c>
      <c r="B330" s="72" t="s">
        <v>713</v>
      </c>
      <c r="C330" s="72" t="s">
        <v>145</v>
      </c>
      <c r="D330" s="73">
        <v>150</v>
      </c>
      <c r="E330" s="73" t="s">
        <v>145</v>
      </c>
      <c r="F330" s="73" t="s">
        <v>145</v>
      </c>
    </row>
    <row r="331" spans="1:6" ht="55.5" customHeight="1" x14ac:dyDescent="0.25">
      <c r="A331" s="140" t="s">
        <v>714</v>
      </c>
      <c r="B331" s="74" t="s">
        <v>715</v>
      </c>
      <c r="C331" s="74" t="s">
        <v>145</v>
      </c>
      <c r="D331" s="75">
        <v>150</v>
      </c>
      <c r="E331" s="75" t="s">
        <v>145</v>
      </c>
      <c r="F331" s="75" t="s">
        <v>145</v>
      </c>
    </row>
    <row r="332" spans="1:6" ht="56.25" x14ac:dyDescent="0.25">
      <c r="A332" s="139" t="s">
        <v>361</v>
      </c>
      <c r="B332" s="72" t="s">
        <v>715</v>
      </c>
      <c r="C332" s="72" t="s">
        <v>45</v>
      </c>
      <c r="D332" s="73">
        <v>150</v>
      </c>
      <c r="E332" s="73" t="s">
        <v>145</v>
      </c>
      <c r="F332" s="73" t="s">
        <v>145</v>
      </c>
    </row>
    <row r="333" spans="1:6" ht="18.75" x14ac:dyDescent="0.25">
      <c r="A333" s="260" t="s">
        <v>569</v>
      </c>
      <c r="B333" s="175" t="s">
        <v>570</v>
      </c>
      <c r="C333" s="175" t="s">
        <v>145</v>
      </c>
      <c r="D333" s="71">
        <v>22771.42252</v>
      </c>
      <c r="E333" s="71">
        <v>23190.149519999999</v>
      </c>
      <c r="F333" s="71">
        <v>33190.149519999999</v>
      </c>
    </row>
    <row r="334" spans="1:6" ht="18.75" x14ac:dyDescent="0.25">
      <c r="A334" s="140" t="s">
        <v>571</v>
      </c>
      <c r="B334" s="74" t="s">
        <v>572</v>
      </c>
      <c r="C334" s="74" t="s">
        <v>145</v>
      </c>
      <c r="D334" s="75">
        <v>22771.42252</v>
      </c>
      <c r="E334" s="75">
        <v>23190.149519999999</v>
      </c>
      <c r="F334" s="75">
        <v>33190.149519999999</v>
      </c>
    </row>
    <row r="335" spans="1:6" ht="39" customHeight="1" x14ac:dyDescent="0.25">
      <c r="A335" s="140" t="s">
        <v>573</v>
      </c>
      <c r="B335" s="74" t="s">
        <v>574</v>
      </c>
      <c r="C335" s="74" t="s">
        <v>145</v>
      </c>
      <c r="D335" s="75">
        <v>3563.1434800000002</v>
      </c>
      <c r="E335" s="75">
        <v>3527.7434800000001</v>
      </c>
      <c r="F335" s="75">
        <v>3527.7434800000001</v>
      </c>
    </row>
    <row r="336" spans="1:6" ht="20.25" customHeight="1" x14ac:dyDescent="0.25">
      <c r="A336" s="140" t="s">
        <v>428</v>
      </c>
      <c r="B336" s="74" t="s">
        <v>574</v>
      </c>
      <c r="C336" s="74" t="s">
        <v>429</v>
      </c>
      <c r="D336" s="75">
        <v>3563.1434800000002</v>
      </c>
      <c r="E336" s="75">
        <v>3527.7434800000001</v>
      </c>
      <c r="F336" s="75">
        <v>3527.7434800000001</v>
      </c>
    </row>
    <row r="337" spans="1:6" ht="20.25" customHeight="1" x14ac:dyDescent="0.25">
      <c r="A337" s="140" t="s">
        <v>575</v>
      </c>
      <c r="B337" s="74" t="s">
        <v>576</v>
      </c>
      <c r="C337" s="74" t="s">
        <v>145</v>
      </c>
      <c r="D337" s="75">
        <v>1571.8679999999999</v>
      </c>
      <c r="E337" s="75">
        <v>1571.8679999999999</v>
      </c>
      <c r="F337" s="75">
        <v>1571.8679999999999</v>
      </c>
    </row>
    <row r="338" spans="1:6" ht="112.5" x14ac:dyDescent="0.25">
      <c r="A338" s="140" t="s">
        <v>428</v>
      </c>
      <c r="B338" s="74" t="s">
        <v>576</v>
      </c>
      <c r="C338" s="74" t="s">
        <v>429</v>
      </c>
      <c r="D338" s="75">
        <v>1571.8679999999999</v>
      </c>
      <c r="E338" s="75">
        <v>1571.8679999999999</v>
      </c>
      <c r="F338" s="75">
        <v>1571.8679999999999</v>
      </c>
    </row>
    <row r="339" spans="1:6" ht="75" x14ac:dyDescent="0.25">
      <c r="A339" s="140" t="s">
        <v>577</v>
      </c>
      <c r="B339" s="74" t="s">
        <v>578</v>
      </c>
      <c r="C339" s="74" t="s">
        <v>145</v>
      </c>
      <c r="D339" s="75">
        <v>17.821999999999999</v>
      </c>
      <c r="E339" s="75">
        <v>15.803000000000001</v>
      </c>
      <c r="F339" s="75">
        <v>15.803000000000001</v>
      </c>
    </row>
    <row r="340" spans="1:6" ht="55.5" customHeight="1" x14ac:dyDescent="0.25">
      <c r="A340" s="140" t="s">
        <v>309</v>
      </c>
      <c r="B340" s="74" t="s">
        <v>578</v>
      </c>
      <c r="C340" s="74" t="s">
        <v>310</v>
      </c>
      <c r="D340" s="75">
        <v>17.821999999999999</v>
      </c>
      <c r="E340" s="75">
        <v>15.803000000000001</v>
      </c>
      <c r="F340" s="75">
        <v>15.803000000000001</v>
      </c>
    </row>
    <row r="341" spans="1:6" ht="56.25" x14ac:dyDescent="0.25">
      <c r="A341" s="140" t="s">
        <v>506</v>
      </c>
      <c r="B341" s="74" t="s">
        <v>579</v>
      </c>
      <c r="C341" s="74" t="s">
        <v>145</v>
      </c>
      <c r="D341" s="75">
        <v>18.245999999999999</v>
      </c>
      <c r="E341" s="75">
        <v>18.245999999999999</v>
      </c>
      <c r="F341" s="75">
        <v>18.245999999999999</v>
      </c>
    </row>
    <row r="342" spans="1:6" ht="39" customHeight="1" x14ac:dyDescent="0.25">
      <c r="A342" s="140" t="s">
        <v>309</v>
      </c>
      <c r="B342" s="74" t="s">
        <v>579</v>
      </c>
      <c r="C342" s="74" t="s">
        <v>310</v>
      </c>
      <c r="D342" s="75">
        <v>18.245999999999999</v>
      </c>
      <c r="E342" s="75">
        <v>18.245999999999999</v>
      </c>
      <c r="F342" s="75">
        <v>18.245999999999999</v>
      </c>
    </row>
    <row r="343" spans="1:6" ht="37.5" x14ac:dyDescent="0.25">
      <c r="A343" s="140" t="s">
        <v>580</v>
      </c>
      <c r="B343" s="74" t="s">
        <v>581</v>
      </c>
      <c r="C343" s="74" t="s">
        <v>145</v>
      </c>
      <c r="D343" s="75">
        <v>8253.2440000000006</v>
      </c>
      <c r="E343" s="75">
        <v>6</v>
      </c>
      <c r="F343" s="75">
        <v>6</v>
      </c>
    </row>
    <row r="344" spans="1:6" ht="21" customHeight="1" x14ac:dyDescent="0.25">
      <c r="A344" s="140" t="s">
        <v>344</v>
      </c>
      <c r="B344" s="74" t="s">
        <v>581</v>
      </c>
      <c r="C344" s="74" t="s">
        <v>38</v>
      </c>
      <c r="D344" s="75">
        <v>8253.2440000000006</v>
      </c>
      <c r="E344" s="75">
        <v>6</v>
      </c>
      <c r="F344" s="75">
        <v>6</v>
      </c>
    </row>
    <row r="345" spans="1:6" ht="112.5" customHeight="1" x14ac:dyDescent="0.25">
      <c r="A345" s="140" t="s">
        <v>721</v>
      </c>
      <c r="B345" s="74" t="s">
        <v>582</v>
      </c>
      <c r="C345" s="74" t="s">
        <v>145</v>
      </c>
      <c r="D345" s="75">
        <v>3465.2</v>
      </c>
      <c r="E345" s="75">
        <v>3465.2</v>
      </c>
      <c r="F345" s="75">
        <v>3465.2</v>
      </c>
    </row>
    <row r="346" spans="1:6" ht="112.5" x14ac:dyDescent="0.25">
      <c r="A346" s="140" t="s">
        <v>428</v>
      </c>
      <c r="B346" s="74" t="s">
        <v>582</v>
      </c>
      <c r="C346" s="74" t="s">
        <v>429</v>
      </c>
      <c r="D346" s="75">
        <v>3365.2</v>
      </c>
      <c r="E346" s="75">
        <v>3365.2</v>
      </c>
      <c r="F346" s="75">
        <v>3365.2</v>
      </c>
    </row>
    <row r="347" spans="1:6" ht="58.5" customHeight="1" x14ac:dyDescent="0.25">
      <c r="A347" s="140" t="s">
        <v>309</v>
      </c>
      <c r="B347" s="74" t="s">
        <v>582</v>
      </c>
      <c r="C347" s="74" t="s">
        <v>310</v>
      </c>
      <c r="D347" s="75">
        <v>100</v>
      </c>
      <c r="E347" s="75">
        <v>100</v>
      </c>
      <c r="F347" s="75">
        <v>100</v>
      </c>
    </row>
    <row r="348" spans="1:6" ht="150" x14ac:dyDescent="0.25">
      <c r="A348" s="140" t="s">
        <v>722</v>
      </c>
      <c r="B348" s="74" t="s">
        <v>716</v>
      </c>
      <c r="C348" s="74" t="s">
        <v>145</v>
      </c>
      <c r="D348" s="75">
        <v>101.23699999999999</v>
      </c>
      <c r="E348" s="75">
        <v>101.23699999999999</v>
      </c>
      <c r="F348" s="75">
        <v>101.23699999999999</v>
      </c>
    </row>
    <row r="349" spans="1:6" ht="56.25" x14ac:dyDescent="0.25">
      <c r="A349" s="140" t="s">
        <v>309</v>
      </c>
      <c r="B349" s="74" t="s">
        <v>716</v>
      </c>
      <c r="C349" s="74" t="s">
        <v>310</v>
      </c>
      <c r="D349" s="75">
        <v>101.23699999999999</v>
      </c>
      <c r="E349" s="75">
        <v>101.23699999999999</v>
      </c>
      <c r="F349" s="75">
        <v>101.23699999999999</v>
      </c>
    </row>
    <row r="350" spans="1:6" ht="150" x14ac:dyDescent="0.25">
      <c r="A350" s="140" t="s">
        <v>583</v>
      </c>
      <c r="B350" s="74" t="s">
        <v>584</v>
      </c>
      <c r="C350" s="74" t="s">
        <v>145</v>
      </c>
      <c r="D350" s="75">
        <v>244.3</v>
      </c>
      <c r="E350" s="75">
        <v>244.3</v>
      </c>
      <c r="F350" s="75">
        <v>244.3</v>
      </c>
    </row>
    <row r="351" spans="1:6" ht="57.75" customHeight="1" x14ac:dyDescent="0.25">
      <c r="A351" s="140" t="s">
        <v>309</v>
      </c>
      <c r="B351" s="74" t="s">
        <v>584</v>
      </c>
      <c r="C351" s="74" t="s">
        <v>310</v>
      </c>
      <c r="D351" s="75">
        <v>244.3</v>
      </c>
      <c r="E351" s="75">
        <v>244.3</v>
      </c>
      <c r="F351" s="75">
        <v>244.3</v>
      </c>
    </row>
    <row r="352" spans="1:6" ht="112.5" customHeight="1" x14ac:dyDescent="0.25">
      <c r="A352" s="140" t="s">
        <v>585</v>
      </c>
      <c r="B352" s="74" t="s">
        <v>586</v>
      </c>
      <c r="C352" s="74" t="s">
        <v>145</v>
      </c>
      <c r="D352" s="75">
        <v>58.6</v>
      </c>
      <c r="E352" s="75">
        <v>58.6</v>
      </c>
      <c r="F352" s="75">
        <v>58.6</v>
      </c>
    </row>
    <row r="353" spans="1:6" ht="112.5" x14ac:dyDescent="0.25">
      <c r="A353" s="140" t="s">
        <v>428</v>
      </c>
      <c r="B353" s="74" t="s">
        <v>586</v>
      </c>
      <c r="C353" s="74" t="s">
        <v>429</v>
      </c>
      <c r="D353" s="75">
        <v>57.7</v>
      </c>
      <c r="E353" s="75">
        <v>57.7</v>
      </c>
      <c r="F353" s="75">
        <v>57.7</v>
      </c>
    </row>
    <row r="354" spans="1:6" ht="57.75" customHeight="1" x14ac:dyDescent="0.25">
      <c r="A354" s="140" t="s">
        <v>309</v>
      </c>
      <c r="B354" s="74" t="s">
        <v>586</v>
      </c>
      <c r="C354" s="74" t="s">
        <v>310</v>
      </c>
      <c r="D354" s="75">
        <v>0.9</v>
      </c>
      <c r="E354" s="75">
        <v>0.9</v>
      </c>
      <c r="F354" s="75">
        <v>0.9</v>
      </c>
    </row>
    <row r="355" spans="1:6" ht="150" x14ac:dyDescent="0.25">
      <c r="A355" s="140" t="s">
        <v>717</v>
      </c>
      <c r="B355" s="74" t="s">
        <v>718</v>
      </c>
      <c r="C355" s="74" t="s">
        <v>145</v>
      </c>
      <c r="D355" s="75">
        <v>16.600000000000001</v>
      </c>
      <c r="E355" s="75">
        <v>16.600000000000001</v>
      </c>
      <c r="F355" s="75">
        <v>16.600000000000001</v>
      </c>
    </row>
    <row r="356" spans="1:6" ht="58.5" customHeight="1" x14ac:dyDescent="0.25">
      <c r="A356" s="140" t="s">
        <v>309</v>
      </c>
      <c r="B356" s="74" t="s">
        <v>718</v>
      </c>
      <c r="C356" s="74" t="s">
        <v>310</v>
      </c>
      <c r="D356" s="75">
        <v>16.600000000000001</v>
      </c>
      <c r="E356" s="75">
        <v>16.600000000000001</v>
      </c>
      <c r="F356" s="75">
        <v>16.600000000000001</v>
      </c>
    </row>
    <row r="357" spans="1:6" ht="111" customHeight="1" x14ac:dyDescent="0.25">
      <c r="A357" s="140" t="s">
        <v>719</v>
      </c>
      <c r="B357" s="74" t="s">
        <v>720</v>
      </c>
      <c r="C357" s="74" t="s">
        <v>145</v>
      </c>
      <c r="D357" s="75">
        <v>8.3000000000000007</v>
      </c>
      <c r="E357" s="75">
        <v>8.3000000000000007</v>
      </c>
      <c r="F357" s="75">
        <v>8.3000000000000007</v>
      </c>
    </row>
    <row r="358" spans="1:6" ht="112.5" x14ac:dyDescent="0.25">
      <c r="A358" s="140" t="s">
        <v>428</v>
      </c>
      <c r="B358" s="74" t="s">
        <v>720</v>
      </c>
      <c r="C358" s="74" t="s">
        <v>429</v>
      </c>
      <c r="D358" s="75">
        <v>8.1999999999999993</v>
      </c>
      <c r="E358" s="75">
        <v>8.1999999999999993</v>
      </c>
      <c r="F358" s="75">
        <v>8.1999999999999993</v>
      </c>
    </row>
    <row r="359" spans="1:6" ht="57" customHeight="1" x14ac:dyDescent="0.25">
      <c r="A359" s="140" t="s">
        <v>309</v>
      </c>
      <c r="B359" s="74" t="s">
        <v>720</v>
      </c>
      <c r="C359" s="74" t="s">
        <v>310</v>
      </c>
      <c r="D359" s="75">
        <v>0.1</v>
      </c>
      <c r="E359" s="75">
        <v>0.1</v>
      </c>
      <c r="F359" s="75">
        <v>0.1</v>
      </c>
    </row>
    <row r="360" spans="1:6" ht="111" customHeight="1" x14ac:dyDescent="0.25">
      <c r="A360" s="140" t="s">
        <v>587</v>
      </c>
      <c r="B360" s="74" t="s">
        <v>588</v>
      </c>
      <c r="C360" s="74" t="s">
        <v>145</v>
      </c>
      <c r="D360" s="75">
        <v>647.15700000000004</v>
      </c>
      <c r="E360" s="75">
        <v>647.15700000000004</v>
      </c>
      <c r="F360" s="75">
        <v>647.15700000000004</v>
      </c>
    </row>
    <row r="361" spans="1:6" ht="112.5" x14ac:dyDescent="0.25">
      <c r="A361" s="140" t="s">
        <v>428</v>
      </c>
      <c r="B361" s="74" t="s">
        <v>588</v>
      </c>
      <c r="C361" s="74" t="s">
        <v>429</v>
      </c>
      <c r="D361" s="75">
        <v>647.15700000000004</v>
      </c>
      <c r="E361" s="75">
        <v>647.15700000000004</v>
      </c>
      <c r="F361" s="75">
        <v>647.15700000000004</v>
      </c>
    </row>
    <row r="362" spans="1:6" ht="37.5" x14ac:dyDescent="0.25">
      <c r="A362" s="140" t="s">
        <v>589</v>
      </c>
      <c r="B362" s="74" t="s">
        <v>590</v>
      </c>
      <c r="C362" s="74" t="s">
        <v>145</v>
      </c>
      <c r="D362" s="75">
        <v>4805.7050399999998</v>
      </c>
      <c r="E362" s="75">
        <v>4509.0950400000002</v>
      </c>
      <c r="F362" s="75">
        <v>4509.0950400000002</v>
      </c>
    </row>
    <row r="363" spans="1:6" ht="56.25" x14ac:dyDescent="0.25">
      <c r="A363" s="140" t="s">
        <v>309</v>
      </c>
      <c r="B363" s="74" t="s">
        <v>590</v>
      </c>
      <c r="C363" s="74" t="s">
        <v>310</v>
      </c>
      <c r="D363" s="75">
        <v>176.61</v>
      </c>
      <c r="E363" s="75" t="s">
        <v>145</v>
      </c>
      <c r="F363" s="75" t="s">
        <v>145</v>
      </c>
    </row>
    <row r="364" spans="1:6" ht="37.5" x14ac:dyDescent="0.25">
      <c r="A364" s="251" t="s">
        <v>327</v>
      </c>
      <c r="B364" s="252" t="s">
        <v>590</v>
      </c>
      <c r="C364" s="252" t="s">
        <v>328</v>
      </c>
      <c r="D364" s="253">
        <v>4509.0950400000002</v>
      </c>
      <c r="E364" s="253">
        <v>4509.0950400000002</v>
      </c>
      <c r="F364" s="253">
        <v>4509.0950400000002</v>
      </c>
    </row>
    <row r="365" spans="1:6" ht="18.75" x14ac:dyDescent="0.25">
      <c r="A365" s="254" t="s">
        <v>302</v>
      </c>
      <c r="B365" s="255" t="s">
        <v>590</v>
      </c>
      <c r="C365" s="255" t="s">
        <v>55</v>
      </c>
      <c r="D365" s="256">
        <v>120</v>
      </c>
      <c r="E365" s="256" t="s">
        <v>145</v>
      </c>
      <c r="F365" s="256" t="s">
        <v>145</v>
      </c>
    </row>
    <row r="366" spans="1:6" s="250" customFormat="1" ht="37.5" x14ac:dyDescent="0.25">
      <c r="A366" s="257" t="s">
        <v>591</v>
      </c>
      <c r="B366" s="259" t="s">
        <v>592</v>
      </c>
      <c r="C366" s="257" t="s">
        <v>145</v>
      </c>
      <c r="D366" s="257" t="s">
        <v>145</v>
      </c>
      <c r="E366" s="258">
        <v>9000</v>
      </c>
      <c r="F366" s="258">
        <v>19000</v>
      </c>
    </row>
  </sheetData>
  <autoFilter ref="A10:F365"/>
  <mergeCells count="10">
    <mergeCell ref="C1:F1"/>
    <mergeCell ref="A6:F6"/>
    <mergeCell ref="A2:F2"/>
    <mergeCell ref="A3:F3"/>
    <mergeCell ref="A4:F4"/>
    <mergeCell ref="A7:F7"/>
    <mergeCell ref="A8:A9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0"/>
  <sheetViews>
    <sheetView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50.28515625" style="63" customWidth="1"/>
    <col min="2" max="2" width="7.5703125" style="63" customWidth="1"/>
    <col min="3" max="3" width="20" style="63" customWidth="1"/>
    <col min="4" max="4" width="6.7109375" style="63" customWidth="1"/>
    <col min="5" max="7" width="17.7109375" style="63" customWidth="1"/>
    <col min="8" max="8" width="9.140625" style="63"/>
    <col min="9" max="9" width="10" style="63" bestFit="1" customWidth="1"/>
    <col min="10" max="16384" width="9.140625" style="63"/>
  </cols>
  <sheetData>
    <row r="1" spans="1:7" ht="18.75" x14ac:dyDescent="0.25">
      <c r="B1" s="81"/>
      <c r="C1" s="81"/>
      <c r="D1" s="183" t="s">
        <v>615</v>
      </c>
      <c r="E1" s="183"/>
      <c r="F1" s="186"/>
      <c r="G1" s="186"/>
    </row>
    <row r="2" spans="1:7" ht="18.75" customHeight="1" x14ac:dyDescent="0.25">
      <c r="A2" s="183" t="str">
        <f>'Прил 1'!A2:E2</f>
        <v>к проекту</v>
      </c>
      <c r="B2" s="183"/>
      <c r="C2" s="183"/>
      <c r="D2" s="183"/>
      <c r="E2" s="183"/>
      <c r="F2" s="183"/>
      <c r="G2" s="183"/>
    </row>
    <row r="3" spans="1:7" ht="18.75" customHeight="1" x14ac:dyDescent="0.25">
      <c r="A3" s="183" t="str">
        <f>'Прил 1'!A3:E3</f>
        <v>решения Совета муниципального района</v>
      </c>
      <c r="B3" s="183"/>
      <c r="C3" s="183"/>
      <c r="D3" s="183"/>
      <c r="E3" s="183"/>
      <c r="F3" s="183"/>
      <c r="G3" s="183"/>
    </row>
    <row r="4" spans="1:7" ht="18.75" customHeight="1" x14ac:dyDescent="0.25">
      <c r="A4" s="183" t="str">
        <f>'Прил 1'!A4:E4</f>
        <v>"Княжпогостский" от __ _______ 2022 года № __</v>
      </c>
      <c r="B4" s="183"/>
      <c r="C4" s="183"/>
      <c r="D4" s="183"/>
      <c r="E4" s="183"/>
      <c r="F4" s="183"/>
      <c r="G4" s="183"/>
    </row>
    <row r="5" spans="1:7" ht="18.75" x14ac:dyDescent="0.25">
      <c r="A5" s="68" t="s">
        <v>145</v>
      </c>
      <c r="B5" s="68" t="s">
        <v>145</v>
      </c>
      <c r="C5" s="68" t="s">
        <v>145</v>
      </c>
      <c r="D5" s="68" t="s">
        <v>145</v>
      </c>
      <c r="E5" s="68"/>
      <c r="F5" s="68"/>
      <c r="G5" s="68"/>
    </row>
    <row r="6" spans="1:7" ht="47.25" customHeight="1" x14ac:dyDescent="0.3">
      <c r="A6" s="184" t="s">
        <v>723</v>
      </c>
      <c r="B6" s="184"/>
      <c r="C6" s="184"/>
      <c r="D6" s="184"/>
      <c r="E6" s="184"/>
      <c r="F6" s="184"/>
      <c r="G6" s="184"/>
    </row>
    <row r="7" spans="1:7" ht="18" customHeight="1" x14ac:dyDescent="0.25">
      <c r="A7" s="128"/>
      <c r="B7" s="128"/>
      <c r="C7" s="128"/>
      <c r="D7" s="128"/>
      <c r="E7" s="128"/>
      <c r="F7" s="128"/>
      <c r="G7" s="128"/>
    </row>
    <row r="8" spans="1:7" ht="30.75" customHeight="1" x14ac:dyDescent="0.25">
      <c r="A8" s="185" t="s">
        <v>64</v>
      </c>
      <c r="B8" s="185" t="s">
        <v>593</v>
      </c>
      <c r="C8" s="185" t="s">
        <v>291</v>
      </c>
      <c r="D8" s="185" t="s">
        <v>292</v>
      </c>
      <c r="E8" s="185" t="s">
        <v>149</v>
      </c>
      <c r="F8" s="185"/>
      <c r="G8" s="185"/>
    </row>
    <row r="9" spans="1:7" ht="18.75" x14ac:dyDescent="0.25">
      <c r="A9" s="185" t="s">
        <v>145</v>
      </c>
      <c r="B9" s="185" t="s">
        <v>145</v>
      </c>
      <c r="C9" s="185" t="s">
        <v>145</v>
      </c>
      <c r="D9" s="185" t="s">
        <v>145</v>
      </c>
      <c r="E9" s="64" t="s">
        <v>2</v>
      </c>
      <c r="F9" s="64" t="s">
        <v>12</v>
      </c>
      <c r="G9" s="64" t="s">
        <v>621</v>
      </c>
    </row>
    <row r="10" spans="1:7" ht="18.75" x14ac:dyDescent="0.25">
      <c r="A10" s="72" t="s">
        <v>594</v>
      </c>
      <c r="B10" s="72" t="s">
        <v>595</v>
      </c>
      <c r="C10" s="72" t="s">
        <v>596</v>
      </c>
      <c r="D10" s="72" t="s">
        <v>597</v>
      </c>
      <c r="E10" s="72" t="s">
        <v>598</v>
      </c>
      <c r="F10" s="72" t="s">
        <v>599</v>
      </c>
      <c r="G10" s="72" t="s">
        <v>600</v>
      </c>
    </row>
    <row r="11" spans="1:7" ht="18.75" x14ac:dyDescent="0.25">
      <c r="A11" s="76" t="s">
        <v>293</v>
      </c>
      <c r="B11" s="70" t="s">
        <v>145</v>
      </c>
      <c r="C11" s="70" t="s">
        <v>145</v>
      </c>
      <c r="D11" s="264" t="s">
        <v>145</v>
      </c>
      <c r="E11" s="71">
        <v>786902.44998999999</v>
      </c>
      <c r="F11" s="71">
        <v>751469.17267</v>
      </c>
      <c r="G11" s="71">
        <v>760034.25049999997</v>
      </c>
    </row>
    <row r="12" spans="1:7" ht="37.5" x14ac:dyDescent="0.25">
      <c r="A12" s="141" t="s">
        <v>601</v>
      </c>
      <c r="B12" s="126" t="s">
        <v>602</v>
      </c>
      <c r="C12" s="135" t="s">
        <v>145</v>
      </c>
      <c r="D12" s="140" t="s">
        <v>145</v>
      </c>
      <c r="E12" s="77">
        <v>2237.2710000000002</v>
      </c>
      <c r="F12" s="77">
        <v>2237.2710000000002</v>
      </c>
      <c r="G12" s="77">
        <v>2237.2710000000002</v>
      </c>
    </row>
    <row r="13" spans="1:7" ht="18.75" x14ac:dyDescent="0.25">
      <c r="A13" s="139" t="s">
        <v>569</v>
      </c>
      <c r="B13" s="72" t="s">
        <v>602</v>
      </c>
      <c r="C13" s="72" t="s">
        <v>570</v>
      </c>
      <c r="D13" s="72" t="s">
        <v>145</v>
      </c>
      <c r="E13" s="73">
        <v>2237.2710000000002</v>
      </c>
      <c r="F13" s="73">
        <v>2237.2710000000002</v>
      </c>
      <c r="G13" s="73">
        <v>2237.2710000000002</v>
      </c>
    </row>
    <row r="14" spans="1:7" ht="18.75" x14ac:dyDescent="0.25">
      <c r="A14" s="139" t="s">
        <v>571</v>
      </c>
      <c r="B14" s="72" t="s">
        <v>602</v>
      </c>
      <c r="C14" s="72" t="s">
        <v>572</v>
      </c>
      <c r="D14" s="72" t="s">
        <v>145</v>
      </c>
      <c r="E14" s="73">
        <v>2237.2710000000002</v>
      </c>
      <c r="F14" s="73">
        <v>2237.2710000000002</v>
      </c>
      <c r="G14" s="73">
        <v>2237.2710000000002</v>
      </c>
    </row>
    <row r="15" spans="1:7" ht="21" customHeight="1" x14ac:dyDescent="0.25">
      <c r="A15" s="140" t="s">
        <v>575</v>
      </c>
      <c r="B15" s="74" t="s">
        <v>602</v>
      </c>
      <c r="C15" s="74" t="s">
        <v>576</v>
      </c>
      <c r="D15" s="74" t="s">
        <v>145</v>
      </c>
      <c r="E15" s="75">
        <v>1571.8679999999999</v>
      </c>
      <c r="F15" s="75">
        <v>1571.8679999999999</v>
      </c>
      <c r="G15" s="75">
        <v>1571.8679999999999</v>
      </c>
    </row>
    <row r="16" spans="1:7" ht="112.5" x14ac:dyDescent="0.25">
      <c r="A16" s="140" t="s">
        <v>428</v>
      </c>
      <c r="B16" s="74" t="s">
        <v>602</v>
      </c>
      <c r="C16" s="74" t="s">
        <v>576</v>
      </c>
      <c r="D16" s="74" t="s">
        <v>429</v>
      </c>
      <c r="E16" s="75">
        <v>1571.8679999999999</v>
      </c>
      <c r="F16" s="75">
        <v>1571.8679999999999</v>
      </c>
      <c r="G16" s="75">
        <v>1571.8679999999999</v>
      </c>
    </row>
    <row r="17" spans="1:7" ht="56.25" customHeight="1" x14ac:dyDescent="0.25">
      <c r="A17" s="140" t="s">
        <v>506</v>
      </c>
      <c r="B17" s="74" t="s">
        <v>602</v>
      </c>
      <c r="C17" s="74" t="s">
        <v>579</v>
      </c>
      <c r="D17" s="74" t="s">
        <v>145</v>
      </c>
      <c r="E17" s="75">
        <v>18.245999999999999</v>
      </c>
      <c r="F17" s="75">
        <v>18.245999999999999</v>
      </c>
      <c r="G17" s="75">
        <v>18.245999999999999</v>
      </c>
    </row>
    <row r="18" spans="1:7" ht="56.25" x14ac:dyDescent="0.25">
      <c r="A18" s="140" t="s">
        <v>309</v>
      </c>
      <c r="B18" s="74" t="s">
        <v>602</v>
      </c>
      <c r="C18" s="74" t="s">
        <v>579</v>
      </c>
      <c r="D18" s="74" t="s">
        <v>310</v>
      </c>
      <c r="E18" s="75">
        <v>18.245999999999999</v>
      </c>
      <c r="F18" s="75">
        <v>18.245999999999999</v>
      </c>
      <c r="G18" s="75">
        <v>18.245999999999999</v>
      </c>
    </row>
    <row r="19" spans="1:7" ht="131.25" x14ac:dyDescent="0.25">
      <c r="A19" s="140" t="s">
        <v>587</v>
      </c>
      <c r="B19" s="74" t="s">
        <v>602</v>
      </c>
      <c r="C19" s="74" t="s">
        <v>588</v>
      </c>
      <c r="D19" s="74" t="s">
        <v>145</v>
      </c>
      <c r="E19" s="75">
        <v>647.15700000000004</v>
      </c>
      <c r="F19" s="75">
        <v>647.15700000000004</v>
      </c>
      <c r="G19" s="75">
        <v>647.15700000000004</v>
      </c>
    </row>
    <row r="20" spans="1:7" ht="112.5" x14ac:dyDescent="0.25">
      <c r="A20" s="140" t="s">
        <v>428</v>
      </c>
      <c r="B20" s="74" t="s">
        <v>602</v>
      </c>
      <c r="C20" s="74" t="s">
        <v>588</v>
      </c>
      <c r="D20" s="74" t="s">
        <v>429</v>
      </c>
      <c r="E20" s="75">
        <v>647.15700000000004</v>
      </c>
      <c r="F20" s="75">
        <v>647.15700000000004</v>
      </c>
      <c r="G20" s="75">
        <v>647.15700000000004</v>
      </c>
    </row>
    <row r="21" spans="1:7" ht="37.5" x14ac:dyDescent="0.25">
      <c r="A21" s="141" t="s">
        <v>603</v>
      </c>
      <c r="B21" s="126" t="s">
        <v>604</v>
      </c>
      <c r="C21" s="135" t="s">
        <v>145</v>
      </c>
      <c r="D21" s="140" t="s">
        <v>145</v>
      </c>
      <c r="E21" s="77">
        <v>50</v>
      </c>
      <c r="F21" s="77" t="s">
        <v>145</v>
      </c>
      <c r="G21" s="77" t="s">
        <v>145</v>
      </c>
    </row>
    <row r="22" spans="1:7" ht="18.75" x14ac:dyDescent="0.25">
      <c r="A22" s="139" t="s">
        <v>569</v>
      </c>
      <c r="B22" s="72" t="s">
        <v>604</v>
      </c>
      <c r="C22" s="72" t="s">
        <v>570</v>
      </c>
      <c r="D22" s="72" t="s">
        <v>145</v>
      </c>
      <c r="E22" s="73">
        <v>50</v>
      </c>
      <c r="F22" s="73" t="s">
        <v>145</v>
      </c>
      <c r="G22" s="73" t="s">
        <v>145</v>
      </c>
    </row>
    <row r="23" spans="1:7" ht="18.75" x14ac:dyDescent="0.25">
      <c r="A23" s="139" t="s">
        <v>571</v>
      </c>
      <c r="B23" s="72" t="s">
        <v>604</v>
      </c>
      <c r="C23" s="72" t="s">
        <v>572</v>
      </c>
      <c r="D23" s="72" t="s">
        <v>145</v>
      </c>
      <c r="E23" s="73">
        <v>50</v>
      </c>
      <c r="F23" s="73" t="s">
        <v>145</v>
      </c>
      <c r="G23" s="73" t="s">
        <v>145</v>
      </c>
    </row>
    <row r="24" spans="1:7" ht="37.5" x14ac:dyDescent="0.25">
      <c r="A24" s="140" t="s">
        <v>589</v>
      </c>
      <c r="B24" s="74" t="s">
        <v>604</v>
      </c>
      <c r="C24" s="74" t="s">
        <v>590</v>
      </c>
      <c r="D24" s="74" t="s">
        <v>145</v>
      </c>
      <c r="E24" s="75">
        <v>50</v>
      </c>
      <c r="F24" s="75" t="s">
        <v>145</v>
      </c>
      <c r="G24" s="75" t="s">
        <v>145</v>
      </c>
    </row>
    <row r="25" spans="1:7" ht="56.25" x14ac:dyDescent="0.25">
      <c r="A25" s="140" t="s">
        <v>309</v>
      </c>
      <c r="B25" s="74" t="s">
        <v>604</v>
      </c>
      <c r="C25" s="74" t="s">
        <v>590</v>
      </c>
      <c r="D25" s="74" t="s">
        <v>310</v>
      </c>
      <c r="E25" s="75">
        <v>50</v>
      </c>
      <c r="F25" s="75" t="s">
        <v>145</v>
      </c>
      <c r="G25" s="75" t="s">
        <v>145</v>
      </c>
    </row>
    <row r="26" spans="1:7" ht="56.25" x14ac:dyDescent="0.25">
      <c r="A26" s="141" t="s">
        <v>605</v>
      </c>
      <c r="B26" s="126" t="s">
        <v>606</v>
      </c>
      <c r="C26" s="135" t="s">
        <v>145</v>
      </c>
      <c r="D26" s="140" t="s">
        <v>145</v>
      </c>
      <c r="E26" s="77">
        <v>120368.98505</v>
      </c>
      <c r="F26" s="77">
        <v>109901.94605</v>
      </c>
      <c r="G26" s="77">
        <v>108439.62805</v>
      </c>
    </row>
    <row r="27" spans="1:7" ht="37.5" x14ac:dyDescent="0.25">
      <c r="A27" s="139" t="s">
        <v>294</v>
      </c>
      <c r="B27" s="72" t="s">
        <v>606</v>
      </c>
      <c r="C27" s="72" t="s">
        <v>295</v>
      </c>
      <c r="D27" s="72" t="s">
        <v>145</v>
      </c>
      <c r="E27" s="73">
        <v>2605.3359999999998</v>
      </c>
      <c r="F27" s="73">
        <v>1737.9970000000001</v>
      </c>
      <c r="G27" s="73">
        <v>1737.9970000000001</v>
      </c>
    </row>
    <row r="28" spans="1:7" ht="37.5" x14ac:dyDescent="0.25">
      <c r="A28" s="139" t="s">
        <v>636</v>
      </c>
      <c r="B28" s="72" t="s">
        <v>606</v>
      </c>
      <c r="C28" s="72" t="s">
        <v>637</v>
      </c>
      <c r="D28" s="72" t="s">
        <v>145</v>
      </c>
      <c r="E28" s="73">
        <v>724.50199999999995</v>
      </c>
      <c r="F28" s="73" t="s">
        <v>145</v>
      </c>
      <c r="G28" s="73" t="s">
        <v>145</v>
      </c>
    </row>
    <row r="29" spans="1:7" ht="37.5" x14ac:dyDescent="0.25">
      <c r="A29" s="139" t="s">
        <v>638</v>
      </c>
      <c r="B29" s="72" t="s">
        <v>606</v>
      </c>
      <c r="C29" s="72" t="s">
        <v>639</v>
      </c>
      <c r="D29" s="72" t="s">
        <v>145</v>
      </c>
      <c r="E29" s="73">
        <v>724.50199999999995</v>
      </c>
      <c r="F29" s="73" t="s">
        <v>145</v>
      </c>
      <c r="G29" s="73" t="s">
        <v>145</v>
      </c>
    </row>
    <row r="30" spans="1:7" ht="75" x14ac:dyDescent="0.25">
      <c r="A30" s="140" t="s">
        <v>640</v>
      </c>
      <c r="B30" s="74" t="s">
        <v>606</v>
      </c>
      <c r="C30" s="74" t="s">
        <v>641</v>
      </c>
      <c r="D30" s="74" t="s">
        <v>145</v>
      </c>
      <c r="E30" s="75">
        <v>724.50199999999995</v>
      </c>
      <c r="F30" s="75" t="s">
        <v>145</v>
      </c>
      <c r="G30" s="75" t="s">
        <v>145</v>
      </c>
    </row>
    <row r="31" spans="1:7" ht="18.75" x14ac:dyDescent="0.25">
      <c r="A31" s="140" t="s">
        <v>302</v>
      </c>
      <c r="B31" s="74" t="s">
        <v>606</v>
      </c>
      <c r="C31" s="74" t="s">
        <v>641</v>
      </c>
      <c r="D31" s="74" t="s">
        <v>55</v>
      </c>
      <c r="E31" s="75">
        <v>724.50199999999995</v>
      </c>
      <c r="F31" s="75" t="s">
        <v>145</v>
      </c>
      <c r="G31" s="75" t="s">
        <v>145</v>
      </c>
    </row>
    <row r="32" spans="1:7" ht="56.25" x14ac:dyDescent="0.25">
      <c r="A32" s="139" t="s">
        <v>296</v>
      </c>
      <c r="B32" s="72" t="s">
        <v>606</v>
      </c>
      <c r="C32" s="72" t="s">
        <v>297</v>
      </c>
      <c r="D32" s="72" t="s">
        <v>145</v>
      </c>
      <c r="E32" s="73">
        <v>142.83699999999999</v>
      </c>
      <c r="F32" s="73" t="s">
        <v>145</v>
      </c>
      <c r="G32" s="73" t="s">
        <v>145</v>
      </c>
    </row>
    <row r="33" spans="1:7" ht="40.5" customHeight="1" x14ac:dyDescent="0.25">
      <c r="A33" s="139" t="s">
        <v>298</v>
      </c>
      <c r="B33" s="72" t="s">
        <v>606</v>
      </c>
      <c r="C33" s="72" t="s">
        <v>299</v>
      </c>
      <c r="D33" s="72" t="s">
        <v>145</v>
      </c>
      <c r="E33" s="73">
        <v>142.83699999999999</v>
      </c>
      <c r="F33" s="73" t="s">
        <v>145</v>
      </c>
      <c r="G33" s="73" t="s">
        <v>145</v>
      </c>
    </row>
    <row r="34" spans="1:7" ht="75" x14ac:dyDescent="0.25">
      <c r="A34" s="140" t="s">
        <v>300</v>
      </c>
      <c r="B34" s="74" t="s">
        <v>606</v>
      </c>
      <c r="C34" s="74" t="s">
        <v>301</v>
      </c>
      <c r="D34" s="74" t="s">
        <v>145</v>
      </c>
      <c r="E34" s="75">
        <v>142.83699999999999</v>
      </c>
      <c r="F34" s="75" t="s">
        <v>145</v>
      </c>
      <c r="G34" s="75" t="s">
        <v>145</v>
      </c>
    </row>
    <row r="35" spans="1:7" ht="18.75" x14ac:dyDescent="0.25">
      <c r="A35" s="140" t="s">
        <v>302</v>
      </c>
      <c r="B35" s="74" t="s">
        <v>606</v>
      </c>
      <c r="C35" s="74" t="s">
        <v>301</v>
      </c>
      <c r="D35" s="74" t="s">
        <v>55</v>
      </c>
      <c r="E35" s="75">
        <v>142.83699999999999</v>
      </c>
      <c r="F35" s="75" t="s">
        <v>145</v>
      </c>
      <c r="G35" s="75" t="s">
        <v>145</v>
      </c>
    </row>
    <row r="36" spans="1:7" ht="37.5" x14ac:dyDescent="0.25">
      <c r="A36" s="139" t="s">
        <v>642</v>
      </c>
      <c r="B36" s="72" t="s">
        <v>606</v>
      </c>
      <c r="C36" s="72" t="s">
        <v>643</v>
      </c>
      <c r="D36" s="72" t="s">
        <v>145</v>
      </c>
      <c r="E36" s="73">
        <v>1737.9970000000001</v>
      </c>
      <c r="F36" s="73">
        <v>1737.9970000000001</v>
      </c>
      <c r="G36" s="73">
        <v>1737.9970000000001</v>
      </c>
    </row>
    <row r="37" spans="1:7" ht="93.75" x14ac:dyDescent="0.25">
      <c r="A37" s="139" t="s">
        <v>644</v>
      </c>
      <c r="B37" s="72" t="s">
        <v>606</v>
      </c>
      <c r="C37" s="72" t="s">
        <v>645</v>
      </c>
      <c r="D37" s="72" t="s">
        <v>145</v>
      </c>
      <c r="E37" s="73">
        <v>1737.9970000000001</v>
      </c>
      <c r="F37" s="73">
        <v>1737.9970000000001</v>
      </c>
      <c r="G37" s="73">
        <v>1737.9970000000001</v>
      </c>
    </row>
    <row r="38" spans="1:7" ht="93.75" x14ac:dyDescent="0.25">
      <c r="A38" s="140" t="s">
        <v>646</v>
      </c>
      <c r="B38" s="74" t="s">
        <v>606</v>
      </c>
      <c r="C38" s="74" t="s">
        <v>647</v>
      </c>
      <c r="D38" s="74" t="s">
        <v>145</v>
      </c>
      <c r="E38" s="75">
        <v>1737.9970000000001</v>
      </c>
      <c r="F38" s="75">
        <v>1737.9970000000001</v>
      </c>
      <c r="G38" s="75">
        <v>1737.9970000000001</v>
      </c>
    </row>
    <row r="39" spans="1:7" ht="18.75" x14ac:dyDescent="0.25">
      <c r="A39" s="140" t="s">
        <v>302</v>
      </c>
      <c r="B39" s="74" t="s">
        <v>606</v>
      </c>
      <c r="C39" s="74" t="s">
        <v>647</v>
      </c>
      <c r="D39" s="74" t="s">
        <v>55</v>
      </c>
      <c r="E39" s="75">
        <v>1737.9970000000001</v>
      </c>
      <c r="F39" s="75">
        <v>1737.9970000000001</v>
      </c>
      <c r="G39" s="75">
        <v>1737.9970000000001</v>
      </c>
    </row>
    <row r="40" spans="1:7" ht="56.25" x14ac:dyDescent="0.25">
      <c r="A40" s="139" t="s">
        <v>303</v>
      </c>
      <c r="B40" s="72" t="s">
        <v>606</v>
      </c>
      <c r="C40" s="72" t="s">
        <v>304</v>
      </c>
      <c r="D40" s="72" t="s">
        <v>145</v>
      </c>
      <c r="E40" s="73">
        <v>5949.9478799999997</v>
      </c>
      <c r="F40" s="73">
        <v>18044.407879999999</v>
      </c>
      <c r="G40" s="73">
        <v>18342.14788</v>
      </c>
    </row>
    <row r="41" spans="1:7" ht="75" x14ac:dyDescent="0.25">
      <c r="A41" s="139" t="s">
        <v>305</v>
      </c>
      <c r="B41" s="72" t="s">
        <v>606</v>
      </c>
      <c r="C41" s="72" t="s">
        <v>306</v>
      </c>
      <c r="D41" s="72" t="s">
        <v>145</v>
      </c>
      <c r="E41" s="73">
        <v>5949.9478799999997</v>
      </c>
      <c r="F41" s="73">
        <v>18044.407879999999</v>
      </c>
      <c r="G41" s="73">
        <v>18342.14788</v>
      </c>
    </row>
    <row r="42" spans="1:7" ht="37.5" x14ac:dyDescent="0.25">
      <c r="A42" s="139" t="s">
        <v>307</v>
      </c>
      <c r="B42" s="72" t="s">
        <v>606</v>
      </c>
      <c r="C42" s="72" t="s">
        <v>308</v>
      </c>
      <c r="D42" s="72" t="s">
        <v>145</v>
      </c>
      <c r="E42" s="73">
        <v>4070.7678799999999</v>
      </c>
      <c r="F42" s="73">
        <v>4265.2278800000004</v>
      </c>
      <c r="G42" s="73">
        <v>4562.9678800000002</v>
      </c>
    </row>
    <row r="43" spans="1:7" ht="56.25" x14ac:dyDescent="0.25">
      <c r="A43" s="140" t="s">
        <v>648</v>
      </c>
      <c r="B43" s="74" t="s">
        <v>606</v>
      </c>
      <c r="C43" s="74" t="s">
        <v>649</v>
      </c>
      <c r="D43" s="74" t="s">
        <v>145</v>
      </c>
      <c r="E43" s="75">
        <v>4070.7678799999999</v>
      </c>
      <c r="F43" s="75">
        <v>4265.2278800000004</v>
      </c>
      <c r="G43" s="75">
        <v>4562.9678800000002</v>
      </c>
    </row>
    <row r="44" spans="1:7" ht="56.25" x14ac:dyDescent="0.25">
      <c r="A44" s="140" t="s">
        <v>309</v>
      </c>
      <c r="B44" s="74" t="s">
        <v>606</v>
      </c>
      <c r="C44" s="74" t="s">
        <v>649</v>
      </c>
      <c r="D44" s="74" t="s">
        <v>310</v>
      </c>
      <c r="E44" s="75">
        <v>4070.7678799999999</v>
      </c>
      <c r="F44" s="75">
        <v>4265.2278800000004</v>
      </c>
      <c r="G44" s="75">
        <v>4562.9678800000002</v>
      </c>
    </row>
    <row r="45" spans="1:7" ht="37.5" x14ac:dyDescent="0.25">
      <c r="A45" s="139" t="s">
        <v>650</v>
      </c>
      <c r="B45" s="72" t="s">
        <v>606</v>
      </c>
      <c r="C45" s="72" t="s">
        <v>651</v>
      </c>
      <c r="D45" s="72" t="s">
        <v>145</v>
      </c>
      <c r="E45" s="73" t="s">
        <v>145</v>
      </c>
      <c r="F45" s="73">
        <v>5900</v>
      </c>
      <c r="G45" s="73">
        <v>5900</v>
      </c>
    </row>
    <row r="46" spans="1:7" ht="56.25" x14ac:dyDescent="0.25">
      <c r="A46" s="140" t="s">
        <v>648</v>
      </c>
      <c r="B46" s="74" t="s">
        <v>606</v>
      </c>
      <c r="C46" s="74" t="s">
        <v>652</v>
      </c>
      <c r="D46" s="74" t="s">
        <v>145</v>
      </c>
      <c r="E46" s="75" t="s">
        <v>145</v>
      </c>
      <c r="F46" s="75">
        <v>5900</v>
      </c>
      <c r="G46" s="75">
        <v>5900</v>
      </c>
    </row>
    <row r="47" spans="1:7" ht="56.25" x14ac:dyDescent="0.25">
      <c r="A47" s="140" t="s">
        <v>309</v>
      </c>
      <c r="B47" s="74" t="s">
        <v>606</v>
      </c>
      <c r="C47" s="74" t="s">
        <v>652</v>
      </c>
      <c r="D47" s="74" t="s">
        <v>310</v>
      </c>
      <c r="E47" s="75" t="s">
        <v>145</v>
      </c>
      <c r="F47" s="75">
        <v>5900</v>
      </c>
      <c r="G47" s="75">
        <v>5900</v>
      </c>
    </row>
    <row r="48" spans="1:7" ht="37.5" x14ac:dyDescent="0.25">
      <c r="A48" s="139" t="s">
        <v>321</v>
      </c>
      <c r="B48" s="72" t="s">
        <v>606</v>
      </c>
      <c r="C48" s="72" t="s">
        <v>322</v>
      </c>
      <c r="D48" s="72" t="s">
        <v>145</v>
      </c>
      <c r="E48" s="73" t="s">
        <v>145</v>
      </c>
      <c r="F48" s="73">
        <v>6000</v>
      </c>
      <c r="G48" s="73">
        <v>6000</v>
      </c>
    </row>
    <row r="49" spans="1:11" ht="56.25" x14ac:dyDescent="0.25">
      <c r="A49" s="140" t="s">
        <v>648</v>
      </c>
      <c r="B49" s="74" t="s">
        <v>606</v>
      </c>
      <c r="C49" s="74" t="s">
        <v>653</v>
      </c>
      <c r="D49" s="74" t="s">
        <v>145</v>
      </c>
      <c r="E49" s="75" t="s">
        <v>145</v>
      </c>
      <c r="F49" s="75">
        <v>6000</v>
      </c>
      <c r="G49" s="75">
        <v>6000</v>
      </c>
    </row>
    <row r="50" spans="1:11" ht="56.25" x14ac:dyDescent="0.25">
      <c r="A50" s="140" t="s">
        <v>309</v>
      </c>
      <c r="B50" s="74" t="s">
        <v>606</v>
      </c>
      <c r="C50" s="74" t="s">
        <v>653</v>
      </c>
      <c r="D50" s="74" t="s">
        <v>310</v>
      </c>
      <c r="E50" s="75" t="s">
        <v>145</v>
      </c>
      <c r="F50" s="75">
        <v>6000</v>
      </c>
      <c r="G50" s="75">
        <v>6000</v>
      </c>
    </row>
    <row r="51" spans="1:11" ht="37.5" x14ac:dyDescent="0.25">
      <c r="A51" s="139" t="s">
        <v>656</v>
      </c>
      <c r="B51" s="72" t="s">
        <v>606</v>
      </c>
      <c r="C51" s="72" t="s">
        <v>657</v>
      </c>
      <c r="D51" s="72" t="s">
        <v>145</v>
      </c>
      <c r="E51" s="73">
        <v>1879.18</v>
      </c>
      <c r="F51" s="73">
        <v>1879.18</v>
      </c>
      <c r="G51" s="73">
        <v>1879.18</v>
      </c>
    </row>
    <row r="52" spans="1:11" ht="56.25" x14ac:dyDescent="0.25">
      <c r="A52" s="140" t="s">
        <v>648</v>
      </c>
      <c r="B52" s="74" t="s">
        <v>606</v>
      </c>
      <c r="C52" s="74" t="s">
        <v>658</v>
      </c>
      <c r="D52" s="74" t="s">
        <v>145</v>
      </c>
      <c r="E52" s="75">
        <v>1879.18</v>
      </c>
      <c r="F52" s="75">
        <v>1879.18</v>
      </c>
      <c r="G52" s="75">
        <v>1879.18</v>
      </c>
    </row>
    <row r="53" spans="1:11" ht="56.25" x14ac:dyDescent="0.25">
      <c r="A53" s="140" t="s">
        <v>309</v>
      </c>
      <c r="B53" s="74" t="s">
        <v>606</v>
      </c>
      <c r="C53" s="74" t="s">
        <v>658</v>
      </c>
      <c r="D53" s="74" t="s">
        <v>310</v>
      </c>
      <c r="E53" s="75">
        <v>1879.18</v>
      </c>
      <c r="F53" s="75">
        <v>1879.18</v>
      </c>
      <c r="G53" s="75">
        <v>1879.18</v>
      </c>
    </row>
    <row r="54" spans="1:11" ht="75" x14ac:dyDescent="0.25">
      <c r="A54" s="139" t="s">
        <v>323</v>
      </c>
      <c r="B54" s="72" t="s">
        <v>606</v>
      </c>
      <c r="C54" s="72" t="s">
        <v>324</v>
      </c>
      <c r="D54" s="72" t="s">
        <v>145</v>
      </c>
      <c r="E54" s="73">
        <v>12115.120999999999</v>
      </c>
      <c r="F54" s="73">
        <v>9377.7839999999997</v>
      </c>
      <c r="G54" s="73">
        <v>7871.7539999999999</v>
      </c>
    </row>
    <row r="55" spans="1:11" ht="56.25" x14ac:dyDescent="0.25">
      <c r="A55" s="139" t="s">
        <v>336</v>
      </c>
      <c r="B55" s="72" t="s">
        <v>606</v>
      </c>
      <c r="C55" s="72" t="s">
        <v>337</v>
      </c>
      <c r="D55" s="72" t="s">
        <v>145</v>
      </c>
      <c r="E55" s="73">
        <v>11891.082</v>
      </c>
      <c r="F55" s="73">
        <v>9377.7839999999997</v>
      </c>
      <c r="G55" s="73">
        <v>7871.7539999999999</v>
      </c>
    </row>
    <row r="56" spans="1:11" ht="37.5" x14ac:dyDescent="0.25">
      <c r="A56" s="139" t="s">
        <v>338</v>
      </c>
      <c r="B56" s="72" t="s">
        <v>606</v>
      </c>
      <c r="C56" s="72" t="s">
        <v>339</v>
      </c>
      <c r="D56" s="72" t="s">
        <v>145</v>
      </c>
      <c r="E56" s="73">
        <v>5000</v>
      </c>
      <c r="F56" s="73">
        <v>4600</v>
      </c>
      <c r="G56" s="73">
        <v>4600</v>
      </c>
    </row>
    <row r="57" spans="1:11" ht="56.25" x14ac:dyDescent="0.25">
      <c r="A57" s="140" t="s">
        <v>648</v>
      </c>
      <c r="B57" s="74" t="s">
        <v>606</v>
      </c>
      <c r="C57" s="74" t="s">
        <v>661</v>
      </c>
      <c r="D57" s="74" t="s">
        <v>145</v>
      </c>
      <c r="E57" s="75">
        <v>5000</v>
      </c>
      <c r="F57" s="75">
        <v>4600</v>
      </c>
      <c r="G57" s="75">
        <v>4600</v>
      </c>
      <c r="I57" s="78"/>
      <c r="J57" s="78"/>
      <c r="K57" s="78"/>
    </row>
    <row r="58" spans="1:11" ht="56.25" x14ac:dyDescent="0.25">
      <c r="A58" s="140" t="s">
        <v>309</v>
      </c>
      <c r="B58" s="74" t="s">
        <v>606</v>
      </c>
      <c r="C58" s="74" t="s">
        <v>661</v>
      </c>
      <c r="D58" s="74" t="s">
        <v>310</v>
      </c>
      <c r="E58" s="75">
        <v>5000</v>
      </c>
      <c r="F58" s="75">
        <v>4600</v>
      </c>
      <c r="G58" s="75">
        <v>4600</v>
      </c>
    </row>
    <row r="59" spans="1:11" ht="37.5" x14ac:dyDescent="0.25">
      <c r="A59" s="139" t="s">
        <v>340</v>
      </c>
      <c r="B59" s="72" t="s">
        <v>606</v>
      </c>
      <c r="C59" s="72" t="s">
        <v>341</v>
      </c>
      <c r="D59" s="72" t="s">
        <v>145</v>
      </c>
      <c r="E59" s="73">
        <v>1666.675</v>
      </c>
      <c r="F59" s="73" t="s">
        <v>145</v>
      </c>
      <c r="G59" s="73" t="s">
        <v>145</v>
      </c>
    </row>
    <row r="60" spans="1:11" ht="75" x14ac:dyDescent="0.25">
      <c r="A60" s="140" t="s">
        <v>342</v>
      </c>
      <c r="B60" s="74" t="s">
        <v>606</v>
      </c>
      <c r="C60" s="74" t="s">
        <v>343</v>
      </c>
      <c r="D60" s="74" t="s">
        <v>145</v>
      </c>
      <c r="E60" s="75">
        <v>1666.675</v>
      </c>
      <c r="F60" s="75" t="s">
        <v>145</v>
      </c>
      <c r="G60" s="75" t="s">
        <v>145</v>
      </c>
    </row>
    <row r="61" spans="1:11" ht="56.25" x14ac:dyDescent="0.25">
      <c r="A61" s="140" t="s">
        <v>309</v>
      </c>
      <c r="B61" s="74" t="s">
        <v>606</v>
      </c>
      <c r="C61" s="74" t="s">
        <v>343</v>
      </c>
      <c r="D61" s="74" t="s">
        <v>310</v>
      </c>
      <c r="E61" s="75">
        <v>1666.675</v>
      </c>
      <c r="F61" s="75" t="s">
        <v>145</v>
      </c>
      <c r="G61" s="75" t="s">
        <v>145</v>
      </c>
    </row>
    <row r="62" spans="1:11" ht="37.5" x14ac:dyDescent="0.25">
      <c r="A62" s="139" t="s">
        <v>662</v>
      </c>
      <c r="B62" s="72" t="s">
        <v>606</v>
      </c>
      <c r="C62" s="72" t="s">
        <v>663</v>
      </c>
      <c r="D62" s="72" t="s">
        <v>145</v>
      </c>
      <c r="E62" s="73">
        <v>1139</v>
      </c>
      <c r="F62" s="73" t="s">
        <v>145</v>
      </c>
      <c r="G62" s="73" t="s">
        <v>145</v>
      </c>
    </row>
    <row r="63" spans="1:11" ht="56.25" x14ac:dyDescent="0.25">
      <c r="A63" s="140" t="s">
        <v>648</v>
      </c>
      <c r="B63" s="74" t="s">
        <v>606</v>
      </c>
      <c r="C63" s="74" t="s">
        <v>664</v>
      </c>
      <c r="D63" s="74" t="s">
        <v>145</v>
      </c>
      <c r="E63" s="75">
        <v>1139</v>
      </c>
      <c r="F63" s="75" t="s">
        <v>145</v>
      </c>
      <c r="G63" s="75" t="s">
        <v>145</v>
      </c>
    </row>
    <row r="64" spans="1:11" ht="56.25" x14ac:dyDescent="0.25">
      <c r="A64" s="140" t="s">
        <v>309</v>
      </c>
      <c r="B64" s="74" t="s">
        <v>606</v>
      </c>
      <c r="C64" s="74" t="s">
        <v>664</v>
      </c>
      <c r="D64" s="74" t="s">
        <v>310</v>
      </c>
      <c r="E64" s="75">
        <v>1139</v>
      </c>
      <c r="F64" s="75" t="s">
        <v>145</v>
      </c>
      <c r="G64" s="75" t="s">
        <v>145</v>
      </c>
    </row>
    <row r="65" spans="1:7" ht="56.25" x14ac:dyDescent="0.25">
      <c r="A65" s="139" t="s">
        <v>345</v>
      </c>
      <c r="B65" s="72" t="s">
        <v>606</v>
      </c>
      <c r="C65" s="72" t="s">
        <v>346</v>
      </c>
      <c r="D65" s="72" t="s">
        <v>145</v>
      </c>
      <c r="E65" s="73">
        <v>30</v>
      </c>
      <c r="F65" s="73" t="s">
        <v>145</v>
      </c>
      <c r="G65" s="73" t="s">
        <v>145</v>
      </c>
    </row>
    <row r="66" spans="1:7" ht="56.25" x14ac:dyDescent="0.25">
      <c r="A66" s="140" t="s">
        <v>648</v>
      </c>
      <c r="B66" s="74" t="s">
        <v>606</v>
      </c>
      <c r="C66" s="74" t="s">
        <v>665</v>
      </c>
      <c r="D66" s="74" t="s">
        <v>145</v>
      </c>
      <c r="E66" s="75">
        <v>30</v>
      </c>
      <c r="F66" s="75" t="s">
        <v>145</v>
      </c>
      <c r="G66" s="75" t="s">
        <v>145</v>
      </c>
    </row>
    <row r="67" spans="1:7" ht="56.25" x14ac:dyDescent="0.25">
      <c r="A67" s="140" t="s">
        <v>309</v>
      </c>
      <c r="B67" s="74" t="s">
        <v>606</v>
      </c>
      <c r="C67" s="74" t="s">
        <v>665</v>
      </c>
      <c r="D67" s="74" t="s">
        <v>310</v>
      </c>
      <c r="E67" s="75">
        <v>30</v>
      </c>
      <c r="F67" s="75" t="s">
        <v>145</v>
      </c>
      <c r="G67" s="75" t="s">
        <v>145</v>
      </c>
    </row>
    <row r="68" spans="1:7" ht="18.75" x14ac:dyDescent="0.25">
      <c r="A68" s="139" t="s">
        <v>666</v>
      </c>
      <c r="B68" s="72" t="s">
        <v>606</v>
      </c>
      <c r="C68" s="72" t="s">
        <v>667</v>
      </c>
      <c r="D68" s="72" t="s">
        <v>145</v>
      </c>
      <c r="E68" s="73">
        <v>3988.74</v>
      </c>
      <c r="F68" s="73">
        <v>4777.7839999999997</v>
      </c>
      <c r="G68" s="73">
        <v>3271.7539999999999</v>
      </c>
    </row>
    <row r="69" spans="1:7" ht="56.25" x14ac:dyDescent="0.25">
      <c r="A69" s="140" t="s">
        <v>648</v>
      </c>
      <c r="B69" s="74" t="s">
        <v>606</v>
      </c>
      <c r="C69" s="74" t="s">
        <v>668</v>
      </c>
      <c r="D69" s="74" t="s">
        <v>145</v>
      </c>
      <c r="E69" s="75">
        <v>3988.74</v>
      </c>
      <c r="F69" s="75">
        <v>4777.7839999999997</v>
      </c>
      <c r="G69" s="75">
        <v>3271.7539999999999</v>
      </c>
    </row>
    <row r="70" spans="1:7" ht="56.25" x14ac:dyDescent="0.25">
      <c r="A70" s="140" t="s">
        <v>309</v>
      </c>
      <c r="B70" s="74" t="s">
        <v>606</v>
      </c>
      <c r="C70" s="74" t="s">
        <v>668</v>
      </c>
      <c r="D70" s="74" t="s">
        <v>310</v>
      </c>
      <c r="E70" s="75">
        <v>3988.74</v>
      </c>
      <c r="F70" s="75">
        <v>4777.7839999999997</v>
      </c>
      <c r="G70" s="75">
        <v>3271.7539999999999</v>
      </c>
    </row>
    <row r="71" spans="1:7" ht="75" x14ac:dyDescent="0.25">
      <c r="A71" s="139" t="s">
        <v>347</v>
      </c>
      <c r="B71" s="72" t="s">
        <v>606</v>
      </c>
      <c r="C71" s="72" t="s">
        <v>348</v>
      </c>
      <c r="D71" s="72" t="s">
        <v>145</v>
      </c>
      <c r="E71" s="73">
        <v>66.667000000000002</v>
      </c>
      <c r="F71" s="73" t="s">
        <v>145</v>
      </c>
      <c r="G71" s="73" t="s">
        <v>145</v>
      </c>
    </row>
    <row r="72" spans="1:7" ht="75" x14ac:dyDescent="0.25">
      <c r="A72" s="140" t="s">
        <v>347</v>
      </c>
      <c r="B72" s="74" t="s">
        <v>606</v>
      </c>
      <c r="C72" s="74" t="s">
        <v>349</v>
      </c>
      <c r="D72" s="74" t="s">
        <v>145</v>
      </c>
      <c r="E72" s="75">
        <v>66.667000000000002</v>
      </c>
      <c r="F72" s="75" t="s">
        <v>145</v>
      </c>
      <c r="G72" s="75" t="s">
        <v>145</v>
      </c>
    </row>
    <row r="73" spans="1:7" ht="56.25" x14ac:dyDescent="0.25">
      <c r="A73" s="140" t="s">
        <v>309</v>
      </c>
      <c r="B73" s="74" t="s">
        <v>606</v>
      </c>
      <c r="C73" s="74" t="s">
        <v>349</v>
      </c>
      <c r="D73" s="74" t="s">
        <v>310</v>
      </c>
      <c r="E73" s="75">
        <v>66.667000000000002</v>
      </c>
      <c r="F73" s="75" t="s">
        <v>145</v>
      </c>
      <c r="G73" s="75" t="s">
        <v>145</v>
      </c>
    </row>
    <row r="74" spans="1:7" ht="37.5" x14ac:dyDescent="0.25">
      <c r="A74" s="139" t="s">
        <v>350</v>
      </c>
      <c r="B74" s="72" t="s">
        <v>606</v>
      </c>
      <c r="C74" s="72" t="s">
        <v>351</v>
      </c>
      <c r="D74" s="72" t="s">
        <v>145</v>
      </c>
      <c r="E74" s="73">
        <v>1.8160000000000001</v>
      </c>
      <c r="F74" s="73" t="s">
        <v>145</v>
      </c>
      <c r="G74" s="73" t="s">
        <v>145</v>
      </c>
    </row>
    <row r="75" spans="1:7" ht="37.5" x14ac:dyDescent="0.25">
      <c r="A75" s="139" t="s">
        <v>352</v>
      </c>
      <c r="B75" s="72" t="s">
        <v>606</v>
      </c>
      <c r="C75" s="72" t="s">
        <v>353</v>
      </c>
      <c r="D75" s="72" t="s">
        <v>145</v>
      </c>
      <c r="E75" s="73">
        <v>1.8160000000000001</v>
      </c>
      <c r="F75" s="73" t="s">
        <v>145</v>
      </c>
      <c r="G75" s="73" t="s">
        <v>145</v>
      </c>
    </row>
    <row r="76" spans="1:7" ht="37.5" x14ac:dyDescent="0.25">
      <c r="A76" s="140" t="s">
        <v>352</v>
      </c>
      <c r="B76" s="74" t="s">
        <v>606</v>
      </c>
      <c r="C76" s="74" t="s">
        <v>354</v>
      </c>
      <c r="D76" s="74" t="s">
        <v>145</v>
      </c>
      <c r="E76" s="75">
        <v>1.8160000000000001</v>
      </c>
      <c r="F76" s="75" t="s">
        <v>145</v>
      </c>
      <c r="G76" s="75" t="s">
        <v>145</v>
      </c>
    </row>
    <row r="77" spans="1:7" ht="56.25" x14ac:dyDescent="0.25">
      <c r="A77" s="140" t="s">
        <v>309</v>
      </c>
      <c r="B77" s="74" t="s">
        <v>606</v>
      </c>
      <c r="C77" s="74" t="s">
        <v>354</v>
      </c>
      <c r="D77" s="74" t="s">
        <v>310</v>
      </c>
      <c r="E77" s="75">
        <v>1.8160000000000001</v>
      </c>
      <c r="F77" s="75" t="s">
        <v>145</v>
      </c>
      <c r="G77" s="75" t="s">
        <v>145</v>
      </c>
    </row>
    <row r="78" spans="1:7" ht="37.5" x14ac:dyDescent="0.25">
      <c r="A78" s="139" t="s">
        <v>355</v>
      </c>
      <c r="B78" s="72" t="s">
        <v>606</v>
      </c>
      <c r="C78" s="72" t="s">
        <v>356</v>
      </c>
      <c r="D78" s="72" t="s">
        <v>145</v>
      </c>
      <c r="E78" s="73">
        <v>222.22300000000001</v>
      </c>
      <c r="F78" s="73" t="s">
        <v>145</v>
      </c>
      <c r="G78" s="73" t="s">
        <v>145</v>
      </c>
    </row>
    <row r="79" spans="1:7" ht="37.5" x14ac:dyDescent="0.25">
      <c r="A79" s="139" t="s">
        <v>669</v>
      </c>
      <c r="B79" s="72" t="s">
        <v>606</v>
      </c>
      <c r="C79" s="72" t="s">
        <v>670</v>
      </c>
      <c r="D79" s="72" t="s">
        <v>145</v>
      </c>
      <c r="E79" s="73">
        <v>222.22300000000001</v>
      </c>
      <c r="F79" s="73" t="s">
        <v>145</v>
      </c>
      <c r="G79" s="73" t="s">
        <v>145</v>
      </c>
    </row>
    <row r="80" spans="1:7" ht="75" x14ac:dyDescent="0.25">
      <c r="A80" s="140" t="s">
        <v>342</v>
      </c>
      <c r="B80" s="74" t="s">
        <v>606</v>
      </c>
      <c r="C80" s="74" t="s">
        <v>671</v>
      </c>
      <c r="D80" s="74" t="s">
        <v>145</v>
      </c>
      <c r="E80" s="75">
        <v>222.22300000000001</v>
      </c>
      <c r="F80" s="75" t="s">
        <v>145</v>
      </c>
      <c r="G80" s="75" t="s">
        <v>145</v>
      </c>
    </row>
    <row r="81" spans="1:7" ht="56.25" x14ac:dyDescent="0.25">
      <c r="A81" s="140" t="s">
        <v>309</v>
      </c>
      <c r="B81" s="74" t="s">
        <v>606</v>
      </c>
      <c r="C81" s="74" t="s">
        <v>671</v>
      </c>
      <c r="D81" s="74" t="s">
        <v>310</v>
      </c>
      <c r="E81" s="75">
        <v>222.22300000000001</v>
      </c>
      <c r="F81" s="75" t="s">
        <v>145</v>
      </c>
      <c r="G81" s="75" t="s">
        <v>145</v>
      </c>
    </row>
    <row r="82" spans="1:7" ht="37.5" x14ac:dyDescent="0.25">
      <c r="A82" s="139" t="s">
        <v>500</v>
      </c>
      <c r="B82" s="72" t="s">
        <v>606</v>
      </c>
      <c r="C82" s="72" t="s">
        <v>501</v>
      </c>
      <c r="D82" s="72" t="s">
        <v>145</v>
      </c>
      <c r="E82" s="73">
        <v>65183.399649999999</v>
      </c>
      <c r="F82" s="73">
        <v>57513.902650000004</v>
      </c>
      <c r="G82" s="73">
        <v>56918.877650000002</v>
      </c>
    </row>
    <row r="83" spans="1:7" ht="37.5" x14ac:dyDescent="0.25">
      <c r="A83" s="139" t="s">
        <v>519</v>
      </c>
      <c r="B83" s="72" t="s">
        <v>606</v>
      </c>
      <c r="C83" s="72" t="s">
        <v>520</v>
      </c>
      <c r="D83" s="72" t="s">
        <v>145</v>
      </c>
      <c r="E83" s="73">
        <v>58106.033649999998</v>
      </c>
      <c r="F83" s="73">
        <v>50584.536650000002</v>
      </c>
      <c r="G83" s="73">
        <v>49989.51165</v>
      </c>
    </row>
    <row r="84" spans="1:7" ht="56.25" x14ac:dyDescent="0.25">
      <c r="A84" s="139" t="s">
        <v>698</v>
      </c>
      <c r="B84" s="72" t="s">
        <v>606</v>
      </c>
      <c r="C84" s="72" t="s">
        <v>699</v>
      </c>
      <c r="D84" s="72" t="s">
        <v>145</v>
      </c>
      <c r="E84" s="73">
        <v>58106.033649999998</v>
      </c>
      <c r="F84" s="73">
        <v>50584.536650000002</v>
      </c>
      <c r="G84" s="73">
        <v>49989.51165</v>
      </c>
    </row>
    <row r="85" spans="1:7" ht="112.5" x14ac:dyDescent="0.25">
      <c r="A85" s="140" t="s">
        <v>428</v>
      </c>
      <c r="B85" s="74" t="s">
        <v>606</v>
      </c>
      <c r="C85" s="74" t="s">
        <v>699</v>
      </c>
      <c r="D85" s="74" t="s">
        <v>429</v>
      </c>
      <c r="E85" s="75">
        <v>17287.819</v>
      </c>
      <c r="F85" s="75">
        <v>17237.819</v>
      </c>
      <c r="G85" s="75">
        <v>17237.819</v>
      </c>
    </row>
    <row r="86" spans="1:7" ht="56.25" x14ac:dyDescent="0.25">
      <c r="A86" s="140" t="s">
        <v>309</v>
      </c>
      <c r="B86" s="74" t="s">
        <v>606</v>
      </c>
      <c r="C86" s="74" t="s">
        <v>699</v>
      </c>
      <c r="D86" s="74" t="s">
        <v>310</v>
      </c>
      <c r="E86" s="75">
        <v>4013.0120000000002</v>
      </c>
      <c r="F86" s="75">
        <v>660</v>
      </c>
      <c r="G86" s="75" t="s">
        <v>145</v>
      </c>
    </row>
    <row r="87" spans="1:7" ht="18.75" x14ac:dyDescent="0.25">
      <c r="A87" s="140" t="s">
        <v>302</v>
      </c>
      <c r="B87" s="74" t="s">
        <v>606</v>
      </c>
      <c r="C87" s="74" t="s">
        <v>699</v>
      </c>
      <c r="D87" s="74" t="s">
        <v>55</v>
      </c>
      <c r="E87" s="75">
        <v>120</v>
      </c>
      <c r="F87" s="75" t="s">
        <v>145</v>
      </c>
      <c r="G87" s="75" t="s">
        <v>145</v>
      </c>
    </row>
    <row r="88" spans="1:7" ht="56.25" x14ac:dyDescent="0.25">
      <c r="A88" s="140" t="s">
        <v>700</v>
      </c>
      <c r="B88" s="74" t="s">
        <v>606</v>
      </c>
      <c r="C88" s="74" t="s">
        <v>701</v>
      </c>
      <c r="D88" s="74" t="s">
        <v>145</v>
      </c>
      <c r="E88" s="75">
        <v>18786.717649999999</v>
      </c>
      <c r="F88" s="75">
        <v>18786.717649999999</v>
      </c>
      <c r="G88" s="75">
        <v>18786.717649999999</v>
      </c>
    </row>
    <row r="89" spans="1:7" ht="112.5" x14ac:dyDescent="0.25">
      <c r="A89" s="140" t="s">
        <v>428</v>
      </c>
      <c r="B89" s="74" t="s">
        <v>606</v>
      </c>
      <c r="C89" s="74" t="s">
        <v>701</v>
      </c>
      <c r="D89" s="74" t="s">
        <v>429</v>
      </c>
      <c r="E89" s="75">
        <v>18786.717649999999</v>
      </c>
      <c r="F89" s="75">
        <v>18786.717649999999</v>
      </c>
      <c r="G89" s="75">
        <v>18786.717649999999</v>
      </c>
    </row>
    <row r="90" spans="1:7" ht="75" x14ac:dyDescent="0.25">
      <c r="A90" s="140" t="s">
        <v>702</v>
      </c>
      <c r="B90" s="74" t="s">
        <v>606</v>
      </c>
      <c r="C90" s="74" t="s">
        <v>703</v>
      </c>
      <c r="D90" s="74" t="s">
        <v>145</v>
      </c>
      <c r="E90" s="75">
        <v>17898.485000000001</v>
      </c>
      <c r="F90" s="75">
        <v>13900</v>
      </c>
      <c r="G90" s="75">
        <v>13964.975</v>
      </c>
    </row>
    <row r="91" spans="1:7" ht="18.75" x14ac:dyDescent="0.25">
      <c r="A91" s="140" t="s">
        <v>344</v>
      </c>
      <c r="B91" s="74" t="s">
        <v>606</v>
      </c>
      <c r="C91" s="74" t="s">
        <v>703</v>
      </c>
      <c r="D91" s="74" t="s">
        <v>38</v>
      </c>
      <c r="E91" s="75">
        <v>17898.485000000001</v>
      </c>
      <c r="F91" s="75">
        <v>13900</v>
      </c>
      <c r="G91" s="75">
        <v>13964.975</v>
      </c>
    </row>
    <row r="92" spans="1:7" ht="56.25" x14ac:dyDescent="0.25">
      <c r="A92" s="139" t="s">
        <v>704</v>
      </c>
      <c r="B92" s="72" t="s">
        <v>606</v>
      </c>
      <c r="C92" s="72" t="s">
        <v>705</v>
      </c>
      <c r="D92" s="72" t="s">
        <v>145</v>
      </c>
      <c r="E92" s="73">
        <v>7077.366</v>
      </c>
      <c r="F92" s="73">
        <v>6929.366</v>
      </c>
      <c r="G92" s="73">
        <v>6929.366</v>
      </c>
    </row>
    <row r="93" spans="1:7" ht="37.5" x14ac:dyDescent="0.25">
      <c r="A93" s="139" t="s">
        <v>513</v>
      </c>
      <c r="B93" s="72" t="s">
        <v>606</v>
      </c>
      <c r="C93" s="72" t="s">
        <v>706</v>
      </c>
      <c r="D93" s="72" t="s">
        <v>145</v>
      </c>
      <c r="E93" s="73">
        <v>7077.366</v>
      </c>
      <c r="F93" s="73">
        <v>6929.366</v>
      </c>
      <c r="G93" s="73">
        <v>6929.366</v>
      </c>
    </row>
    <row r="94" spans="1:7" ht="57.75" customHeight="1" x14ac:dyDescent="0.25">
      <c r="A94" s="140" t="s">
        <v>707</v>
      </c>
      <c r="B94" s="74" t="s">
        <v>606</v>
      </c>
      <c r="C94" s="74" t="s">
        <v>708</v>
      </c>
      <c r="D94" s="74" t="s">
        <v>145</v>
      </c>
      <c r="E94" s="75">
        <v>7077.366</v>
      </c>
      <c r="F94" s="75">
        <v>6929.366</v>
      </c>
      <c r="G94" s="75">
        <v>6929.366</v>
      </c>
    </row>
    <row r="95" spans="1:7" ht="112.5" x14ac:dyDescent="0.25">
      <c r="A95" s="140" t="s">
        <v>428</v>
      </c>
      <c r="B95" s="74" t="s">
        <v>606</v>
      </c>
      <c r="C95" s="74" t="s">
        <v>708</v>
      </c>
      <c r="D95" s="74" t="s">
        <v>429</v>
      </c>
      <c r="E95" s="75">
        <v>6929.366</v>
      </c>
      <c r="F95" s="75">
        <v>6929.366</v>
      </c>
      <c r="G95" s="75">
        <v>6929.366</v>
      </c>
    </row>
    <row r="96" spans="1:7" ht="56.25" x14ac:dyDescent="0.25">
      <c r="A96" s="140" t="s">
        <v>309</v>
      </c>
      <c r="B96" s="74" t="s">
        <v>606</v>
      </c>
      <c r="C96" s="74" t="s">
        <v>708</v>
      </c>
      <c r="D96" s="74" t="s">
        <v>310</v>
      </c>
      <c r="E96" s="75">
        <v>148</v>
      </c>
      <c r="F96" s="75" t="s">
        <v>145</v>
      </c>
      <c r="G96" s="75" t="s">
        <v>145</v>
      </c>
    </row>
    <row r="97" spans="1:7" ht="75" x14ac:dyDescent="0.25">
      <c r="A97" s="140" t="s">
        <v>521</v>
      </c>
      <c r="B97" s="74" t="s">
        <v>606</v>
      </c>
      <c r="C97" s="74" t="s">
        <v>522</v>
      </c>
      <c r="D97" s="74" t="s">
        <v>145</v>
      </c>
      <c r="E97" s="75">
        <v>15505.67</v>
      </c>
      <c r="F97" s="75">
        <v>14823.675999999999</v>
      </c>
      <c r="G97" s="75">
        <v>15164.673000000001</v>
      </c>
    </row>
    <row r="98" spans="1:7" ht="37.5" x14ac:dyDescent="0.25">
      <c r="A98" s="140" t="s">
        <v>523</v>
      </c>
      <c r="B98" s="74" t="s">
        <v>606</v>
      </c>
      <c r="C98" s="74" t="s">
        <v>524</v>
      </c>
      <c r="D98" s="74" t="s">
        <v>145</v>
      </c>
      <c r="E98" s="75">
        <v>249.8</v>
      </c>
      <c r="F98" s="75">
        <v>249.8</v>
      </c>
      <c r="G98" s="75">
        <v>249.8</v>
      </c>
    </row>
    <row r="99" spans="1:7" ht="56.25" x14ac:dyDescent="0.25">
      <c r="A99" s="139" t="s">
        <v>525</v>
      </c>
      <c r="B99" s="72" t="s">
        <v>606</v>
      </c>
      <c r="C99" s="72" t="s">
        <v>526</v>
      </c>
      <c r="D99" s="72" t="s">
        <v>145</v>
      </c>
      <c r="E99" s="73">
        <v>249.8</v>
      </c>
      <c r="F99" s="73">
        <v>249.8</v>
      </c>
      <c r="G99" s="73">
        <v>249.8</v>
      </c>
    </row>
    <row r="100" spans="1:7" ht="168.75" x14ac:dyDescent="0.25">
      <c r="A100" s="139" t="s">
        <v>527</v>
      </c>
      <c r="B100" s="72" t="s">
        <v>606</v>
      </c>
      <c r="C100" s="72" t="s">
        <v>528</v>
      </c>
      <c r="D100" s="72" t="s">
        <v>145</v>
      </c>
      <c r="E100" s="73">
        <v>240.8</v>
      </c>
      <c r="F100" s="73">
        <v>240.8</v>
      </c>
      <c r="G100" s="73">
        <v>240.8</v>
      </c>
    </row>
    <row r="101" spans="1:7" ht="56.25" x14ac:dyDescent="0.25">
      <c r="A101" s="139" t="s">
        <v>309</v>
      </c>
      <c r="B101" s="72" t="s">
        <v>606</v>
      </c>
      <c r="C101" s="72" t="s">
        <v>528</v>
      </c>
      <c r="D101" s="72" t="s">
        <v>310</v>
      </c>
      <c r="E101" s="73">
        <v>4.9420000000000002</v>
      </c>
      <c r="F101" s="73">
        <v>4.9420000000000002</v>
      </c>
      <c r="G101" s="73">
        <v>4.9420000000000002</v>
      </c>
    </row>
    <row r="102" spans="1:7" ht="18.75" x14ac:dyDescent="0.25">
      <c r="A102" s="140" t="s">
        <v>344</v>
      </c>
      <c r="B102" s="74" t="s">
        <v>606</v>
      </c>
      <c r="C102" s="74" t="s">
        <v>528</v>
      </c>
      <c r="D102" s="74" t="s">
        <v>38</v>
      </c>
      <c r="E102" s="75">
        <v>235.858</v>
      </c>
      <c r="F102" s="75">
        <v>235.858</v>
      </c>
      <c r="G102" s="75">
        <v>235.858</v>
      </c>
    </row>
    <row r="103" spans="1:7" ht="243.75" x14ac:dyDescent="0.25">
      <c r="A103" s="140" t="s">
        <v>529</v>
      </c>
      <c r="B103" s="74" t="s">
        <v>606</v>
      </c>
      <c r="C103" s="74" t="s">
        <v>530</v>
      </c>
      <c r="D103" s="74" t="s">
        <v>145</v>
      </c>
      <c r="E103" s="75">
        <v>9</v>
      </c>
      <c r="F103" s="75">
        <v>9</v>
      </c>
      <c r="G103" s="75">
        <v>9</v>
      </c>
    </row>
    <row r="104" spans="1:7" ht="56.25" x14ac:dyDescent="0.25">
      <c r="A104" s="140" t="s">
        <v>309</v>
      </c>
      <c r="B104" s="74" t="s">
        <v>606</v>
      </c>
      <c r="C104" s="74" t="s">
        <v>530</v>
      </c>
      <c r="D104" s="74" t="s">
        <v>310</v>
      </c>
      <c r="E104" s="75">
        <v>9</v>
      </c>
      <c r="F104" s="75">
        <v>9</v>
      </c>
      <c r="G104" s="75">
        <v>9</v>
      </c>
    </row>
    <row r="105" spans="1:7" ht="56.25" x14ac:dyDescent="0.25">
      <c r="A105" s="140" t="s">
        <v>543</v>
      </c>
      <c r="B105" s="74" t="s">
        <v>606</v>
      </c>
      <c r="C105" s="74" t="s">
        <v>544</v>
      </c>
      <c r="D105" s="74" t="s">
        <v>145</v>
      </c>
      <c r="E105" s="75">
        <v>500</v>
      </c>
      <c r="F105" s="75">
        <v>500</v>
      </c>
      <c r="G105" s="75">
        <v>500</v>
      </c>
    </row>
    <row r="106" spans="1:7" ht="75" x14ac:dyDescent="0.25">
      <c r="A106" s="140" t="s">
        <v>545</v>
      </c>
      <c r="B106" s="74" t="s">
        <v>606</v>
      </c>
      <c r="C106" s="74" t="s">
        <v>546</v>
      </c>
      <c r="D106" s="74" t="s">
        <v>145</v>
      </c>
      <c r="E106" s="75">
        <v>500</v>
      </c>
      <c r="F106" s="75">
        <v>500</v>
      </c>
      <c r="G106" s="75">
        <v>500</v>
      </c>
    </row>
    <row r="107" spans="1:7" ht="56.25" x14ac:dyDescent="0.25">
      <c r="A107" s="139" t="s">
        <v>547</v>
      </c>
      <c r="B107" s="72" t="s">
        <v>606</v>
      </c>
      <c r="C107" s="72" t="s">
        <v>548</v>
      </c>
      <c r="D107" s="72" t="s">
        <v>145</v>
      </c>
      <c r="E107" s="73">
        <v>500</v>
      </c>
      <c r="F107" s="73">
        <v>500</v>
      </c>
      <c r="G107" s="73">
        <v>500</v>
      </c>
    </row>
    <row r="108" spans="1:7" ht="18.75" x14ac:dyDescent="0.25">
      <c r="A108" s="139" t="s">
        <v>302</v>
      </c>
      <c r="B108" s="72" t="s">
        <v>606</v>
      </c>
      <c r="C108" s="72" t="s">
        <v>548</v>
      </c>
      <c r="D108" s="72" t="s">
        <v>55</v>
      </c>
      <c r="E108" s="73">
        <v>500</v>
      </c>
      <c r="F108" s="73">
        <v>500</v>
      </c>
      <c r="G108" s="73">
        <v>500</v>
      </c>
    </row>
    <row r="109" spans="1:7" ht="37.5" x14ac:dyDescent="0.25">
      <c r="A109" s="140" t="s">
        <v>757</v>
      </c>
      <c r="B109" s="74" t="s">
        <v>606</v>
      </c>
      <c r="C109" s="74" t="s">
        <v>758</v>
      </c>
      <c r="D109" s="74" t="s">
        <v>145</v>
      </c>
      <c r="E109" s="75">
        <v>14755.87</v>
      </c>
      <c r="F109" s="75">
        <v>14073.876</v>
      </c>
      <c r="G109" s="75">
        <v>14414.873</v>
      </c>
    </row>
    <row r="110" spans="1:7" ht="56.25" x14ac:dyDescent="0.25">
      <c r="A110" s="140" t="s">
        <v>551</v>
      </c>
      <c r="B110" s="74" t="s">
        <v>606</v>
      </c>
      <c r="C110" s="74" t="s">
        <v>709</v>
      </c>
      <c r="D110" s="74" t="s">
        <v>145</v>
      </c>
      <c r="E110" s="75">
        <v>14755.87</v>
      </c>
      <c r="F110" s="75">
        <v>14073.876</v>
      </c>
      <c r="G110" s="75">
        <v>14414.873</v>
      </c>
    </row>
    <row r="111" spans="1:7" ht="56.25" x14ac:dyDescent="0.25">
      <c r="A111" s="139" t="s">
        <v>309</v>
      </c>
      <c r="B111" s="72" t="s">
        <v>606</v>
      </c>
      <c r="C111" s="72" t="s">
        <v>709</v>
      </c>
      <c r="D111" s="72" t="s">
        <v>310</v>
      </c>
      <c r="E111" s="73">
        <v>14755.87</v>
      </c>
      <c r="F111" s="73">
        <v>14073.876</v>
      </c>
      <c r="G111" s="73">
        <v>14414.873</v>
      </c>
    </row>
    <row r="112" spans="1:7" ht="37.5" x14ac:dyDescent="0.25">
      <c r="A112" s="139" t="s">
        <v>555</v>
      </c>
      <c r="B112" s="72" t="s">
        <v>606</v>
      </c>
      <c r="C112" s="72" t="s">
        <v>556</v>
      </c>
      <c r="D112" s="72" t="s">
        <v>145</v>
      </c>
      <c r="E112" s="73">
        <v>2074.0590000000002</v>
      </c>
      <c r="F112" s="73" t="s">
        <v>145</v>
      </c>
      <c r="G112" s="73" t="s">
        <v>145</v>
      </c>
    </row>
    <row r="113" spans="1:7" ht="37.5" x14ac:dyDescent="0.25">
      <c r="A113" s="139" t="s">
        <v>557</v>
      </c>
      <c r="B113" s="72" t="s">
        <v>606</v>
      </c>
      <c r="C113" s="72" t="s">
        <v>558</v>
      </c>
      <c r="D113" s="72" t="s">
        <v>145</v>
      </c>
      <c r="E113" s="73">
        <v>1874.059</v>
      </c>
      <c r="F113" s="73" t="s">
        <v>145</v>
      </c>
      <c r="G113" s="73" t="s">
        <v>145</v>
      </c>
    </row>
    <row r="114" spans="1:7" ht="18.75" x14ac:dyDescent="0.25">
      <c r="A114" s="140" t="s">
        <v>559</v>
      </c>
      <c r="B114" s="74" t="s">
        <v>606</v>
      </c>
      <c r="C114" s="74" t="s">
        <v>560</v>
      </c>
      <c r="D114" s="74" t="s">
        <v>145</v>
      </c>
      <c r="E114" s="75">
        <v>1874.059</v>
      </c>
      <c r="F114" s="75" t="s">
        <v>145</v>
      </c>
      <c r="G114" s="75" t="s">
        <v>145</v>
      </c>
    </row>
    <row r="115" spans="1:7" ht="75" x14ac:dyDescent="0.25">
      <c r="A115" s="140" t="s">
        <v>561</v>
      </c>
      <c r="B115" s="74" t="s">
        <v>606</v>
      </c>
      <c r="C115" s="74" t="s">
        <v>562</v>
      </c>
      <c r="D115" s="74" t="s">
        <v>145</v>
      </c>
      <c r="E115" s="75">
        <v>1874.059</v>
      </c>
      <c r="F115" s="75" t="s">
        <v>145</v>
      </c>
      <c r="G115" s="75" t="s">
        <v>145</v>
      </c>
    </row>
    <row r="116" spans="1:7" ht="56.25" x14ac:dyDescent="0.25">
      <c r="A116" s="140" t="s">
        <v>309</v>
      </c>
      <c r="B116" s="74" t="s">
        <v>606</v>
      </c>
      <c r="C116" s="74" t="s">
        <v>562</v>
      </c>
      <c r="D116" s="74" t="s">
        <v>310</v>
      </c>
      <c r="E116" s="75">
        <v>288.89</v>
      </c>
      <c r="F116" s="75" t="s">
        <v>145</v>
      </c>
      <c r="G116" s="75" t="s">
        <v>145</v>
      </c>
    </row>
    <row r="117" spans="1:7" ht="18.75" x14ac:dyDescent="0.25">
      <c r="A117" s="139" t="s">
        <v>344</v>
      </c>
      <c r="B117" s="72" t="s">
        <v>606</v>
      </c>
      <c r="C117" s="72" t="s">
        <v>562</v>
      </c>
      <c r="D117" s="72" t="s">
        <v>38</v>
      </c>
      <c r="E117" s="73">
        <v>1585.1690000000001</v>
      </c>
      <c r="F117" s="73" t="s">
        <v>145</v>
      </c>
      <c r="G117" s="73" t="s">
        <v>145</v>
      </c>
    </row>
    <row r="118" spans="1:7" ht="37.5" x14ac:dyDescent="0.25">
      <c r="A118" s="139" t="s">
        <v>563</v>
      </c>
      <c r="B118" s="72" t="s">
        <v>606</v>
      </c>
      <c r="C118" s="72" t="s">
        <v>564</v>
      </c>
      <c r="D118" s="72" t="s">
        <v>145</v>
      </c>
      <c r="E118" s="73">
        <v>50</v>
      </c>
      <c r="F118" s="73" t="s">
        <v>145</v>
      </c>
      <c r="G118" s="73" t="s">
        <v>145</v>
      </c>
    </row>
    <row r="119" spans="1:7" ht="56.25" x14ac:dyDescent="0.25">
      <c r="A119" s="140" t="s">
        <v>710</v>
      </c>
      <c r="B119" s="74" t="s">
        <v>606</v>
      </c>
      <c r="C119" s="74" t="s">
        <v>711</v>
      </c>
      <c r="D119" s="74" t="s">
        <v>145</v>
      </c>
      <c r="E119" s="75">
        <v>50</v>
      </c>
      <c r="F119" s="75" t="s">
        <v>145</v>
      </c>
      <c r="G119" s="75" t="s">
        <v>145</v>
      </c>
    </row>
    <row r="120" spans="1:7" ht="56.25" x14ac:dyDescent="0.25">
      <c r="A120" s="139" t="s">
        <v>309</v>
      </c>
      <c r="B120" s="72" t="s">
        <v>606</v>
      </c>
      <c r="C120" s="72" t="s">
        <v>711</v>
      </c>
      <c r="D120" s="72" t="s">
        <v>310</v>
      </c>
      <c r="E120" s="73">
        <v>50</v>
      </c>
      <c r="F120" s="73" t="s">
        <v>145</v>
      </c>
      <c r="G120" s="73" t="s">
        <v>145</v>
      </c>
    </row>
    <row r="121" spans="1:7" ht="56.25" x14ac:dyDescent="0.25">
      <c r="A121" s="139" t="s">
        <v>712</v>
      </c>
      <c r="B121" s="72" t="s">
        <v>606</v>
      </c>
      <c r="C121" s="72" t="s">
        <v>713</v>
      </c>
      <c r="D121" s="72" t="s">
        <v>145</v>
      </c>
      <c r="E121" s="73">
        <v>150</v>
      </c>
      <c r="F121" s="73" t="s">
        <v>145</v>
      </c>
      <c r="G121" s="73" t="s">
        <v>145</v>
      </c>
    </row>
    <row r="122" spans="1:7" ht="56.25" x14ac:dyDescent="0.25">
      <c r="A122" s="140" t="s">
        <v>714</v>
      </c>
      <c r="B122" s="74" t="s">
        <v>606</v>
      </c>
      <c r="C122" s="74" t="s">
        <v>715</v>
      </c>
      <c r="D122" s="74" t="s">
        <v>145</v>
      </c>
      <c r="E122" s="75">
        <v>150</v>
      </c>
      <c r="F122" s="75" t="s">
        <v>145</v>
      </c>
      <c r="G122" s="75" t="s">
        <v>145</v>
      </c>
    </row>
    <row r="123" spans="1:7" ht="56.25" x14ac:dyDescent="0.25">
      <c r="A123" s="139" t="s">
        <v>361</v>
      </c>
      <c r="B123" s="72" t="s">
        <v>606</v>
      </c>
      <c r="C123" s="72" t="s">
        <v>715</v>
      </c>
      <c r="D123" s="72" t="s">
        <v>45</v>
      </c>
      <c r="E123" s="73">
        <v>150</v>
      </c>
      <c r="F123" s="73" t="s">
        <v>145</v>
      </c>
      <c r="G123" s="73" t="s">
        <v>145</v>
      </c>
    </row>
    <row r="124" spans="1:7" ht="18.75" x14ac:dyDescent="0.25">
      <c r="A124" s="139" t="s">
        <v>569</v>
      </c>
      <c r="B124" s="72" t="s">
        <v>606</v>
      </c>
      <c r="C124" s="72" t="s">
        <v>570</v>
      </c>
      <c r="D124" s="72" t="s">
        <v>145</v>
      </c>
      <c r="E124" s="73">
        <v>16935.451519999999</v>
      </c>
      <c r="F124" s="73">
        <v>8404.1785199999995</v>
      </c>
      <c r="G124" s="73">
        <v>8404.1785199999995</v>
      </c>
    </row>
    <row r="125" spans="1:7" ht="18.75" x14ac:dyDescent="0.25">
      <c r="A125" s="140" t="s">
        <v>571</v>
      </c>
      <c r="B125" s="74" t="s">
        <v>606</v>
      </c>
      <c r="C125" s="74" t="s">
        <v>572</v>
      </c>
      <c r="D125" s="74" t="s">
        <v>145</v>
      </c>
      <c r="E125" s="75">
        <v>16935.451519999999</v>
      </c>
      <c r="F125" s="75">
        <v>8404.1785199999995</v>
      </c>
      <c r="G125" s="75">
        <v>8404.1785199999995</v>
      </c>
    </row>
    <row r="126" spans="1:7" ht="37.5" x14ac:dyDescent="0.25">
      <c r="A126" s="140" t="s">
        <v>573</v>
      </c>
      <c r="B126" s="74" t="s">
        <v>606</v>
      </c>
      <c r="C126" s="74" t="s">
        <v>574</v>
      </c>
      <c r="D126" s="74" t="s">
        <v>145</v>
      </c>
      <c r="E126" s="75">
        <v>3563.1434800000002</v>
      </c>
      <c r="F126" s="75">
        <v>3527.7434800000001</v>
      </c>
      <c r="G126" s="75">
        <v>3527.7434800000001</v>
      </c>
    </row>
    <row r="127" spans="1:7" ht="112.5" x14ac:dyDescent="0.25">
      <c r="A127" s="140" t="s">
        <v>428</v>
      </c>
      <c r="B127" s="74" t="s">
        <v>606</v>
      </c>
      <c r="C127" s="74" t="s">
        <v>574</v>
      </c>
      <c r="D127" s="74" t="s">
        <v>429</v>
      </c>
      <c r="E127" s="75">
        <v>3563.1434800000002</v>
      </c>
      <c r="F127" s="75">
        <v>3527.7434800000001</v>
      </c>
      <c r="G127" s="75">
        <v>3527.7434800000001</v>
      </c>
    </row>
    <row r="128" spans="1:7" ht="75" x14ac:dyDescent="0.25">
      <c r="A128" s="140" t="s">
        <v>577</v>
      </c>
      <c r="B128" s="74" t="s">
        <v>606</v>
      </c>
      <c r="C128" s="74" t="s">
        <v>578</v>
      </c>
      <c r="D128" s="74" t="s">
        <v>145</v>
      </c>
      <c r="E128" s="75">
        <v>17.821999999999999</v>
      </c>
      <c r="F128" s="75">
        <v>15.803000000000001</v>
      </c>
      <c r="G128" s="75">
        <v>15.803000000000001</v>
      </c>
    </row>
    <row r="129" spans="1:7" ht="54.75" customHeight="1" x14ac:dyDescent="0.25">
      <c r="A129" s="140" t="s">
        <v>309</v>
      </c>
      <c r="B129" s="74" t="s">
        <v>606</v>
      </c>
      <c r="C129" s="74" t="s">
        <v>578</v>
      </c>
      <c r="D129" s="74" t="s">
        <v>310</v>
      </c>
      <c r="E129" s="75">
        <v>17.821999999999999</v>
      </c>
      <c r="F129" s="75">
        <v>15.803000000000001</v>
      </c>
      <c r="G129" s="75">
        <v>15.803000000000001</v>
      </c>
    </row>
    <row r="130" spans="1:7" ht="37.5" customHeight="1" x14ac:dyDescent="0.25">
      <c r="A130" s="140" t="s">
        <v>580</v>
      </c>
      <c r="B130" s="74" t="s">
        <v>606</v>
      </c>
      <c r="C130" s="74" t="s">
        <v>581</v>
      </c>
      <c r="D130" s="74" t="s">
        <v>145</v>
      </c>
      <c r="E130" s="75">
        <v>8253.2440000000006</v>
      </c>
      <c r="F130" s="75">
        <v>6</v>
      </c>
      <c r="G130" s="75">
        <v>6</v>
      </c>
    </row>
    <row r="131" spans="1:7" ht="18.75" x14ac:dyDescent="0.25">
      <c r="A131" s="140" t="s">
        <v>344</v>
      </c>
      <c r="B131" s="74" t="s">
        <v>606</v>
      </c>
      <c r="C131" s="74" t="s">
        <v>581</v>
      </c>
      <c r="D131" s="74" t="s">
        <v>38</v>
      </c>
      <c r="E131" s="75">
        <v>8253.2440000000006</v>
      </c>
      <c r="F131" s="75">
        <v>6</v>
      </c>
      <c r="G131" s="75">
        <v>6</v>
      </c>
    </row>
    <row r="132" spans="1:7" ht="150" x14ac:dyDescent="0.25">
      <c r="A132" s="140" t="s">
        <v>722</v>
      </c>
      <c r="B132" s="74" t="s">
        <v>606</v>
      </c>
      <c r="C132" s="74" t="s">
        <v>716</v>
      </c>
      <c r="D132" s="74" t="s">
        <v>145</v>
      </c>
      <c r="E132" s="75">
        <v>101.23699999999999</v>
      </c>
      <c r="F132" s="75">
        <v>101.23699999999999</v>
      </c>
      <c r="G132" s="75">
        <v>101.23699999999999</v>
      </c>
    </row>
    <row r="133" spans="1:7" ht="56.25" x14ac:dyDescent="0.25">
      <c r="A133" s="140" t="s">
        <v>309</v>
      </c>
      <c r="B133" s="74" t="s">
        <v>606</v>
      </c>
      <c r="C133" s="74" t="s">
        <v>716</v>
      </c>
      <c r="D133" s="74" t="s">
        <v>310</v>
      </c>
      <c r="E133" s="75">
        <v>101.23699999999999</v>
      </c>
      <c r="F133" s="75">
        <v>101.23699999999999</v>
      </c>
      <c r="G133" s="75">
        <v>101.23699999999999</v>
      </c>
    </row>
    <row r="134" spans="1:7" ht="150" x14ac:dyDescent="0.25">
      <c r="A134" s="140" t="s">
        <v>583</v>
      </c>
      <c r="B134" s="74" t="s">
        <v>606</v>
      </c>
      <c r="C134" s="74" t="s">
        <v>584</v>
      </c>
      <c r="D134" s="74" t="s">
        <v>145</v>
      </c>
      <c r="E134" s="75">
        <v>244.3</v>
      </c>
      <c r="F134" s="75">
        <v>244.3</v>
      </c>
      <c r="G134" s="75">
        <v>244.3</v>
      </c>
    </row>
    <row r="135" spans="1:7" ht="56.25" x14ac:dyDescent="0.25">
      <c r="A135" s="140" t="s">
        <v>309</v>
      </c>
      <c r="B135" s="74" t="s">
        <v>606</v>
      </c>
      <c r="C135" s="74" t="s">
        <v>584</v>
      </c>
      <c r="D135" s="74" t="s">
        <v>310</v>
      </c>
      <c r="E135" s="75">
        <v>244.3</v>
      </c>
      <c r="F135" s="75">
        <v>244.3</v>
      </c>
      <c r="G135" s="75">
        <v>244.3</v>
      </c>
    </row>
    <row r="136" spans="1:7" ht="37.5" x14ac:dyDescent="0.25">
      <c r="A136" s="140" t="s">
        <v>589</v>
      </c>
      <c r="B136" s="74" t="s">
        <v>606</v>
      </c>
      <c r="C136" s="74" t="s">
        <v>590</v>
      </c>
      <c r="D136" s="74" t="s">
        <v>145</v>
      </c>
      <c r="E136" s="75">
        <v>4755.7050399999998</v>
      </c>
      <c r="F136" s="75">
        <v>4509.0950400000002</v>
      </c>
      <c r="G136" s="75">
        <v>4509.0950400000002</v>
      </c>
    </row>
    <row r="137" spans="1:7" ht="56.25" x14ac:dyDescent="0.25">
      <c r="A137" s="140" t="s">
        <v>309</v>
      </c>
      <c r="B137" s="74" t="s">
        <v>606</v>
      </c>
      <c r="C137" s="74" t="s">
        <v>590</v>
      </c>
      <c r="D137" s="74" t="s">
        <v>310</v>
      </c>
      <c r="E137" s="75">
        <v>126.61</v>
      </c>
      <c r="F137" s="75" t="s">
        <v>145</v>
      </c>
      <c r="G137" s="75" t="s">
        <v>145</v>
      </c>
    </row>
    <row r="138" spans="1:7" ht="37.5" x14ac:dyDescent="0.25">
      <c r="A138" s="140" t="s">
        <v>327</v>
      </c>
      <c r="B138" s="74" t="s">
        <v>606</v>
      </c>
      <c r="C138" s="74" t="s">
        <v>590</v>
      </c>
      <c r="D138" s="74" t="s">
        <v>328</v>
      </c>
      <c r="E138" s="75">
        <v>4509.0950400000002</v>
      </c>
      <c r="F138" s="75">
        <v>4509.0950400000002</v>
      </c>
      <c r="G138" s="75">
        <v>4509.0950400000002</v>
      </c>
    </row>
    <row r="139" spans="1:7" ht="18.75" x14ac:dyDescent="0.25">
      <c r="A139" s="261" t="s">
        <v>302</v>
      </c>
      <c r="B139" s="74" t="s">
        <v>606</v>
      </c>
      <c r="C139" s="140" t="s">
        <v>590</v>
      </c>
      <c r="D139" s="140" t="s">
        <v>55</v>
      </c>
      <c r="E139" s="75">
        <v>120</v>
      </c>
      <c r="F139" s="75" t="s">
        <v>145</v>
      </c>
      <c r="G139" s="75" t="s">
        <v>145</v>
      </c>
    </row>
    <row r="140" spans="1:7" ht="75" x14ac:dyDescent="0.25">
      <c r="A140" s="260" t="s">
        <v>607</v>
      </c>
      <c r="B140" s="175" t="s">
        <v>608</v>
      </c>
      <c r="C140" s="175" t="s">
        <v>145</v>
      </c>
      <c r="D140" s="72" t="s">
        <v>145</v>
      </c>
      <c r="E140" s="71">
        <v>139425.81054000001</v>
      </c>
      <c r="F140" s="71">
        <v>120052.48479</v>
      </c>
      <c r="G140" s="71">
        <v>129932.38679</v>
      </c>
    </row>
    <row r="141" spans="1:7" ht="75" x14ac:dyDescent="0.25">
      <c r="A141" s="139" t="s">
        <v>323</v>
      </c>
      <c r="B141" s="72" t="s">
        <v>608</v>
      </c>
      <c r="C141" s="72" t="s">
        <v>324</v>
      </c>
      <c r="D141" s="72" t="s">
        <v>145</v>
      </c>
      <c r="E141" s="73">
        <v>507.39</v>
      </c>
      <c r="F141" s="73">
        <v>289.25</v>
      </c>
      <c r="G141" s="73">
        <v>289.25</v>
      </c>
    </row>
    <row r="142" spans="1:7" ht="56.25" x14ac:dyDescent="0.25">
      <c r="A142" s="139" t="s">
        <v>336</v>
      </c>
      <c r="B142" s="72" t="s">
        <v>608</v>
      </c>
      <c r="C142" s="72" t="s">
        <v>337</v>
      </c>
      <c r="D142" s="72" t="s">
        <v>145</v>
      </c>
      <c r="E142" s="73">
        <v>222.22399999999999</v>
      </c>
      <c r="F142" s="73" t="s">
        <v>145</v>
      </c>
      <c r="G142" s="73" t="s">
        <v>145</v>
      </c>
    </row>
    <row r="143" spans="1:7" ht="37.5" x14ac:dyDescent="0.25">
      <c r="A143" s="140" t="s">
        <v>340</v>
      </c>
      <c r="B143" s="74" t="s">
        <v>608</v>
      </c>
      <c r="C143" s="74" t="s">
        <v>341</v>
      </c>
      <c r="D143" s="74" t="s">
        <v>145</v>
      </c>
      <c r="E143" s="75">
        <v>222.22399999999999</v>
      </c>
      <c r="F143" s="75" t="s">
        <v>145</v>
      </c>
      <c r="G143" s="75" t="s">
        <v>145</v>
      </c>
    </row>
    <row r="144" spans="1:7" ht="75" x14ac:dyDescent="0.25">
      <c r="A144" s="140" t="s">
        <v>342</v>
      </c>
      <c r="B144" s="74" t="s">
        <v>608</v>
      </c>
      <c r="C144" s="74" t="s">
        <v>343</v>
      </c>
      <c r="D144" s="74" t="s">
        <v>145</v>
      </c>
      <c r="E144" s="75">
        <v>222.22399999999999</v>
      </c>
      <c r="F144" s="75" t="s">
        <v>145</v>
      </c>
      <c r="G144" s="75" t="s">
        <v>145</v>
      </c>
    </row>
    <row r="145" spans="1:7" ht="56.25" x14ac:dyDescent="0.25">
      <c r="A145" s="139" t="s">
        <v>361</v>
      </c>
      <c r="B145" s="72" t="s">
        <v>608</v>
      </c>
      <c r="C145" s="72" t="s">
        <v>343</v>
      </c>
      <c r="D145" s="72" t="s">
        <v>45</v>
      </c>
      <c r="E145" s="73">
        <v>222.22399999999999</v>
      </c>
      <c r="F145" s="73" t="s">
        <v>145</v>
      </c>
      <c r="G145" s="73" t="s">
        <v>145</v>
      </c>
    </row>
    <row r="146" spans="1:7" ht="37.5" x14ac:dyDescent="0.25">
      <c r="A146" s="139" t="s">
        <v>355</v>
      </c>
      <c r="B146" s="72" t="s">
        <v>608</v>
      </c>
      <c r="C146" s="72" t="s">
        <v>356</v>
      </c>
      <c r="D146" s="72" t="s">
        <v>145</v>
      </c>
      <c r="E146" s="73">
        <v>285.166</v>
      </c>
      <c r="F146" s="73">
        <v>289.25</v>
      </c>
      <c r="G146" s="73">
        <v>289.25</v>
      </c>
    </row>
    <row r="147" spans="1:7" ht="75" x14ac:dyDescent="0.25">
      <c r="A147" s="140" t="s">
        <v>357</v>
      </c>
      <c r="B147" s="74" t="s">
        <v>608</v>
      </c>
      <c r="C147" s="74" t="s">
        <v>358</v>
      </c>
      <c r="D147" s="74" t="s">
        <v>145</v>
      </c>
      <c r="E147" s="75">
        <v>285.166</v>
      </c>
      <c r="F147" s="75">
        <v>289.25</v>
      </c>
      <c r="G147" s="75">
        <v>289.25</v>
      </c>
    </row>
    <row r="148" spans="1:7" ht="56.25" x14ac:dyDescent="0.25">
      <c r="A148" s="140" t="s">
        <v>359</v>
      </c>
      <c r="B148" s="74" t="s">
        <v>608</v>
      </c>
      <c r="C148" s="74" t="s">
        <v>360</v>
      </c>
      <c r="D148" s="74" t="s">
        <v>145</v>
      </c>
      <c r="E148" s="75">
        <v>285.166</v>
      </c>
      <c r="F148" s="75">
        <v>289.25</v>
      </c>
      <c r="G148" s="75">
        <v>289.25</v>
      </c>
    </row>
    <row r="149" spans="1:7" ht="56.25" x14ac:dyDescent="0.25">
      <c r="A149" s="139" t="s">
        <v>361</v>
      </c>
      <c r="B149" s="72" t="s">
        <v>608</v>
      </c>
      <c r="C149" s="72" t="s">
        <v>360</v>
      </c>
      <c r="D149" s="72" t="s">
        <v>45</v>
      </c>
      <c r="E149" s="73">
        <v>285.166</v>
      </c>
      <c r="F149" s="73">
        <v>289.25</v>
      </c>
      <c r="G149" s="73">
        <v>289.25</v>
      </c>
    </row>
    <row r="150" spans="1:7" ht="56.25" x14ac:dyDescent="0.25">
      <c r="A150" s="139" t="s">
        <v>430</v>
      </c>
      <c r="B150" s="72" t="s">
        <v>608</v>
      </c>
      <c r="C150" s="72" t="s">
        <v>431</v>
      </c>
      <c r="D150" s="72" t="s">
        <v>145</v>
      </c>
      <c r="E150" s="73">
        <v>110918.00654</v>
      </c>
      <c r="F150" s="73">
        <v>101619.03954</v>
      </c>
      <c r="G150" s="73">
        <v>105521.21154</v>
      </c>
    </row>
    <row r="151" spans="1:7" ht="41.25" customHeight="1" x14ac:dyDescent="0.25">
      <c r="A151" s="139" t="s">
        <v>432</v>
      </c>
      <c r="B151" s="72" t="s">
        <v>608</v>
      </c>
      <c r="C151" s="72" t="s">
        <v>433</v>
      </c>
      <c r="D151" s="72" t="s">
        <v>145</v>
      </c>
      <c r="E151" s="73">
        <v>16386.95192</v>
      </c>
      <c r="F151" s="73">
        <v>16386.95192</v>
      </c>
      <c r="G151" s="73">
        <v>16386.95192</v>
      </c>
    </row>
    <row r="152" spans="1:7" ht="37.5" x14ac:dyDescent="0.25">
      <c r="A152" s="140" t="s">
        <v>434</v>
      </c>
      <c r="B152" s="74" t="s">
        <v>608</v>
      </c>
      <c r="C152" s="74" t="s">
        <v>435</v>
      </c>
      <c r="D152" s="74" t="s">
        <v>145</v>
      </c>
      <c r="E152" s="75">
        <v>16386.95192</v>
      </c>
      <c r="F152" s="75">
        <v>16386.95192</v>
      </c>
      <c r="G152" s="75">
        <v>16386.95192</v>
      </c>
    </row>
    <row r="153" spans="1:7" ht="56.25" x14ac:dyDescent="0.25">
      <c r="A153" s="140" t="s">
        <v>361</v>
      </c>
      <c r="B153" s="74" t="s">
        <v>608</v>
      </c>
      <c r="C153" s="74" t="s">
        <v>435</v>
      </c>
      <c r="D153" s="74" t="s">
        <v>45</v>
      </c>
      <c r="E153" s="75">
        <v>10847.76</v>
      </c>
      <c r="F153" s="75">
        <v>10847.76</v>
      </c>
      <c r="G153" s="75">
        <v>10847.76</v>
      </c>
    </row>
    <row r="154" spans="1:7" ht="112.5" x14ac:dyDescent="0.25">
      <c r="A154" s="140" t="s">
        <v>376</v>
      </c>
      <c r="B154" s="74" t="s">
        <v>608</v>
      </c>
      <c r="C154" s="74" t="s">
        <v>436</v>
      </c>
      <c r="D154" s="74" t="s">
        <v>145</v>
      </c>
      <c r="E154" s="75">
        <v>5539.1919200000002</v>
      </c>
      <c r="F154" s="75">
        <v>5539.1919200000002</v>
      </c>
      <c r="G154" s="75">
        <v>5539.1919200000002</v>
      </c>
    </row>
    <row r="155" spans="1:7" ht="56.25" x14ac:dyDescent="0.25">
      <c r="A155" s="139" t="s">
        <v>361</v>
      </c>
      <c r="B155" s="72" t="s">
        <v>608</v>
      </c>
      <c r="C155" s="72" t="s">
        <v>436</v>
      </c>
      <c r="D155" s="72" t="s">
        <v>45</v>
      </c>
      <c r="E155" s="73">
        <v>5539.1919200000002</v>
      </c>
      <c r="F155" s="73">
        <v>5539.1919200000002</v>
      </c>
      <c r="G155" s="73">
        <v>5539.1919200000002</v>
      </c>
    </row>
    <row r="156" spans="1:7" ht="37.5" x14ac:dyDescent="0.25">
      <c r="A156" s="139" t="s">
        <v>437</v>
      </c>
      <c r="B156" s="72" t="s">
        <v>608</v>
      </c>
      <c r="C156" s="72" t="s">
        <v>438</v>
      </c>
      <c r="D156" s="72" t="s">
        <v>145</v>
      </c>
      <c r="E156" s="73">
        <v>20809.817780000001</v>
      </c>
      <c r="F156" s="73">
        <v>17158.995780000001</v>
      </c>
      <c r="G156" s="73">
        <v>20809.817780000001</v>
      </c>
    </row>
    <row r="157" spans="1:7" ht="18.75" x14ac:dyDescent="0.25">
      <c r="A157" s="140" t="s">
        <v>439</v>
      </c>
      <c r="B157" s="74" t="s">
        <v>608</v>
      </c>
      <c r="C157" s="74" t="s">
        <v>440</v>
      </c>
      <c r="D157" s="74" t="s">
        <v>145</v>
      </c>
      <c r="E157" s="75">
        <v>20809.817780000001</v>
      </c>
      <c r="F157" s="75">
        <v>17158.995780000001</v>
      </c>
      <c r="G157" s="75">
        <v>20809.817780000001</v>
      </c>
    </row>
    <row r="158" spans="1:7" ht="56.25" x14ac:dyDescent="0.25">
      <c r="A158" s="140" t="s">
        <v>361</v>
      </c>
      <c r="B158" s="74" t="s">
        <v>608</v>
      </c>
      <c r="C158" s="74" t="s">
        <v>440</v>
      </c>
      <c r="D158" s="74" t="s">
        <v>45</v>
      </c>
      <c r="E158" s="75">
        <v>10002.040000000001</v>
      </c>
      <c r="F158" s="75">
        <v>6351.2179999999998</v>
      </c>
      <c r="G158" s="75">
        <v>10002.040000000001</v>
      </c>
    </row>
    <row r="159" spans="1:7" ht="75" x14ac:dyDescent="0.25">
      <c r="A159" s="140" t="s">
        <v>441</v>
      </c>
      <c r="B159" s="74" t="s">
        <v>608</v>
      </c>
      <c r="C159" s="74" t="s">
        <v>442</v>
      </c>
      <c r="D159" s="74" t="s">
        <v>145</v>
      </c>
      <c r="E159" s="75">
        <v>10807.77778</v>
      </c>
      <c r="F159" s="75">
        <v>10807.77778</v>
      </c>
      <c r="G159" s="75">
        <v>10807.77778</v>
      </c>
    </row>
    <row r="160" spans="1:7" ht="57" customHeight="1" x14ac:dyDescent="0.25">
      <c r="A160" s="139" t="s">
        <v>361</v>
      </c>
      <c r="B160" s="72" t="s">
        <v>608</v>
      </c>
      <c r="C160" s="72" t="s">
        <v>442</v>
      </c>
      <c r="D160" s="72" t="s">
        <v>45</v>
      </c>
      <c r="E160" s="73">
        <v>10807.77778</v>
      </c>
      <c r="F160" s="73">
        <v>10807.77778</v>
      </c>
      <c r="G160" s="73">
        <v>10807.77778</v>
      </c>
    </row>
    <row r="161" spans="1:7" ht="29.25" customHeight="1" x14ac:dyDescent="0.25">
      <c r="A161" s="139" t="s">
        <v>444</v>
      </c>
      <c r="B161" s="72" t="s">
        <v>608</v>
      </c>
      <c r="C161" s="72" t="s">
        <v>445</v>
      </c>
      <c r="D161" s="72" t="s">
        <v>145</v>
      </c>
      <c r="E161" s="73">
        <v>3618.0739199999998</v>
      </c>
      <c r="F161" s="73">
        <v>3349.16192</v>
      </c>
      <c r="G161" s="73">
        <v>3483.16192</v>
      </c>
    </row>
    <row r="162" spans="1:7" ht="18.75" x14ac:dyDescent="0.25">
      <c r="A162" s="140" t="s">
        <v>439</v>
      </c>
      <c r="B162" s="74" t="s">
        <v>608</v>
      </c>
      <c r="C162" s="74" t="s">
        <v>446</v>
      </c>
      <c r="D162" s="74" t="s">
        <v>145</v>
      </c>
      <c r="E162" s="75">
        <v>3483.16192</v>
      </c>
      <c r="F162" s="75">
        <v>3349.16192</v>
      </c>
      <c r="G162" s="75">
        <v>3483.16192</v>
      </c>
    </row>
    <row r="163" spans="1:7" ht="56.25" x14ac:dyDescent="0.25">
      <c r="A163" s="140" t="s">
        <v>361</v>
      </c>
      <c r="B163" s="74" t="s">
        <v>608</v>
      </c>
      <c r="C163" s="74" t="s">
        <v>446</v>
      </c>
      <c r="D163" s="74" t="s">
        <v>45</v>
      </c>
      <c r="E163" s="75">
        <v>1563.97</v>
      </c>
      <c r="F163" s="75">
        <v>1429.97</v>
      </c>
      <c r="G163" s="75">
        <v>1563.97</v>
      </c>
    </row>
    <row r="164" spans="1:7" ht="75" x14ac:dyDescent="0.25">
      <c r="A164" s="140" t="s">
        <v>441</v>
      </c>
      <c r="B164" s="74" t="s">
        <v>608</v>
      </c>
      <c r="C164" s="74" t="s">
        <v>447</v>
      </c>
      <c r="D164" s="74" t="s">
        <v>145</v>
      </c>
      <c r="E164" s="75">
        <v>1919.19192</v>
      </c>
      <c r="F164" s="75">
        <v>1919.19192</v>
      </c>
      <c r="G164" s="75">
        <v>1919.19192</v>
      </c>
    </row>
    <row r="165" spans="1:7" ht="56.25" x14ac:dyDescent="0.25">
      <c r="A165" s="139" t="s">
        <v>361</v>
      </c>
      <c r="B165" s="72" t="s">
        <v>608</v>
      </c>
      <c r="C165" s="72" t="s">
        <v>447</v>
      </c>
      <c r="D165" s="72" t="s">
        <v>45</v>
      </c>
      <c r="E165" s="73">
        <v>1919.19192</v>
      </c>
      <c r="F165" s="73">
        <v>1919.19192</v>
      </c>
      <c r="G165" s="73">
        <v>1919.19192</v>
      </c>
    </row>
    <row r="166" spans="1:7" ht="56.25" x14ac:dyDescent="0.25">
      <c r="A166" s="140" t="s">
        <v>443</v>
      </c>
      <c r="B166" s="74" t="s">
        <v>608</v>
      </c>
      <c r="C166" s="74" t="s">
        <v>682</v>
      </c>
      <c r="D166" s="74" t="s">
        <v>145</v>
      </c>
      <c r="E166" s="75">
        <v>134.91200000000001</v>
      </c>
      <c r="F166" s="75" t="s">
        <v>145</v>
      </c>
      <c r="G166" s="75" t="s">
        <v>145</v>
      </c>
    </row>
    <row r="167" spans="1:7" ht="56.25" x14ac:dyDescent="0.25">
      <c r="A167" s="140" t="s">
        <v>443</v>
      </c>
      <c r="B167" s="74" t="s">
        <v>608</v>
      </c>
      <c r="C167" s="74" t="s">
        <v>683</v>
      </c>
      <c r="D167" s="74" t="s">
        <v>145</v>
      </c>
      <c r="E167" s="75">
        <v>134.91200000000001</v>
      </c>
      <c r="F167" s="75" t="s">
        <v>145</v>
      </c>
      <c r="G167" s="75" t="s">
        <v>145</v>
      </c>
    </row>
    <row r="168" spans="1:7" ht="56.25" x14ac:dyDescent="0.25">
      <c r="A168" s="139" t="s">
        <v>361</v>
      </c>
      <c r="B168" s="72" t="s">
        <v>608</v>
      </c>
      <c r="C168" s="72" t="s">
        <v>683</v>
      </c>
      <c r="D168" s="72" t="s">
        <v>45</v>
      </c>
      <c r="E168" s="73">
        <v>134.91200000000001</v>
      </c>
      <c r="F168" s="73" t="s">
        <v>145</v>
      </c>
      <c r="G168" s="73" t="s">
        <v>145</v>
      </c>
    </row>
    <row r="169" spans="1:7" ht="56.25" x14ac:dyDescent="0.25">
      <c r="A169" s="139" t="s">
        <v>448</v>
      </c>
      <c r="B169" s="72" t="s">
        <v>608</v>
      </c>
      <c r="C169" s="72" t="s">
        <v>449</v>
      </c>
      <c r="D169" s="72" t="s">
        <v>145</v>
      </c>
      <c r="E169" s="73">
        <v>27132.57072</v>
      </c>
      <c r="F169" s="73">
        <v>22516.371719999999</v>
      </c>
      <c r="G169" s="73">
        <v>22516.371719999999</v>
      </c>
    </row>
    <row r="170" spans="1:7" ht="37.5" x14ac:dyDescent="0.25">
      <c r="A170" s="140" t="s">
        <v>450</v>
      </c>
      <c r="B170" s="74" t="s">
        <v>608</v>
      </c>
      <c r="C170" s="74" t="s">
        <v>451</v>
      </c>
      <c r="D170" s="74" t="s">
        <v>145</v>
      </c>
      <c r="E170" s="75">
        <v>24018.971720000001</v>
      </c>
      <c r="F170" s="75">
        <v>22516.371719999999</v>
      </c>
      <c r="G170" s="75">
        <v>22516.371719999999</v>
      </c>
    </row>
    <row r="171" spans="1:7" ht="56.25" x14ac:dyDescent="0.25">
      <c r="A171" s="140" t="s">
        <v>361</v>
      </c>
      <c r="B171" s="74" t="s">
        <v>608</v>
      </c>
      <c r="C171" s="74" t="s">
        <v>451</v>
      </c>
      <c r="D171" s="74" t="s">
        <v>45</v>
      </c>
      <c r="E171" s="75">
        <v>11301.8</v>
      </c>
      <c r="F171" s="75">
        <v>10799.2</v>
      </c>
      <c r="G171" s="75">
        <v>10799.2</v>
      </c>
    </row>
    <row r="172" spans="1:7" ht="37.5" x14ac:dyDescent="0.25">
      <c r="A172" s="140" t="s">
        <v>684</v>
      </c>
      <c r="B172" s="74" t="s">
        <v>608</v>
      </c>
      <c r="C172" s="74" t="s">
        <v>685</v>
      </c>
      <c r="D172" s="74" t="s">
        <v>145</v>
      </c>
      <c r="E172" s="75">
        <v>1000</v>
      </c>
      <c r="F172" s="75" t="s">
        <v>145</v>
      </c>
      <c r="G172" s="75" t="s">
        <v>145</v>
      </c>
    </row>
    <row r="173" spans="1:7" ht="56.25" x14ac:dyDescent="0.25">
      <c r="A173" s="140" t="s">
        <v>361</v>
      </c>
      <c r="B173" s="74" t="s">
        <v>608</v>
      </c>
      <c r="C173" s="74" t="s">
        <v>685</v>
      </c>
      <c r="D173" s="74" t="s">
        <v>45</v>
      </c>
      <c r="E173" s="75">
        <v>1000</v>
      </c>
      <c r="F173" s="75" t="s">
        <v>145</v>
      </c>
      <c r="G173" s="75" t="s">
        <v>145</v>
      </c>
    </row>
    <row r="174" spans="1:7" ht="75" x14ac:dyDescent="0.25">
      <c r="A174" s="140" t="s">
        <v>441</v>
      </c>
      <c r="B174" s="74" t="s">
        <v>608</v>
      </c>
      <c r="C174" s="74" t="s">
        <v>452</v>
      </c>
      <c r="D174" s="74" t="s">
        <v>145</v>
      </c>
      <c r="E174" s="75">
        <v>11717.17172</v>
      </c>
      <c r="F174" s="75">
        <v>11717.17172</v>
      </c>
      <c r="G174" s="75">
        <v>11717.17172</v>
      </c>
    </row>
    <row r="175" spans="1:7" ht="56.25" x14ac:dyDescent="0.25">
      <c r="A175" s="139" t="s">
        <v>361</v>
      </c>
      <c r="B175" s="72" t="s">
        <v>608</v>
      </c>
      <c r="C175" s="72" t="s">
        <v>452</v>
      </c>
      <c r="D175" s="72" t="s">
        <v>45</v>
      </c>
      <c r="E175" s="73">
        <v>11717.17172</v>
      </c>
      <c r="F175" s="73">
        <v>11717.17172</v>
      </c>
      <c r="G175" s="73">
        <v>11717.17172</v>
      </c>
    </row>
    <row r="176" spans="1:7" ht="37.5" x14ac:dyDescent="0.25">
      <c r="A176" s="140" t="s">
        <v>453</v>
      </c>
      <c r="B176" s="74" t="s">
        <v>608</v>
      </c>
      <c r="C176" s="74" t="s">
        <v>454</v>
      </c>
      <c r="D176" s="74" t="s">
        <v>145</v>
      </c>
      <c r="E176" s="75">
        <v>260</v>
      </c>
      <c r="F176" s="75" t="s">
        <v>145</v>
      </c>
      <c r="G176" s="75" t="s">
        <v>145</v>
      </c>
    </row>
    <row r="177" spans="1:7" ht="56.25" x14ac:dyDescent="0.25">
      <c r="A177" s="139" t="s">
        <v>361</v>
      </c>
      <c r="B177" s="72" t="s">
        <v>608</v>
      </c>
      <c r="C177" s="72" t="s">
        <v>454</v>
      </c>
      <c r="D177" s="72" t="s">
        <v>45</v>
      </c>
      <c r="E177" s="73">
        <v>260</v>
      </c>
      <c r="F177" s="73" t="s">
        <v>145</v>
      </c>
      <c r="G177" s="73" t="s">
        <v>145</v>
      </c>
    </row>
    <row r="178" spans="1:7" ht="37.5" x14ac:dyDescent="0.25">
      <c r="A178" s="140" t="s">
        <v>455</v>
      </c>
      <c r="B178" s="74" t="s">
        <v>608</v>
      </c>
      <c r="C178" s="74" t="s">
        <v>456</v>
      </c>
      <c r="D178" s="74" t="s">
        <v>145</v>
      </c>
      <c r="E178" s="75">
        <v>1470.4380000000001</v>
      </c>
      <c r="F178" s="75" t="s">
        <v>145</v>
      </c>
      <c r="G178" s="75" t="s">
        <v>145</v>
      </c>
    </row>
    <row r="179" spans="1:7" ht="112.5" x14ac:dyDescent="0.25">
      <c r="A179" s="140" t="s">
        <v>457</v>
      </c>
      <c r="B179" s="74" t="s">
        <v>608</v>
      </c>
      <c r="C179" s="74" t="s">
        <v>458</v>
      </c>
      <c r="D179" s="74" t="s">
        <v>145</v>
      </c>
      <c r="E179" s="75">
        <v>1470.4380000000001</v>
      </c>
      <c r="F179" s="75" t="s">
        <v>145</v>
      </c>
      <c r="G179" s="75" t="s">
        <v>145</v>
      </c>
    </row>
    <row r="180" spans="1:7" ht="56.25" x14ac:dyDescent="0.25">
      <c r="A180" s="139" t="s">
        <v>361</v>
      </c>
      <c r="B180" s="72" t="s">
        <v>608</v>
      </c>
      <c r="C180" s="72" t="s">
        <v>458</v>
      </c>
      <c r="D180" s="72" t="s">
        <v>45</v>
      </c>
      <c r="E180" s="73">
        <v>1470.4380000000001</v>
      </c>
      <c r="F180" s="73" t="s">
        <v>145</v>
      </c>
      <c r="G180" s="73" t="s">
        <v>145</v>
      </c>
    </row>
    <row r="181" spans="1:7" ht="37.5" x14ac:dyDescent="0.25">
      <c r="A181" s="140" t="s">
        <v>459</v>
      </c>
      <c r="B181" s="74" t="s">
        <v>608</v>
      </c>
      <c r="C181" s="74" t="s">
        <v>460</v>
      </c>
      <c r="D181" s="74" t="s">
        <v>145</v>
      </c>
      <c r="E181" s="75">
        <v>1383.1610000000001</v>
      </c>
      <c r="F181" s="75" t="s">
        <v>145</v>
      </c>
      <c r="G181" s="75" t="s">
        <v>145</v>
      </c>
    </row>
    <row r="182" spans="1:7" ht="56.25" x14ac:dyDescent="0.25">
      <c r="A182" s="140" t="s">
        <v>443</v>
      </c>
      <c r="B182" s="74" t="s">
        <v>608</v>
      </c>
      <c r="C182" s="74" t="s">
        <v>461</v>
      </c>
      <c r="D182" s="74" t="s">
        <v>145</v>
      </c>
      <c r="E182" s="75">
        <v>1383.1610000000001</v>
      </c>
      <c r="F182" s="75" t="s">
        <v>145</v>
      </c>
      <c r="G182" s="75" t="s">
        <v>145</v>
      </c>
    </row>
    <row r="183" spans="1:7" ht="56.25" x14ac:dyDescent="0.25">
      <c r="A183" s="139" t="s">
        <v>361</v>
      </c>
      <c r="B183" s="72" t="s">
        <v>608</v>
      </c>
      <c r="C183" s="72" t="s">
        <v>461</v>
      </c>
      <c r="D183" s="72" t="s">
        <v>45</v>
      </c>
      <c r="E183" s="73">
        <v>1383.1610000000001</v>
      </c>
      <c r="F183" s="73" t="s">
        <v>145</v>
      </c>
      <c r="G183" s="73" t="s">
        <v>145</v>
      </c>
    </row>
    <row r="184" spans="1:7" ht="37.5" x14ac:dyDescent="0.25">
      <c r="A184" s="139" t="s">
        <v>462</v>
      </c>
      <c r="B184" s="72" t="s">
        <v>608</v>
      </c>
      <c r="C184" s="72" t="s">
        <v>463</v>
      </c>
      <c r="D184" s="72" t="s">
        <v>145</v>
      </c>
      <c r="E184" s="73">
        <v>7623.7380000000003</v>
      </c>
      <c r="F184" s="73">
        <v>7251.9380000000001</v>
      </c>
      <c r="G184" s="73">
        <v>7251.9380000000001</v>
      </c>
    </row>
    <row r="185" spans="1:7" ht="37.5" x14ac:dyDescent="0.25">
      <c r="A185" s="140" t="s">
        <v>464</v>
      </c>
      <c r="B185" s="74" t="s">
        <v>608</v>
      </c>
      <c r="C185" s="74" t="s">
        <v>465</v>
      </c>
      <c r="D185" s="74" t="s">
        <v>145</v>
      </c>
      <c r="E185" s="75">
        <v>7623.7380000000003</v>
      </c>
      <c r="F185" s="75">
        <v>7251.9380000000001</v>
      </c>
      <c r="G185" s="75">
        <v>7251.9380000000001</v>
      </c>
    </row>
    <row r="186" spans="1:7" ht="112.5" x14ac:dyDescent="0.25">
      <c r="A186" s="140" t="s">
        <v>428</v>
      </c>
      <c r="B186" s="74" t="s">
        <v>608</v>
      </c>
      <c r="C186" s="74" t="s">
        <v>465</v>
      </c>
      <c r="D186" s="74" t="s">
        <v>429</v>
      </c>
      <c r="E186" s="75">
        <v>5178.8670000000002</v>
      </c>
      <c r="F186" s="75">
        <v>5148.8670000000002</v>
      </c>
      <c r="G186" s="75">
        <v>5148.8670000000002</v>
      </c>
    </row>
    <row r="187" spans="1:7" ht="39" customHeight="1" x14ac:dyDescent="0.25">
      <c r="A187" s="140" t="s">
        <v>309</v>
      </c>
      <c r="B187" s="74" t="s">
        <v>608</v>
      </c>
      <c r="C187" s="74" t="s">
        <v>465</v>
      </c>
      <c r="D187" s="74" t="s">
        <v>310</v>
      </c>
      <c r="E187" s="75">
        <v>341.8</v>
      </c>
      <c r="F187" s="75" t="s">
        <v>145</v>
      </c>
      <c r="G187" s="75" t="s">
        <v>145</v>
      </c>
    </row>
    <row r="188" spans="1:7" ht="40.5" customHeight="1" x14ac:dyDescent="0.25">
      <c r="A188" s="140" t="s">
        <v>680</v>
      </c>
      <c r="B188" s="74" t="s">
        <v>608</v>
      </c>
      <c r="C188" s="74" t="s">
        <v>686</v>
      </c>
      <c r="D188" s="74" t="s">
        <v>145</v>
      </c>
      <c r="E188" s="75">
        <v>2103.0709999999999</v>
      </c>
      <c r="F188" s="75">
        <v>2103.0709999999999</v>
      </c>
      <c r="G188" s="75">
        <v>2103.0709999999999</v>
      </c>
    </row>
    <row r="189" spans="1:7" ht="112.5" x14ac:dyDescent="0.25">
      <c r="A189" s="139" t="s">
        <v>428</v>
      </c>
      <c r="B189" s="72" t="s">
        <v>608</v>
      </c>
      <c r="C189" s="72" t="s">
        <v>686</v>
      </c>
      <c r="D189" s="72" t="s">
        <v>429</v>
      </c>
      <c r="E189" s="73">
        <v>2103.0709999999999</v>
      </c>
      <c r="F189" s="73">
        <v>2103.0709999999999</v>
      </c>
      <c r="G189" s="73">
        <v>2103.0709999999999</v>
      </c>
    </row>
    <row r="190" spans="1:7" ht="37.5" x14ac:dyDescent="0.25">
      <c r="A190" s="139" t="s">
        <v>466</v>
      </c>
      <c r="B190" s="72" t="s">
        <v>608</v>
      </c>
      <c r="C190" s="72" t="s">
        <v>467</v>
      </c>
      <c r="D190" s="72" t="s">
        <v>145</v>
      </c>
      <c r="E190" s="73">
        <v>31484.60828</v>
      </c>
      <c r="F190" s="73">
        <v>31457.828280000002</v>
      </c>
      <c r="G190" s="73">
        <v>31457.828280000002</v>
      </c>
    </row>
    <row r="191" spans="1:7" ht="37.5" x14ac:dyDescent="0.25">
      <c r="A191" s="140" t="s">
        <v>468</v>
      </c>
      <c r="B191" s="74" t="s">
        <v>608</v>
      </c>
      <c r="C191" s="74" t="s">
        <v>469</v>
      </c>
      <c r="D191" s="74" t="s">
        <v>145</v>
      </c>
      <c r="E191" s="75">
        <v>31484.60828</v>
      </c>
      <c r="F191" s="75">
        <v>31457.828280000002</v>
      </c>
      <c r="G191" s="75">
        <v>31457.828280000002</v>
      </c>
    </row>
    <row r="192" spans="1:7" ht="56.25" x14ac:dyDescent="0.25">
      <c r="A192" s="140" t="s">
        <v>361</v>
      </c>
      <c r="B192" s="74" t="s">
        <v>608</v>
      </c>
      <c r="C192" s="74" t="s">
        <v>469</v>
      </c>
      <c r="D192" s="74" t="s">
        <v>45</v>
      </c>
      <c r="E192" s="75">
        <v>17271.78</v>
      </c>
      <c r="F192" s="75">
        <v>17245</v>
      </c>
      <c r="G192" s="75">
        <v>17245</v>
      </c>
    </row>
    <row r="193" spans="1:7" ht="75" x14ac:dyDescent="0.25">
      <c r="A193" s="140" t="s">
        <v>441</v>
      </c>
      <c r="B193" s="74" t="s">
        <v>608</v>
      </c>
      <c r="C193" s="74" t="s">
        <v>470</v>
      </c>
      <c r="D193" s="74" t="s">
        <v>145</v>
      </c>
      <c r="E193" s="75">
        <v>14212.82828</v>
      </c>
      <c r="F193" s="75">
        <v>14212.82828</v>
      </c>
      <c r="G193" s="75">
        <v>14212.82828</v>
      </c>
    </row>
    <row r="194" spans="1:7" ht="56.25" x14ac:dyDescent="0.25">
      <c r="A194" s="139" t="s">
        <v>361</v>
      </c>
      <c r="B194" s="72" t="s">
        <v>608</v>
      </c>
      <c r="C194" s="72" t="s">
        <v>470</v>
      </c>
      <c r="D194" s="72" t="s">
        <v>45</v>
      </c>
      <c r="E194" s="73">
        <v>14212.82828</v>
      </c>
      <c r="F194" s="73">
        <v>14212.82828</v>
      </c>
      <c r="G194" s="73">
        <v>14212.82828</v>
      </c>
    </row>
    <row r="195" spans="1:7" ht="37.5" x14ac:dyDescent="0.25">
      <c r="A195" s="139" t="s">
        <v>471</v>
      </c>
      <c r="B195" s="72" t="s">
        <v>608</v>
      </c>
      <c r="C195" s="72" t="s">
        <v>472</v>
      </c>
      <c r="D195" s="72" t="s">
        <v>145</v>
      </c>
      <c r="E195" s="73">
        <v>3862.2459199999998</v>
      </c>
      <c r="F195" s="73">
        <v>3497.7919200000001</v>
      </c>
      <c r="G195" s="73">
        <v>3615.14192</v>
      </c>
    </row>
    <row r="196" spans="1:7" ht="37.5" x14ac:dyDescent="0.25">
      <c r="A196" s="140" t="s">
        <v>473</v>
      </c>
      <c r="B196" s="74" t="s">
        <v>608</v>
      </c>
      <c r="C196" s="74" t="s">
        <v>474</v>
      </c>
      <c r="D196" s="74" t="s">
        <v>145</v>
      </c>
      <c r="E196" s="75">
        <v>3615.14192</v>
      </c>
      <c r="F196" s="75">
        <v>3497.7919200000001</v>
      </c>
      <c r="G196" s="75">
        <v>3615.14192</v>
      </c>
    </row>
    <row r="197" spans="1:7" ht="56.25" x14ac:dyDescent="0.25">
      <c r="A197" s="140" t="s">
        <v>361</v>
      </c>
      <c r="B197" s="74" t="s">
        <v>608</v>
      </c>
      <c r="C197" s="74" t="s">
        <v>474</v>
      </c>
      <c r="D197" s="74" t="s">
        <v>45</v>
      </c>
      <c r="E197" s="75">
        <v>1695.95</v>
      </c>
      <c r="F197" s="75">
        <v>1578.6</v>
      </c>
      <c r="G197" s="75">
        <v>1695.95</v>
      </c>
    </row>
    <row r="198" spans="1:7" ht="75" x14ac:dyDescent="0.25">
      <c r="A198" s="140" t="s">
        <v>441</v>
      </c>
      <c r="B198" s="74" t="s">
        <v>608</v>
      </c>
      <c r="C198" s="74" t="s">
        <v>475</v>
      </c>
      <c r="D198" s="74" t="s">
        <v>145</v>
      </c>
      <c r="E198" s="75">
        <v>1919.19192</v>
      </c>
      <c r="F198" s="75">
        <v>1919.19192</v>
      </c>
      <c r="G198" s="75">
        <v>1919.19192</v>
      </c>
    </row>
    <row r="199" spans="1:7" ht="56.25" x14ac:dyDescent="0.25">
      <c r="A199" s="139" t="s">
        <v>361</v>
      </c>
      <c r="B199" s="72" t="s">
        <v>608</v>
      </c>
      <c r="C199" s="72" t="s">
        <v>475</v>
      </c>
      <c r="D199" s="72" t="s">
        <v>45</v>
      </c>
      <c r="E199" s="73">
        <v>1919.19192</v>
      </c>
      <c r="F199" s="73">
        <v>1919.19192</v>
      </c>
      <c r="G199" s="73">
        <v>1919.19192</v>
      </c>
    </row>
    <row r="200" spans="1:7" ht="56.25" x14ac:dyDescent="0.25">
      <c r="A200" s="140" t="s">
        <v>476</v>
      </c>
      <c r="B200" s="74" t="s">
        <v>608</v>
      </c>
      <c r="C200" s="74" t="s">
        <v>477</v>
      </c>
      <c r="D200" s="74" t="s">
        <v>145</v>
      </c>
      <c r="E200" s="75">
        <v>134.82400000000001</v>
      </c>
      <c r="F200" s="75" t="s">
        <v>145</v>
      </c>
      <c r="G200" s="75" t="s">
        <v>145</v>
      </c>
    </row>
    <row r="201" spans="1:7" ht="56.25" x14ac:dyDescent="0.25">
      <c r="A201" s="140" t="s">
        <v>443</v>
      </c>
      <c r="B201" s="74" t="s">
        <v>608</v>
      </c>
      <c r="C201" s="74" t="s">
        <v>687</v>
      </c>
      <c r="D201" s="74" t="s">
        <v>145</v>
      </c>
      <c r="E201" s="75">
        <v>134.82400000000001</v>
      </c>
      <c r="F201" s="75" t="s">
        <v>145</v>
      </c>
      <c r="G201" s="75" t="s">
        <v>145</v>
      </c>
    </row>
    <row r="202" spans="1:7" ht="56.25" x14ac:dyDescent="0.25">
      <c r="A202" s="139" t="s">
        <v>361</v>
      </c>
      <c r="B202" s="72" t="s">
        <v>608</v>
      </c>
      <c r="C202" s="72" t="s">
        <v>687</v>
      </c>
      <c r="D202" s="72" t="s">
        <v>45</v>
      </c>
      <c r="E202" s="73">
        <v>134.82400000000001</v>
      </c>
      <c r="F202" s="73" t="s">
        <v>145</v>
      </c>
      <c r="G202" s="73" t="s">
        <v>145</v>
      </c>
    </row>
    <row r="203" spans="1:7" ht="37.5" x14ac:dyDescent="0.25">
      <c r="A203" s="140" t="s">
        <v>688</v>
      </c>
      <c r="B203" s="74" t="s">
        <v>608</v>
      </c>
      <c r="C203" s="74" t="s">
        <v>689</v>
      </c>
      <c r="D203" s="74" t="s">
        <v>145</v>
      </c>
      <c r="E203" s="75">
        <v>112.28</v>
      </c>
      <c r="F203" s="75" t="s">
        <v>145</v>
      </c>
      <c r="G203" s="75" t="s">
        <v>145</v>
      </c>
    </row>
    <row r="204" spans="1:7" ht="112.5" x14ac:dyDescent="0.25">
      <c r="A204" s="140" t="s">
        <v>690</v>
      </c>
      <c r="B204" s="74" t="s">
        <v>608</v>
      </c>
      <c r="C204" s="74" t="s">
        <v>691</v>
      </c>
      <c r="D204" s="74" t="s">
        <v>145</v>
      </c>
      <c r="E204" s="75">
        <v>112.28</v>
      </c>
      <c r="F204" s="75" t="s">
        <v>145</v>
      </c>
      <c r="G204" s="75" t="s">
        <v>145</v>
      </c>
    </row>
    <row r="205" spans="1:7" ht="56.25" x14ac:dyDescent="0.25">
      <c r="A205" s="139" t="s">
        <v>361</v>
      </c>
      <c r="B205" s="72" t="s">
        <v>608</v>
      </c>
      <c r="C205" s="72" t="s">
        <v>691</v>
      </c>
      <c r="D205" s="72" t="s">
        <v>45</v>
      </c>
      <c r="E205" s="73">
        <v>112.28</v>
      </c>
      <c r="F205" s="73" t="s">
        <v>145</v>
      </c>
      <c r="G205" s="73" t="s">
        <v>145</v>
      </c>
    </row>
    <row r="206" spans="1:7" ht="56.25" x14ac:dyDescent="0.25">
      <c r="A206" s="139" t="s">
        <v>478</v>
      </c>
      <c r="B206" s="72" t="s">
        <v>608</v>
      </c>
      <c r="C206" s="72" t="s">
        <v>479</v>
      </c>
      <c r="D206" s="72" t="s">
        <v>145</v>
      </c>
      <c r="E206" s="73">
        <v>26513.92525</v>
      </c>
      <c r="F206" s="73">
        <v>18144.195250000001</v>
      </c>
      <c r="G206" s="73">
        <v>24121.92525</v>
      </c>
    </row>
    <row r="207" spans="1:7" ht="56.25" x14ac:dyDescent="0.25">
      <c r="A207" s="139" t="s">
        <v>480</v>
      </c>
      <c r="B207" s="72" t="s">
        <v>608</v>
      </c>
      <c r="C207" s="72" t="s">
        <v>481</v>
      </c>
      <c r="D207" s="72" t="s">
        <v>145</v>
      </c>
      <c r="E207" s="73">
        <v>1062</v>
      </c>
      <c r="F207" s="73" t="s">
        <v>145</v>
      </c>
      <c r="G207" s="73" t="s">
        <v>145</v>
      </c>
    </row>
    <row r="208" spans="1:7" ht="75" x14ac:dyDescent="0.25">
      <c r="A208" s="140" t="s">
        <v>482</v>
      </c>
      <c r="B208" s="74" t="s">
        <v>608</v>
      </c>
      <c r="C208" s="74" t="s">
        <v>483</v>
      </c>
      <c r="D208" s="74" t="s">
        <v>145</v>
      </c>
      <c r="E208" s="75">
        <v>1062</v>
      </c>
      <c r="F208" s="75" t="s">
        <v>145</v>
      </c>
      <c r="G208" s="75" t="s">
        <v>145</v>
      </c>
    </row>
    <row r="209" spans="1:7" ht="75" x14ac:dyDescent="0.25">
      <c r="A209" s="140" t="s">
        <v>482</v>
      </c>
      <c r="B209" s="74" t="s">
        <v>608</v>
      </c>
      <c r="C209" s="74" t="s">
        <v>484</v>
      </c>
      <c r="D209" s="74" t="s">
        <v>145</v>
      </c>
      <c r="E209" s="75">
        <v>1062</v>
      </c>
      <c r="F209" s="75" t="s">
        <v>145</v>
      </c>
      <c r="G209" s="75" t="s">
        <v>145</v>
      </c>
    </row>
    <row r="210" spans="1:7" ht="18.75" x14ac:dyDescent="0.25">
      <c r="A210" s="140" t="s">
        <v>344</v>
      </c>
      <c r="B210" s="74" t="s">
        <v>608</v>
      </c>
      <c r="C210" s="74" t="s">
        <v>484</v>
      </c>
      <c r="D210" s="74" t="s">
        <v>38</v>
      </c>
      <c r="E210" s="75">
        <v>835</v>
      </c>
      <c r="F210" s="75" t="s">
        <v>145</v>
      </c>
      <c r="G210" s="75" t="s">
        <v>145</v>
      </c>
    </row>
    <row r="211" spans="1:7" ht="56.25" x14ac:dyDescent="0.25">
      <c r="A211" s="139" t="s">
        <v>361</v>
      </c>
      <c r="B211" s="72" t="s">
        <v>608</v>
      </c>
      <c r="C211" s="72" t="s">
        <v>484</v>
      </c>
      <c r="D211" s="72" t="s">
        <v>45</v>
      </c>
      <c r="E211" s="73">
        <v>227</v>
      </c>
      <c r="F211" s="73" t="s">
        <v>145</v>
      </c>
      <c r="G211" s="73" t="s">
        <v>145</v>
      </c>
    </row>
    <row r="212" spans="1:7" ht="37.5" x14ac:dyDescent="0.25">
      <c r="A212" s="139" t="s">
        <v>485</v>
      </c>
      <c r="B212" s="72" t="s">
        <v>608</v>
      </c>
      <c r="C212" s="72" t="s">
        <v>486</v>
      </c>
      <c r="D212" s="72" t="s">
        <v>145</v>
      </c>
      <c r="E212" s="73">
        <v>250</v>
      </c>
      <c r="F212" s="73" t="s">
        <v>145</v>
      </c>
      <c r="G212" s="73" t="s">
        <v>145</v>
      </c>
    </row>
    <row r="213" spans="1:7" ht="93.75" x14ac:dyDescent="0.25">
      <c r="A213" s="140" t="s">
        <v>487</v>
      </c>
      <c r="B213" s="74" t="s">
        <v>608</v>
      </c>
      <c r="C213" s="74" t="s">
        <v>488</v>
      </c>
      <c r="D213" s="74" t="s">
        <v>145</v>
      </c>
      <c r="E213" s="75">
        <v>250</v>
      </c>
      <c r="F213" s="75" t="s">
        <v>145</v>
      </c>
      <c r="G213" s="75" t="s">
        <v>145</v>
      </c>
    </row>
    <row r="214" spans="1:7" ht="56.25" x14ac:dyDescent="0.25">
      <c r="A214" s="139" t="s">
        <v>361</v>
      </c>
      <c r="B214" s="72" t="s">
        <v>608</v>
      </c>
      <c r="C214" s="72" t="s">
        <v>488</v>
      </c>
      <c r="D214" s="72" t="s">
        <v>45</v>
      </c>
      <c r="E214" s="73">
        <v>250</v>
      </c>
      <c r="F214" s="73" t="s">
        <v>145</v>
      </c>
      <c r="G214" s="73" t="s">
        <v>145</v>
      </c>
    </row>
    <row r="215" spans="1:7" ht="37.5" x14ac:dyDescent="0.25">
      <c r="A215" s="139" t="s">
        <v>489</v>
      </c>
      <c r="B215" s="72" t="s">
        <v>608</v>
      </c>
      <c r="C215" s="72" t="s">
        <v>490</v>
      </c>
      <c r="D215" s="72" t="s">
        <v>145</v>
      </c>
      <c r="E215" s="73">
        <v>1080</v>
      </c>
      <c r="F215" s="73" t="s">
        <v>145</v>
      </c>
      <c r="G215" s="73" t="s">
        <v>145</v>
      </c>
    </row>
    <row r="216" spans="1:7" ht="56.25" x14ac:dyDescent="0.25">
      <c r="A216" s="140" t="s">
        <v>491</v>
      </c>
      <c r="B216" s="74" t="s">
        <v>608</v>
      </c>
      <c r="C216" s="74" t="s">
        <v>492</v>
      </c>
      <c r="D216" s="74" t="s">
        <v>145</v>
      </c>
      <c r="E216" s="75">
        <v>1080</v>
      </c>
      <c r="F216" s="75" t="s">
        <v>145</v>
      </c>
      <c r="G216" s="75" t="s">
        <v>145</v>
      </c>
    </row>
    <row r="217" spans="1:7" ht="56.25" x14ac:dyDescent="0.25">
      <c r="A217" s="139" t="s">
        <v>361</v>
      </c>
      <c r="B217" s="72" t="s">
        <v>608</v>
      </c>
      <c r="C217" s="72" t="s">
        <v>492</v>
      </c>
      <c r="D217" s="72" t="s">
        <v>45</v>
      </c>
      <c r="E217" s="73">
        <v>1080</v>
      </c>
      <c r="F217" s="73" t="s">
        <v>145</v>
      </c>
      <c r="G217" s="73" t="s">
        <v>145</v>
      </c>
    </row>
    <row r="218" spans="1:7" ht="37.5" x14ac:dyDescent="0.25">
      <c r="A218" s="139" t="s">
        <v>493</v>
      </c>
      <c r="B218" s="72" t="s">
        <v>608</v>
      </c>
      <c r="C218" s="72" t="s">
        <v>494</v>
      </c>
      <c r="D218" s="72" t="s">
        <v>145</v>
      </c>
      <c r="E218" s="73">
        <v>24121.92525</v>
      </c>
      <c r="F218" s="73">
        <v>18144.195250000001</v>
      </c>
      <c r="G218" s="73">
        <v>24121.92525</v>
      </c>
    </row>
    <row r="219" spans="1:7" ht="37.5" x14ac:dyDescent="0.25">
      <c r="A219" s="140" t="s">
        <v>495</v>
      </c>
      <c r="B219" s="74" t="s">
        <v>608</v>
      </c>
      <c r="C219" s="74" t="s">
        <v>496</v>
      </c>
      <c r="D219" s="74" t="s">
        <v>145</v>
      </c>
      <c r="E219" s="75">
        <v>6904.7252500000004</v>
      </c>
      <c r="F219" s="75">
        <v>6719.7252500000004</v>
      </c>
      <c r="G219" s="75">
        <v>6904.7252500000004</v>
      </c>
    </row>
    <row r="220" spans="1:7" ht="56.25" x14ac:dyDescent="0.25">
      <c r="A220" s="140" t="s">
        <v>361</v>
      </c>
      <c r="B220" s="74" t="s">
        <v>608</v>
      </c>
      <c r="C220" s="74" t="s">
        <v>496</v>
      </c>
      <c r="D220" s="74" t="s">
        <v>45</v>
      </c>
      <c r="E220" s="75">
        <v>6302.2</v>
      </c>
      <c r="F220" s="75">
        <v>6117.2</v>
      </c>
      <c r="G220" s="75">
        <v>6302.2</v>
      </c>
    </row>
    <row r="221" spans="1:7" ht="112.5" x14ac:dyDescent="0.25">
      <c r="A221" s="140" t="s">
        <v>376</v>
      </c>
      <c r="B221" s="74" t="s">
        <v>608</v>
      </c>
      <c r="C221" s="74" t="s">
        <v>497</v>
      </c>
      <c r="D221" s="74" t="s">
        <v>145</v>
      </c>
      <c r="E221" s="75">
        <v>602.52525000000003</v>
      </c>
      <c r="F221" s="75">
        <v>602.52525000000003</v>
      </c>
      <c r="G221" s="75">
        <v>602.52525000000003</v>
      </c>
    </row>
    <row r="222" spans="1:7" ht="56.25" x14ac:dyDescent="0.25">
      <c r="A222" s="139" t="s">
        <v>361</v>
      </c>
      <c r="B222" s="72" t="s">
        <v>608</v>
      </c>
      <c r="C222" s="72" t="s">
        <v>497</v>
      </c>
      <c r="D222" s="72" t="s">
        <v>45</v>
      </c>
      <c r="E222" s="73">
        <v>602.52525000000003</v>
      </c>
      <c r="F222" s="73">
        <v>602.52525000000003</v>
      </c>
      <c r="G222" s="73">
        <v>602.52525000000003</v>
      </c>
    </row>
    <row r="223" spans="1:7" ht="37.5" x14ac:dyDescent="0.25">
      <c r="A223" s="140" t="s">
        <v>498</v>
      </c>
      <c r="B223" s="74" t="s">
        <v>608</v>
      </c>
      <c r="C223" s="74" t="s">
        <v>499</v>
      </c>
      <c r="D223" s="74" t="s">
        <v>145</v>
      </c>
      <c r="E223" s="75">
        <v>17217.2</v>
      </c>
      <c r="F223" s="75">
        <v>11424.47</v>
      </c>
      <c r="G223" s="75">
        <v>17217.2</v>
      </c>
    </row>
    <row r="224" spans="1:7" ht="56.25" x14ac:dyDescent="0.25">
      <c r="A224" s="139" t="s">
        <v>361</v>
      </c>
      <c r="B224" s="72" t="s">
        <v>608</v>
      </c>
      <c r="C224" s="72" t="s">
        <v>499</v>
      </c>
      <c r="D224" s="72" t="s">
        <v>45</v>
      </c>
      <c r="E224" s="73">
        <v>17217.2</v>
      </c>
      <c r="F224" s="73">
        <v>11424.47</v>
      </c>
      <c r="G224" s="73">
        <v>17217.2</v>
      </c>
    </row>
    <row r="225" spans="1:7" ht="75" x14ac:dyDescent="0.25">
      <c r="A225" s="139" t="s">
        <v>521</v>
      </c>
      <c r="B225" s="72" t="s">
        <v>608</v>
      </c>
      <c r="C225" s="72" t="s">
        <v>522</v>
      </c>
      <c r="D225" s="72" t="s">
        <v>145</v>
      </c>
      <c r="E225" s="73">
        <v>1037.3987500000001</v>
      </c>
      <c r="F225" s="73" t="s">
        <v>145</v>
      </c>
      <c r="G225" s="73" t="s">
        <v>145</v>
      </c>
    </row>
    <row r="226" spans="1:7" ht="37.5" x14ac:dyDescent="0.25">
      <c r="A226" s="139" t="s">
        <v>549</v>
      </c>
      <c r="B226" s="72" t="s">
        <v>608</v>
      </c>
      <c r="C226" s="72" t="s">
        <v>550</v>
      </c>
      <c r="D226" s="72" t="s">
        <v>145</v>
      </c>
      <c r="E226" s="73">
        <v>1037.3987500000001</v>
      </c>
      <c r="F226" s="73" t="s">
        <v>145</v>
      </c>
      <c r="G226" s="73" t="s">
        <v>145</v>
      </c>
    </row>
    <row r="227" spans="1:7" ht="56.25" x14ac:dyDescent="0.25">
      <c r="A227" s="140" t="s">
        <v>551</v>
      </c>
      <c r="B227" s="74" t="s">
        <v>608</v>
      </c>
      <c r="C227" s="74" t="s">
        <v>552</v>
      </c>
      <c r="D227" s="74" t="s">
        <v>145</v>
      </c>
      <c r="E227" s="75">
        <v>1037.3987500000001</v>
      </c>
      <c r="F227" s="75" t="s">
        <v>145</v>
      </c>
      <c r="G227" s="75" t="s">
        <v>145</v>
      </c>
    </row>
    <row r="228" spans="1:7" ht="56.25" x14ac:dyDescent="0.25">
      <c r="A228" s="140" t="s">
        <v>309</v>
      </c>
      <c r="B228" s="74" t="s">
        <v>608</v>
      </c>
      <c r="C228" s="74" t="s">
        <v>552</v>
      </c>
      <c r="D228" s="74" t="s">
        <v>310</v>
      </c>
      <c r="E228" s="75">
        <v>12</v>
      </c>
      <c r="F228" s="75" t="s">
        <v>145</v>
      </c>
      <c r="G228" s="75" t="s">
        <v>145</v>
      </c>
    </row>
    <row r="229" spans="1:7" ht="56.25" x14ac:dyDescent="0.25">
      <c r="A229" s="140" t="s">
        <v>361</v>
      </c>
      <c r="B229" s="74" t="s">
        <v>608</v>
      </c>
      <c r="C229" s="74" t="s">
        <v>552</v>
      </c>
      <c r="D229" s="74" t="s">
        <v>45</v>
      </c>
      <c r="E229" s="75">
        <v>976.07500000000005</v>
      </c>
      <c r="F229" s="75" t="s">
        <v>145</v>
      </c>
      <c r="G229" s="75" t="s">
        <v>145</v>
      </c>
    </row>
    <row r="230" spans="1:7" ht="112.5" x14ac:dyDescent="0.25">
      <c r="A230" s="140" t="s">
        <v>553</v>
      </c>
      <c r="B230" s="74" t="s">
        <v>608</v>
      </c>
      <c r="C230" s="74" t="s">
        <v>554</v>
      </c>
      <c r="D230" s="74" t="s">
        <v>145</v>
      </c>
      <c r="E230" s="75">
        <v>49.323749999999997</v>
      </c>
      <c r="F230" s="75" t="s">
        <v>145</v>
      </c>
      <c r="G230" s="75" t="s">
        <v>145</v>
      </c>
    </row>
    <row r="231" spans="1:7" ht="56.25" x14ac:dyDescent="0.25">
      <c r="A231" s="139" t="s">
        <v>361</v>
      </c>
      <c r="B231" s="72" t="s">
        <v>608</v>
      </c>
      <c r="C231" s="72" t="s">
        <v>554</v>
      </c>
      <c r="D231" s="72" t="s">
        <v>45</v>
      </c>
      <c r="E231" s="73">
        <v>49.323749999999997</v>
      </c>
      <c r="F231" s="73" t="s">
        <v>145</v>
      </c>
      <c r="G231" s="73" t="s">
        <v>145</v>
      </c>
    </row>
    <row r="232" spans="1:7" ht="37.5" x14ac:dyDescent="0.25">
      <c r="A232" s="139" t="s">
        <v>555</v>
      </c>
      <c r="B232" s="72" t="s">
        <v>608</v>
      </c>
      <c r="C232" s="72" t="s">
        <v>556</v>
      </c>
      <c r="D232" s="72" t="s">
        <v>145</v>
      </c>
      <c r="E232" s="73">
        <v>449.09</v>
      </c>
      <c r="F232" s="73" t="s">
        <v>145</v>
      </c>
      <c r="G232" s="73" t="s">
        <v>145</v>
      </c>
    </row>
    <row r="233" spans="1:7" ht="37.5" x14ac:dyDescent="0.25">
      <c r="A233" s="139" t="s">
        <v>557</v>
      </c>
      <c r="B233" s="72" t="s">
        <v>608</v>
      </c>
      <c r="C233" s="72" t="s">
        <v>558</v>
      </c>
      <c r="D233" s="72" t="s">
        <v>145</v>
      </c>
      <c r="E233" s="73">
        <v>449.09</v>
      </c>
      <c r="F233" s="73" t="s">
        <v>145</v>
      </c>
      <c r="G233" s="73" t="s">
        <v>145</v>
      </c>
    </row>
    <row r="234" spans="1:7" ht="18.75" x14ac:dyDescent="0.25">
      <c r="A234" s="140" t="s">
        <v>559</v>
      </c>
      <c r="B234" s="74" t="s">
        <v>608</v>
      </c>
      <c r="C234" s="74" t="s">
        <v>560</v>
      </c>
      <c r="D234" s="74" t="s">
        <v>145</v>
      </c>
      <c r="E234" s="75">
        <v>449.09</v>
      </c>
      <c r="F234" s="75" t="s">
        <v>145</v>
      </c>
      <c r="G234" s="75" t="s">
        <v>145</v>
      </c>
    </row>
    <row r="235" spans="1:7" ht="75" x14ac:dyDescent="0.25">
      <c r="A235" s="140" t="s">
        <v>561</v>
      </c>
      <c r="B235" s="74" t="s">
        <v>608</v>
      </c>
      <c r="C235" s="74" t="s">
        <v>562</v>
      </c>
      <c r="D235" s="74" t="s">
        <v>145</v>
      </c>
      <c r="E235" s="75">
        <v>449.09</v>
      </c>
      <c r="F235" s="75" t="s">
        <v>145</v>
      </c>
      <c r="G235" s="75" t="s">
        <v>145</v>
      </c>
    </row>
    <row r="236" spans="1:7" ht="57.75" customHeight="1" x14ac:dyDescent="0.25">
      <c r="A236" s="261" t="s">
        <v>361</v>
      </c>
      <c r="B236" s="74" t="s">
        <v>608</v>
      </c>
      <c r="C236" s="74" t="s">
        <v>562</v>
      </c>
      <c r="D236" s="74" t="s">
        <v>45</v>
      </c>
      <c r="E236" s="75">
        <v>449.09</v>
      </c>
      <c r="F236" s="262" t="s">
        <v>145</v>
      </c>
      <c r="G236" s="262" t="s">
        <v>145</v>
      </c>
    </row>
    <row r="237" spans="1:7" ht="79.5" customHeight="1" x14ac:dyDescent="0.25">
      <c r="A237" s="260" t="s">
        <v>609</v>
      </c>
      <c r="B237" s="175" t="s">
        <v>610</v>
      </c>
      <c r="C237" s="175" t="s">
        <v>145</v>
      </c>
      <c r="D237" s="72" t="s">
        <v>145</v>
      </c>
      <c r="E237" s="71">
        <v>58828.078939999999</v>
      </c>
      <c r="F237" s="71">
        <v>45244.965859999997</v>
      </c>
      <c r="G237" s="71">
        <v>47491.488859999998</v>
      </c>
    </row>
    <row r="238" spans="1:7" ht="56.25" x14ac:dyDescent="0.25">
      <c r="A238" s="139" t="s">
        <v>303</v>
      </c>
      <c r="B238" s="72" t="s">
        <v>610</v>
      </c>
      <c r="C238" s="72" t="s">
        <v>304</v>
      </c>
      <c r="D238" s="72" t="s">
        <v>145</v>
      </c>
      <c r="E238" s="73">
        <v>33137.768080000002</v>
      </c>
      <c r="F238" s="73">
        <v>25263.34</v>
      </c>
      <c r="G238" s="73">
        <v>25948.802</v>
      </c>
    </row>
    <row r="239" spans="1:7" ht="75" x14ac:dyDescent="0.25">
      <c r="A239" s="139" t="s">
        <v>305</v>
      </c>
      <c r="B239" s="72" t="s">
        <v>610</v>
      </c>
      <c r="C239" s="72" t="s">
        <v>306</v>
      </c>
      <c r="D239" s="72" t="s">
        <v>145</v>
      </c>
      <c r="E239" s="73">
        <v>33137.768080000002</v>
      </c>
      <c r="F239" s="73">
        <v>25263.34</v>
      </c>
      <c r="G239" s="73">
        <v>25948.802</v>
      </c>
    </row>
    <row r="240" spans="1:7" ht="37.5" x14ac:dyDescent="0.25">
      <c r="A240" s="140" t="s">
        <v>307</v>
      </c>
      <c r="B240" s="74" t="s">
        <v>610</v>
      </c>
      <c r="C240" s="74" t="s">
        <v>308</v>
      </c>
      <c r="D240" s="74" t="s">
        <v>145</v>
      </c>
      <c r="E240" s="75">
        <v>16164.5</v>
      </c>
      <c r="F240" s="75">
        <v>16264.5</v>
      </c>
      <c r="G240" s="75">
        <v>16665.349999999999</v>
      </c>
    </row>
    <row r="241" spans="1:7" ht="56.25" x14ac:dyDescent="0.25">
      <c r="A241" s="140" t="s">
        <v>309</v>
      </c>
      <c r="B241" s="74" t="s">
        <v>610</v>
      </c>
      <c r="C241" s="74" t="s">
        <v>308</v>
      </c>
      <c r="D241" s="74" t="s">
        <v>310</v>
      </c>
      <c r="E241" s="75">
        <v>7311.4696999999996</v>
      </c>
      <c r="F241" s="75">
        <v>7411.4696999999996</v>
      </c>
      <c r="G241" s="75">
        <v>7812.3197</v>
      </c>
    </row>
    <row r="242" spans="1:7" ht="37.5" x14ac:dyDescent="0.25">
      <c r="A242" s="140" t="s">
        <v>307</v>
      </c>
      <c r="B242" s="74" t="s">
        <v>610</v>
      </c>
      <c r="C242" s="74" t="s">
        <v>311</v>
      </c>
      <c r="D242" s="74" t="s">
        <v>145</v>
      </c>
      <c r="E242" s="75">
        <v>8853.0303000000004</v>
      </c>
      <c r="F242" s="75">
        <v>8853.0303000000004</v>
      </c>
      <c r="G242" s="75">
        <v>8853.0303000000004</v>
      </c>
    </row>
    <row r="243" spans="1:7" ht="56.25" x14ac:dyDescent="0.25">
      <c r="A243" s="139" t="s">
        <v>309</v>
      </c>
      <c r="B243" s="72" t="s">
        <v>610</v>
      </c>
      <c r="C243" s="72" t="s">
        <v>311</v>
      </c>
      <c r="D243" s="72" t="s">
        <v>310</v>
      </c>
      <c r="E243" s="73">
        <v>8853.0303000000004</v>
      </c>
      <c r="F243" s="73">
        <v>8853.0303000000004</v>
      </c>
      <c r="G243" s="73">
        <v>8853.0303000000004</v>
      </c>
    </row>
    <row r="244" spans="1:7" ht="56.25" x14ac:dyDescent="0.25">
      <c r="A244" s="140" t="s">
        <v>312</v>
      </c>
      <c r="B244" s="74" t="s">
        <v>610</v>
      </c>
      <c r="C244" s="74" t="s">
        <v>313</v>
      </c>
      <c r="D244" s="74" t="s">
        <v>145</v>
      </c>
      <c r="E244" s="75">
        <v>3290.5889999999999</v>
      </c>
      <c r="F244" s="75">
        <v>4179.18</v>
      </c>
      <c r="G244" s="75">
        <v>4607.42</v>
      </c>
    </row>
    <row r="245" spans="1:7" ht="56.25" x14ac:dyDescent="0.25">
      <c r="A245" s="139" t="s">
        <v>309</v>
      </c>
      <c r="B245" s="72" t="s">
        <v>610</v>
      </c>
      <c r="C245" s="72" t="s">
        <v>313</v>
      </c>
      <c r="D245" s="72" t="s">
        <v>310</v>
      </c>
      <c r="E245" s="73">
        <v>3290.5889999999999</v>
      </c>
      <c r="F245" s="73">
        <v>4179.18</v>
      </c>
      <c r="G245" s="73">
        <v>4607.42</v>
      </c>
    </row>
    <row r="246" spans="1:7" ht="37.5" x14ac:dyDescent="0.25">
      <c r="A246" s="140" t="s">
        <v>314</v>
      </c>
      <c r="B246" s="74" t="s">
        <v>610</v>
      </c>
      <c r="C246" s="74" t="s">
        <v>315</v>
      </c>
      <c r="D246" s="74" t="s">
        <v>145</v>
      </c>
      <c r="E246" s="75">
        <v>735.27599999999995</v>
      </c>
      <c r="F246" s="75">
        <v>737.4</v>
      </c>
      <c r="G246" s="75">
        <v>737.4</v>
      </c>
    </row>
    <row r="247" spans="1:7" ht="56.25" x14ac:dyDescent="0.25">
      <c r="A247" s="140" t="s">
        <v>309</v>
      </c>
      <c r="B247" s="74" t="s">
        <v>610</v>
      </c>
      <c r="C247" s="74" t="s">
        <v>315</v>
      </c>
      <c r="D247" s="74" t="s">
        <v>310</v>
      </c>
      <c r="E247" s="75">
        <v>295.90758</v>
      </c>
      <c r="F247" s="75">
        <v>298.03158000000002</v>
      </c>
      <c r="G247" s="75">
        <v>298.03158000000002</v>
      </c>
    </row>
    <row r="248" spans="1:7" ht="37.5" x14ac:dyDescent="0.25">
      <c r="A248" s="140" t="s">
        <v>314</v>
      </c>
      <c r="B248" s="74" t="s">
        <v>610</v>
      </c>
      <c r="C248" s="74" t="s">
        <v>316</v>
      </c>
      <c r="D248" s="74" t="s">
        <v>145</v>
      </c>
      <c r="E248" s="75">
        <v>439.36842000000001</v>
      </c>
      <c r="F248" s="75">
        <v>439.36842000000001</v>
      </c>
      <c r="G248" s="75">
        <v>439.36842000000001</v>
      </c>
    </row>
    <row r="249" spans="1:7" ht="56.25" x14ac:dyDescent="0.25">
      <c r="A249" s="139" t="s">
        <v>309</v>
      </c>
      <c r="B249" s="72" t="s">
        <v>610</v>
      </c>
      <c r="C249" s="72" t="s">
        <v>316</v>
      </c>
      <c r="D249" s="72" t="s">
        <v>310</v>
      </c>
      <c r="E249" s="73">
        <v>439.36842000000001</v>
      </c>
      <c r="F249" s="73">
        <v>439.36842000000001</v>
      </c>
      <c r="G249" s="73">
        <v>439.36842000000001</v>
      </c>
    </row>
    <row r="250" spans="1:7" ht="37.5" x14ac:dyDescent="0.25">
      <c r="A250" s="140" t="s">
        <v>317</v>
      </c>
      <c r="B250" s="74" t="s">
        <v>610</v>
      </c>
      <c r="C250" s="74" t="s">
        <v>318</v>
      </c>
      <c r="D250" s="74" t="s">
        <v>145</v>
      </c>
      <c r="E250" s="75">
        <v>447.40499999999997</v>
      </c>
      <c r="F250" s="75" t="s">
        <v>145</v>
      </c>
      <c r="G250" s="75" t="s">
        <v>145</v>
      </c>
    </row>
    <row r="251" spans="1:7" ht="75" x14ac:dyDescent="0.25">
      <c r="A251" s="140" t="s">
        <v>319</v>
      </c>
      <c r="B251" s="74" t="s">
        <v>610</v>
      </c>
      <c r="C251" s="74" t="s">
        <v>320</v>
      </c>
      <c r="D251" s="74" t="s">
        <v>145</v>
      </c>
      <c r="E251" s="75">
        <v>447.40499999999997</v>
      </c>
      <c r="F251" s="75" t="s">
        <v>145</v>
      </c>
      <c r="G251" s="75" t="s">
        <v>145</v>
      </c>
    </row>
    <row r="252" spans="1:7" ht="56.25" x14ac:dyDescent="0.25">
      <c r="A252" s="139" t="s">
        <v>309</v>
      </c>
      <c r="B252" s="72" t="s">
        <v>610</v>
      </c>
      <c r="C252" s="72" t="s">
        <v>320</v>
      </c>
      <c r="D252" s="72" t="s">
        <v>310</v>
      </c>
      <c r="E252" s="73">
        <v>447.40499999999997</v>
      </c>
      <c r="F252" s="73" t="s">
        <v>145</v>
      </c>
      <c r="G252" s="73" t="s">
        <v>145</v>
      </c>
    </row>
    <row r="253" spans="1:7" ht="37.5" x14ac:dyDescent="0.25">
      <c r="A253" s="140" t="s">
        <v>321</v>
      </c>
      <c r="B253" s="74" t="s">
        <v>610</v>
      </c>
      <c r="C253" s="74" t="s">
        <v>322</v>
      </c>
      <c r="D253" s="74" t="s">
        <v>145</v>
      </c>
      <c r="E253" s="75">
        <v>12499.998079999999</v>
      </c>
      <c r="F253" s="75">
        <v>4082.26</v>
      </c>
      <c r="G253" s="75">
        <v>3938.6320000000001</v>
      </c>
    </row>
    <row r="254" spans="1:7" ht="56.25" x14ac:dyDescent="0.25">
      <c r="A254" s="140" t="s">
        <v>309</v>
      </c>
      <c r="B254" s="74" t="s">
        <v>610</v>
      </c>
      <c r="C254" s="74" t="s">
        <v>322</v>
      </c>
      <c r="D254" s="74" t="s">
        <v>310</v>
      </c>
      <c r="E254" s="75">
        <v>8355.9980799999994</v>
      </c>
      <c r="F254" s="75" t="s">
        <v>145</v>
      </c>
      <c r="G254" s="75" t="s">
        <v>145</v>
      </c>
    </row>
    <row r="255" spans="1:7" ht="93.75" x14ac:dyDescent="0.25">
      <c r="A255" s="140" t="s">
        <v>654</v>
      </c>
      <c r="B255" s="74" t="s">
        <v>610</v>
      </c>
      <c r="C255" s="74" t="s">
        <v>655</v>
      </c>
      <c r="D255" s="74" t="s">
        <v>145</v>
      </c>
      <c r="E255" s="75">
        <v>4144</v>
      </c>
      <c r="F255" s="75">
        <v>4082.26</v>
      </c>
      <c r="G255" s="75">
        <v>3938.6320000000001</v>
      </c>
    </row>
    <row r="256" spans="1:7" ht="56.25" x14ac:dyDescent="0.25">
      <c r="A256" s="139" t="s">
        <v>309</v>
      </c>
      <c r="B256" s="72" t="s">
        <v>610</v>
      </c>
      <c r="C256" s="72" t="s">
        <v>655</v>
      </c>
      <c r="D256" s="72" t="s">
        <v>310</v>
      </c>
      <c r="E256" s="73">
        <v>4144</v>
      </c>
      <c r="F256" s="73">
        <v>4082.26</v>
      </c>
      <c r="G256" s="73">
        <v>3938.6320000000001</v>
      </c>
    </row>
    <row r="257" spans="1:7" ht="75" x14ac:dyDescent="0.25">
      <c r="A257" s="139" t="s">
        <v>323</v>
      </c>
      <c r="B257" s="72" t="s">
        <v>610</v>
      </c>
      <c r="C257" s="72" t="s">
        <v>324</v>
      </c>
      <c r="D257" s="72" t="s">
        <v>145</v>
      </c>
      <c r="E257" s="73">
        <v>11070.249</v>
      </c>
      <c r="F257" s="73">
        <v>5842.3429999999998</v>
      </c>
      <c r="G257" s="73">
        <v>5842.3789999999999</v>
      </c>
    </row>
    <row r="258" spans="1:7" ht="56.25" x14ac:dyDescent="0.25">
      <c r="A258" s="139" t="s">
        <v>325</v>
      </c>
      <c r="B258" s="72" t="s">
        <v>610</v>
      </c>
      <c r="C258" s="72" t="s">
        <v>326</v>
      </c>
      <c r="D258" s="72" t="s">
        <v>145</v>
      </c>
      <c r="E258" s="73">
        <v>5150.4849999999997</v>
      </c>
      <c r="F258" s="73">
        <v>5050.4849999999997</v>
      </c>
      <c r="G258" s="73">
        <v>5050.5209999999997</v>
      </c>
    </row>
    <row r="259" spans="1:7" ht="150" x14ac:dyDescent="0.25">
      <c r="A259" s="140" t="s">
        <v>659</v>
      </c>
      <c r="B259" s="74" t="s">
        <v>610</v>
      </c>
      <c r="C259" s="74" t="s">
        <v>660</v>
      </c>
      <c r="D259" s="74" t="s">
        <v>145</v>
      </c>
      <c r="E259" s="75">
        <v>100</v>
      </c>
      <c r="F259" s="75" t="s">
        <v>145</v>
      </c>
      <c r="G259" s="75" t="s">
        <v>145</v>
      </c>
    </row>
    <row r="260" spans="1:7" ht="56.25" x14ac:dyDescent="0.25">
      <c r="A260" s="139" t="s">
        <v>309</v>
      </c>
      <c r="B260" s="72" t="s">
        <v>610</v>
      </c>
      <c r="C260" s="72" t="s">
        <v>660</v>
      </c>
      <c r="D260" s="72" t="s">
        <v>310</v>
      </c>
      <c r="E260" s="73">
        <v>100</v>
      </c>
      <c r="F260" s="73" t="s">
        <v>145</v>
      </c>
      <c r="G260" s="73" t="s">
        <v>145</v>
      </c>
    </row>
    <row r="261" spans="1:7" ht="131.25" x14ac:dyDescent="0.25">
      <c r="A261" s="140" t="s">
        <v>329</v>
      </c>
      <c r="B261" s="74" t="s">
        <v>610</v>
      </c>
      <c r="C261" s="74" t="s">
        <v>330</v>
      </c>
      <c r="D261" s="74" t="s">
        <v>145</v>
      </c>
      <c r="E261" s="75">
        <v>5050.4849999999997</v>
      </c>
      <c r="F261" s="75">
        <v>5050.4849999999997</v>
      </c>
      <c r="G261" s="75">
        <v>5050.5209999999997</v>
      </c>
    </row>
    <row r="262" spans="1:7" ht="150" x14ac:dyDescent="0.25">
      <c r="A262" s="140" t="s">
        <v>331</v>
      </c>
      <c r="B262" s="74" t="s">
        <v>610</v>
      </c>
      <c r="C262" s="74" t="s">
        <v>332</v>
      </c>
      <c r="D262" s="74" t="s">
        <v>145</v>
      </c>
      <c r="E262" s="75">
        <v>1109.039</v>
      </c>
      <c r="F262" s="75">
        <v>824.11500000000001</v>
      </c>
      <c r="G262" s="75">
        <v>813.78700000000003</v>
      </c>
    </row>
    <row r="263" spans="1:7" ht="56.25" x14ac:dyDescent="0.25">
      <c r="A263" s="140" t="s">
        <v>333</v>
      </c>
      <c r="B263" s="74" t="s">
        <v>610</v>
      </c>
      <c r="C263" s="74" t="s">
        <v>332</v>
      </c>
      <c r="D263" s="74" t="s">
        <v>334</v>
      </c>
      <c r="E263" s="75">
        <v>1109.039</v>
      </c>
      <c r="F263" s="75">
        <v>824.11500000000001</v>
      </c>
      <c r="G263" s="75">
        <v>813.78700000000003</v>
      </c>
    </row>
    <row r="264" spans="1:7" ht="150" x14ac:dyDescent="0.25">
      <c r="A264" s="140" t="s">
        <v>331</v>
      </c>
      <c r="B264" s="74" t="s">
        <v>610</v>
      </c>
      <c r="C264" s="74" t="s">
        <v>335</v>
      </c>
      <c r="D264" s="74" t="s">
        <v>145</v>
      </c>
      <c r="E264" s="75">
        <v>3941.4459999999999</v>
      </c>
      <c r="F264" s="75">
        <v>4226.37</v>
      </c>
      <c r="G264" s="75">
        <v>4236.7340000000004</v>
      </c>
    </row>
    <row r="265" spans="1:7" ht="56.25" x14ac:dyDescent="0.25">
      <c r="A265" s="139" t="s">
        <v>333</v>
      </c>
      <c r="B265" s="72" t="s">
        <v>610</v>
      </c>
      <c r="C265" s="72" t="s">
        <v>335</v>
      </c>
      <c r="D265" s="72" t="s">
        <v>334</v>
      </c>
      <c r="E265" s="73">
        <v>3941.4459999999999</v>
      </c>
      <c r="F265" s="73">
        <v>4226.37</v>
      </c>
      <c r="G265" s="73">
        <v>4236.7340000000004</v>
      </c>
    </row>
    <row r="266" spans="1:7" ht="56.25" x14ac:dyDescent="0.25">
      <c r="A266" s="139" t="s">
        <v>336</v>
      </c>
      <c r="B266" s="72" t="s">
        <v>610</v>
      </c>
      <c r="C266" s="72" t="s">
        <v>337</v>
      </c>
      <c r="D266" s="72" t="s">
        <v>145</v>
      </c>
      <c r="E266" s="73">
        <v>4838.5709999999999</v>
      </c>
      <c r="F266" s="73" t="s">
        <v>145</v>
      </c>
      <c r="G266" s="73" t="s">
        <v>145</v>
      </c>
    </row>
    <row r="267" spans="1:7" ht="37.5" x14ac:dyDescent="0.25">
      <c r="A267" s="140" t="s">
        <v>338</v>
      </c>
      <c r="B267" s="74" t="s">
        <v>610</v>
      </c>
      <c r="C267" s="74" t="s">
        <v>339</v>
      </c>
      <c r="D267" s="74" t="s">
        <v>145</v>
      </c>
      <c r="E267" s="75">
        <v>525.29999999999995</v>
      </c>
      <c r="F267" s="75" t="s">
        <v>145</v>
      </c>
      <c r="G267" s="75" t="s">
        <v>145</v>
      </c>
    </row>
    <row r="268" spans="1:7" ht="56.25" x14ac:dyDescent="0.25">
      <c r="A268" s="139" t="s">
        <v>309</v>
      </c>
      <c r="B268" s="72" t="s">
        <v>610</v>
      </c>
      <c r="C268" s="72" t="s">
        <v>339</v>
      </c>
      <c r="D268" s="72" t="s">
        <v>310</v>
      </c>
      <c r="E268" s="73">
        <v>525.29999999999995</v>
      </c>
      <c r="F268" s="73" t="s">
        <v>145</v>
      </c>
      <c r="G268" s="73" t="s">
        <v>145</v>
      </c>
    </row>
    <row r="269" spans="1:7" ht="37.5" x14ac:dyDescent="0.25">
      <c r="A269" s="140" t="s">
        <v>340</v>
      </c>
      <c r="B269" s="74" t="s">
        <v>610</v>
      </c>
      <c r="C269" s="74" t="s">
        <v>341</v>
      </c>
      <c r="D269" s="74" t="s">
        <v>145</v>
      </c>
      <c r="E269" s="75">
        <v>3444.4569999999999</v>
      </c>
      <c r="F269" s="75" t="s">
        <v>145</v>
      </c>
      <c r="G269" s="75" t="s">
        <v>145</v>
      </c>
    </row>
    <row r="270" spans="1:7" ht="75" x14ac:dyDescent="0.25">
      <c r="A270" s="140" t="s">
        <v>342</v>
      </c>
      <c r="B270" s="74" t="s">
        <v>610</v>
      </c>
      <c r="C270" s="74" t="s">
        <v>343</v>
      </c>
      <c r="D270" s="74" t="s">
        <v>145</v>
      </c>
      <c r="E270" s="75">
        <v>3444.4569999999999</v>
      </c>
      <c r="F270" s="75" t="s">
        <v>145</v>
      </c>
      <c r="G270" s="75" t="s">
        <v>145</v>
      </c>
    </row>
    <row r="271" spans="1:7" ht="56.25" x14ac:dyDescent="0.25">
      <c r="A271" s="140" t="s">
        <v>309</v>
      </c>
      <c r="B271" s="74" t="s">
        <v>610</v>
      </c>
      <c r="C271" s="74" t="s">
        <v>343</v>
      </c>
      <c r="D271" s="74" t="s">
        <v>310</v>
      </c>
      <c r="E271" s="75">
        <v>111.11199999999999</v>
      </c>
      <c r="F271" s="75" t="s">
        <v>145</v>
      </c>
      <c r="G271" s="75" t="s">
        <v>145</v>
      </c>
    </row>
    <row r="272" spans="1:7" ht="18.75" x14ac:dyDescent="0.25">
      <c r="A272" s="139" t="s">
        <v>344</v>
      </c>
      <c r="B272" s="72" t="s">
        <v>610</v>
      </c>
      <c r="C272" s="72" t="s">
        <v>343</v>
      </c>
      <c r="D272" s="72" t="s">
        <v>38</v>
      </c>
      <c r="E272" s="73">
        <v>3333.3449999999998</v>
      </c>
      <c r="F272" s="73" t="s">
        <v>145</v>
      </c>
      <c r="G272" s="73" t="s">
        <v>145</v>
      </c>
    </row>
    <row r="273" spans="1:7" ht="37.5" x14ac:dyDescent="0.25">
      <c r="A273" s="140" t="s">
        <v>662</v>
      </c>
      <c r="B273" s="74" t="s">
        <v>610</v>
      </c>
      <c r="C273" s="74" t="s">
        <v>663</v>
      </c>
      <c r="D273" s="74" t="s">
        <v>145</v>
      </c>
      <c r="E273" s="75">
        <v>646.59100000000001</v>
      </c>
      <c r="F273" s="75" t="s">
        <v>145</v>
      </c>
      <c r="G273" s="75" t="s">
        <v>145</v>
      </c>
    </row>
    <row r="274" spans="1:7" ht="56.25" x14ac:dyDescent="0.25">
      <c r="A274" s="139" t="s">
        <v>309</v>
      </c>
      <c r="B274" s="72" t="s">
        <v>610</v>
      </c>
      <c r="C274" s="72" t="s">
        <v>663</v>
      </c>
      <c r="D274" s="72" t="s">
        <v>310</v>
      </c>
      <c r="E274" s="73">
        <v>646.59100000000001</v>
      </c>
      <c r="F274" s="73" t="s">
        <v>145</v>
      </c>
      <c r="G274" s="73" t="s">
        <v>145</v>
      </c>
    </row>
    <row r="275" spans="1:7" ht="75" x14ac:dyDescent="0.25">
      <c r="A275" s="140" t="s">
        <v>347</v>
      </c>
      <c r="B275" s="74" t="s">
        <v>610</v>
      </c>
      <c r="C275" s="74" t="s">
        <v>348</v>
      </c>
      <c r="D275" s="74" t="s">
        <v>145</v>
      </c>
      <c r="E275" s="75">
        <v>222.22300000000001</v>
      </c>
      <c r="F275" s="75" t="s">
        <v>145</v>
      </c>
      <c r="G275" s="75" t="s">
        <v>145</v>
      </c>
    </row>
    <row r="276" spans="1:7" ht="75" x14ac:dyDescent="0.25">
      <c r="A276" s="140" t="s">
        <v>347</v>
      </c>
      <c r="B276" s="74" t="s">
        <v>610</v>
      </c>
      <c r="C276" s="74" t="s">
        <v>349</v>
      </c>
      <c r="D276" s="74" t="s">
        <v>145</v>
      </c>
      <c r="E276" s="75">
        <v>222.22300000000001</v>
      </c>
      <c r="F276" s="75" t="s">
        <v>145</v>
      </c>
      <c r="G276" s="75" t="s">
        <v>145</v>
      </c>
    </row>
    <row r="277" spans="1:7" ht="18.75" x14ac:dyDescent="0.25">
      <c r="A277" s="139" t="s">
        <v>344</v>
      </c>
      <c r="B277" s="72" t="s">
        <v>610</v>
      </c>
      <c r="C277" s="72" t="s">
        <v>349</v>
      </c>
      <c r="D277" s="72" t="s">
        <v>38</v>
      </c>
      <c r="E277" s="73">
        <v>222.22300000000001</v>
      </c>
      <c r="F277" s="73" t="s">
        <v>145</v>
      </c>
      <c r="G277" s="73" t="s">
        <v>145</v>
      </c>
    </row>
    <row r="278" spans="1:7" ht="37.5" x14ac:dyDescent="0.25">
      <c r="A278" s="139" t="s">
        <v>355</v>
      </c>
      <c r="B278" s="72" t="s">
        <v>610</v>
      </c>
      <c r="C278" s="72" t="s">
        <v>356</v>
      </c>
      <c r="D278" s="72" t="s">
        <v>145</v>
      </c>
      <c r="E278" s="73">
        <v>289.33499999999998</v>
      </c>
      <c r="F278" s="73" t="s">
        <v>145</v>
      </c>
      <c r="G278" s="73" t="s">
        <v>145</v>
      </c>
    </row>
    <row r="279" spans="1:7" ht="37.5" x14ac:dyDescent="0.25">
      <c r="A279" s="140" t="s">
        <v>669</v>
      </c>
      <c r="B279" s="74" t="s">
        <v>610</v>
      </c>
      <c r="C279" s="74" t="s">
        <v>670</v>
      </c>
      <c r="D279" s="74" t="s">
        <v>145</v>
      </c>
      <c r="E279" s="75">
        <v>289.33499999999998</v>
      </c>
      <c r="F279" s="75" t="s">
        <v>145</v>
      </c>
      <c r="G279" s="75" t="s">
        <v>145</v>
      </c>
    </row>
    <row r="280" spans="1:7" ht="75" x14ac:dyDescent="0.25">
      <c r="A280" s="140" t="s">
        <v>342</v>
      </c>
      <c r="B280" s="74" t="s">
        <v>610</v>
      </c>
      <c r="C280" s="74" t="s">
        <v>671</v>
      </c>
      <c r="D280" s="74" t="s">
        <v>145</v>
      </c>
      <c r="E280" s="75">
        <v>222.22300000000001</v>
      </c>
      <c r="F280" s="75" t="s">
        <v>145</v>
      </c>
      <c r="G280" s="75" t="s">
        <v>145</v>
      </c>
    </row>
    <row r="281" spans="1:7" ht="18.75" x14ac:dyDescent="0.25">
      <c r="A281" s="140" t="s">
        <v>344</v>
      </c>
      <c r="B281" s="74" t="s">
        <v>610</v>
      </c>
      <c r="C281" s="74" t="s">
        <v>671</v>
      </c>
      <c r="D281" s="74" t="s">
        <v>38</v>
      </c>
      <c r="E281" s="75">
        <v>222.22300000000001</v>
      </c>
      <c r="F281" s="75" t="s">
        <v>145</v>
      </c>
      <c r="G281" s="75" t="s">
        <v>145</v>
      </c>
    </row>
    <row r="282" spans="1:7" ht="75" x14ac:dyDescent="0.25">
      <c r="A282" s="140" t="s">
        <v>672</v>
      </c>
      <c r="B282" s="74" t="s">
        <v>610</v>
      </c>
      <c r="C282" s="74" t="s">
        <v>673</v>
      </c>
      <c r="D282" s="74" t="s">
        <v>145</v>
      </c>
      <c r="E282" s="75">
        <v>67.111999999999995</v>
      </c>
      <c r="F282" s="75" t="s">
        <v>145</v>
      </c>
      <c r="G282" s="75" t="s">
        <v>145</v>
      </c>
    </row>
    <row r="283" spans="1:7" ht="18.75" x14ac:dyDescent="0.25">
      <c r="A283" s="139" t="s">
        <v>344</v>
      </c>
      <c r="B283" s="72" t="s">
        <v>610</v>
      </c>
      <c r="C283" s="72" t="s">
        <v>673</v>
      </c>
      <c r="D283" s="72" t="s">
        <v>38</v>
      </c>
      <c r="E283" s="73">
        <v>67.111999999999995</v>
      </c>
      <c r="F283" s="73" t="s">
        <v>145</v>
      </c>
      <c r="G283" s="73" t="s">
        <v>145</v>
      </c>
    </row>
    <row r="284" spans="1:7" ht="37.5" x14ac:dyDescent="0.25">
      <c r="A284" s="139" t="s">
        <v>362</v>
      </c>
      <c r="B284" s="72" t="s">
        <v>610</v>
      </c>
      <c r="C284" s="72" t="s">
        <v>363</v>
      </c>
      <c r="D284" s="72" t="s">
        <v>145</v>
      </c>
      <c r="E284" s="73">
        <v>791.85799999999995</v>
      </c>
      <c r="F284" s="73">
        <v>791.85799999999995</v>
      </c>
      <c r="G284" s="73">
        <v>791.85799999999995</v>
      </c>
    </row>
    <row r="285" spans="1:7" ht="93.75" x14ac:dyDescent="0.25">
      <c r="A285" s="140" t="s">
        <v>364</v>
      </c>
      <c r="B285" s="74" t="s">
        <v>610</v>
      </c>
      <c r="C285" s="74" t="s">
        <v>365</v>
      </c>
      <c r="D285" s="74" t="s">
        <v>145</v>
      </c>
      <c r="E285" s="75">
        <v>791.85799999999995</v>
      </c>
      <c r="F285" s="75">
        <v>791.85799999999995</v>
      </c>
      <c r="G285" s="75">
        <v>791.85799999999995</v>
      </c>
    </row>
    <row r="286" spans="1:7" ht="131.25" x14ac:dyDescent="0.25">
      <c r="A286" s="140" t="s">
        <v>366</v>
      </c>
      <c r="B286" s="74" t="s">
        <v>610</v>
      </c>
      <c r="C286" s="74" t="s">
        <v>367</v>
      </c>
      <c r="D286" s="74" t="s">
        <v>145</v>
      </c>
      <c r="E286" s="75">
        <v>791.85799999999995</v>
      </c>
      <c r="F286" s="75">
        <v>791.85799999999995</v>
      </c>
      <c r="G286" s="75">
        <v>791.85799999999995</v>
      </c>
    </row>
    <row r="287" spans="1:7" ht="56.25" x14ac:dyDescent="0.25">
      <c r="A287" s="139" t="s">
        <v>309</v>
      </c>
      <c r="B287" s="72" t="s">
        <v>610</v>
      </c>
      <c r="C287" s="72" t="s">
        <v>367</v>
      </c>
      <c r="D287" s="72" t="s">
        <v>310</v>
      </c>
      <c r="E287" s="73">
        <v>791.85799999999995</v>
      </c>
      <c r="F287" s="73">
        <v>791.85799999999995</v>
      </c>
      <c r="G287" s="73">
        <v>791.85799999999995</v>
      </c>
    </row>
    <row r="288" spans="1:7" ht="37.5" x14ac:dyDescent="0.25">
      <c r="A288" s="139" t="s">
        <v>500</v>
      </c>
      <c r="B288" s="72" t="s">
        <v>610</v>
      </c>
      <c r="C288" s="72" t="s">
        <v>501</v>
      </c>
      <c r="D288" s="72" t="s">
        <v>145</v>
      </c>
      <c r="E288" s="73">
        <v>14553.11486</v>
      </c>
      <c r="F288" s="73">
        <v>14122.682860000001</v>
      </c>
      <c r="G288" s="73">
        <v>15683.70786</v>
      </c>
    </row>
    <row r="289" spans="1:7" ht="37.5" x14ac:dyDescent="0.25">
      <c r="A289" s="139" t="s">
        <v>511</v>
      </c>
      <c r="B289" s="72" t="s">
        <v>610</v>
      </c>
      <c r="C289" s="72" t="s">
        <v>512</v>
      </c>
      <c r="D289" s="72" t="s">
        <v>145</v>
      </c>
      <c r="E289" s="73">
        <v>14553.11486</v>
      </c>
      <c r="F289" s="73">
        <v>14122.682860000001</v>
      </c>
      <c r="G289" s="73">
        <v>15683.70786</v>
      </c>
    </row>
    <row r="290" spans="1:7" ht="37.5" x14ac:dyDescent="0.25">
      <c r="A290" s="140" t="s">
        <v>513</v>
      </c>
      <c r="B290" s="74" t="s">
        <v>610</v>
      </c>
      <c r="C290" s="74" t="s">
        <v>514</v>
      </c>
      <c r="D290" s="74" t="s">
        <v>145</v>
      </c>
      <c r="E290" s="75">
        <v>14367.572</v>
      </c>
      <c r="F290" s="75">
        <v>13937.14</v>
      </c>
      <c r="G290" s="75">
        <v>15498.165000000001</v>
      </c>
    </row>
    <row r="291" spans="1:7" ht="112.5" x14ac:dyDescent="0.25">
      <c r="A291" s="140" t="s">
        <v>428</v>
      </c>
      <c r="B291" s="74" t="s">
        <v>610</v>
      </c>
      <c r="C291" s="74" t="s">
        <v>514</v>
      </c>
      <c r="D291" s="74" t="s">
        <v>429</v>
      </c>
      <c r="E291" s="75">
        <v>7237.1620000000003</v>
      </c>
      <c r="F291" s="75">
        <v>7207.1620000000003</v>
      </c>
      <c r="G291" s="75">
        <v>8768.1869999999999</v>
      </c>
    </row>
    <row r="292" spans="1:7" ht="56.25" x14ac:dyDescent="0.25">
      <c r="A292" s="140" t="s">
        <v>309</v>
      </c>
      <c r="B292" s="74" t="s">
        <v>610</v>
      </c>
      <c r="C292" s="74" t="s">
        <v>514</v>
      </c>
      <c r="D292" s="74" t="s">
        <v>310</v>
      </c>
      <c r="E292" s="75">
        <v>285.3</v>
      </c>
      <c r="F292" s="75" t="s">
        <v>145</v>
      </c>
      <c r="G292" s="75" t="s">
        <v>145</v>
      </c>
    </row>
    <row r="293" spans="1:7" ht="18.75" x14ac:dyDescent="0.25">
      <c r="A293" s="140" t="s">
        <v>302</v>
      </c>
      <c r="B293" s="74" t="s">
        <v>610</v>
      </c>
      <c r="C293" s="74" t="s">
        <v>514</v>
      </c>
      <c r="D293" s="74" t="s">
        <v>55</v>
      </c>
      <c r="E293" s="75">
        <v>115.13200000000001</v>
      </c>
      <c r="F293" s="75" t="s">
        <v>145</v>
      </c>
      <c r="G293" s="75" t="s">
        <v>145</v>
      </c>
    </row>
    <row r="294" spans="1:7" ht="56.25" x14ac:dyDescent="0.25">
      <c r="A294" s="140" t="s">
        <v>696</v>
      </c>
      <c r="B294" s="74" t="s">
        <v>610</v>
      </c>
      <c r="C294" s="74" t="s">
        <v>697</v>
      </c>
      <c r="D294" s="74" t="s">
        <v>145</v>
      </c>
      <c r="E294" s="75">
        <v>6729.9780000000001</v>
      </c>
      <c r="F294" s="75">
        <v>6729.9780000000001</v>
      </c>
      <c r="G294" s="75">
        <v>6729.9780000000001</v>
      </c>
    </row>
    <row r="295" spans="1:7" ht="112.5" x14ac:dyDescent="0.25">
      <c r="A295" s="139" t="s">
        <v>428</v>
      </c>
      <c r="B295" s="72" t="s">
        <v>610</v>
      </c>
      <c r="C295" s="72" t="s">
        <v>697</v>
      </c>
      <c r="D295" s="72" t="s">
        <v>429</v>
      </c>
      <c r="E295" s="73">
        <v>6729.9780000000001</v>
      </c>
      <c r="F295" s="73">
        <v>6729.9780000000001</v>
      </c>
      <c r="G295" s="73">
        <v>6729.9780000000001</v>
      </c>
    </row>
    <row r="296" spans="1:7" ht="131.25" x14ac:dyDescent="0.25">
      <c r="A296" s="140" t="s">
        <v>515</v>
      </c>
      <c r="B296" s="74" t="s">
        <v>610</v>
      </c>
      <c r="C296" s="74" t="s">
        <v>516</v>
      </c>
      <c r="D296" s="74" t="s">
        <v>145</v>
      </c>
      <c r="E296" s="75">
        <v>185.54285999999999</v>
      </c>
      <c r="F296" s="75">
        <v>185.54285999999999</v>
      </c>
      <c r="G296" s="75">
        <v>185.54285999999999</v>
      </c>
    </row>
    <row r="297" spans="1:7" ht="131.25" x14ac:dyDescent="0.25">
      <c r="A297" s="140" t="s">
        <v>517</v>
      </c>
      <c r="B297" s="74" t="s">
        <v>610</v>
      </c>
      <c r="C297" s="74" t="s">
        <v>518</v>
      </c>
      <c r="D297" s="74" t="s">
        <v>145</v>
      </c>
      <c r="E297" s="75">
        <v>185.54285999999999</v>
      </c>
      <c r="F297" s="75">
        <v>185.54285999999999</v>
      </c>
      <c r="G297" s="75">
        <v>185.54285999999999</v>
      </c>
    </row>
    <row r="298" spans="1:7" ht="56.25" x14ac:dyDescent="0.25">
      <c r="A298" s="139" t="s">
        <v>309</v>
      </c>
      <c r="B298" s="72" t="s">
        <v>610</v>
      </c>
      <c r="C298" s="72" t="s">
        <v>518</v>
      </c>
      <c r="D298" s="72" t="s">
        <v>310</v>
      </c>
      <c r="E298" s="73">
        <v>185.54285999999999</v>
      </c>
      <c r="F298" s="73">
        <v>185.54285999999999</v>
      </c>
      <c r="G298" s="73">
        <v>185.54285999999999</v>
      </c>
    </row>
    <row r="299" spans="1:7" ht="37.5" x14ac:dyDescent="0.25">
      <c r="A299" s="139" t="s">
        <v>555</v>
      </c>
      <c r="B299" s="72" t="s">
        <v>610</v>
      </c>
      <c r="C299" s="72" t="s">
        <v>556</v>
      </c>
      <c r="D299" s="72" t="s">
        <v>145</v>
      </c>
      <c r="E299" s="73">
        <v>50.347000000000001</v>
      </c>
      <c r="F299" s="73" t="s">
        <v>145</v>
      </c>
      <c r="G299" s="73" t="s">
        <v>145</v>
      </c>
    </row>
    <row r="300" spans="1:7" ht="37.5" x14ac:dyDescent="0.25">
      <c r="A300" s="139" t="s">
        <v>557</v>
      </c>
      <c r="B300" s="72" t="s">
        <v>610</v>
      </c>
      <c r="C300" s="72" t="s">
        <v>558</v>
      </c>
      <c r="D300" s="72" t="s">
        <v>145</v>
      </c>
      <c r="E300" s="73">
        <v>50.347000000000001</v>
      </c>
      <c r="F300" s="73" t="s">
        <v>145</v>
      </c>
      <c r="G300" s="73" t="s">
        <v>145</v>
      </c>
    </row>
    <row r="301" spans="1:7" ht="18.75" x14ac:dyDescent="0.25">
      <c r="A301" s="140" t="s">
        <v>559</v>
      </c>
      <c r="B301" s="74" t="s">
        <v>610</v>
      </c>
      <c r="C301" s="74" t="s">
        <v>560</v>
      </c>
      <c r="D301" s="74" t="s">
        <v>145</v>
      </c>
      <c r="E301" s="75">
        <v>50.347000000000001</v>
      </c>
      <c r="F301" s="75" t="s">
        <v>145</v>
      </c>
      <c r="G301" s="75" t="s">
        <v>145</v>
      </c>
    </row>
    <row r="302" spans="1:7" ht="75" x14ac:dyDescent="0.25">
      <c r="A302" s="140" t="s">
        <v>561</v>
      </c>
      <c r="B302" s="74" t="s">
        <v>610</v>
      </c>
      <c r="C302" s="74" t="s">
        <v>562</v>
      </c>
      <c r="D302" s="74" t="s">
        <v>145</v>
      </c>
      <c r="E302" s="75">
        <v>50.347000000000001</v>
      </c>
      <c r="F302" s="75" t="s">
        <v>145</v>
      </c>
      <c r="G302" s="75" t="s">
        <v>145</v>
      </c>
    </row>
    <row r="303" spans="1:7" ht="56.25" x14ac:dyDescent="0.25">
      <c r="A303" s="139" t="s">
        <v>309</v>
      </c>
      <c r="B303" s="72" t="s">
        <v>610</v>
      </c>
      <c r="C303" s="72" t="s">
        <v>562</v>
      </c>
      <c r="D303" s="72" t="s">
        <v>310</v>
      </c>
      <c r="E303" s="73">
        <v>50.347000000000001</v>
      </c>
      <c r="F303" s="73" t="s">
        <v>145</v>
      </c>
      <c r="G303" s="73" t="s">
        <v>145</v>
      </c>
    </row>
    <row r="304" spans="1:7" ht="18.75" x14ac:dyDescent="0.25">
      <c r="A304" s="139" t="s">
        <v>569</v>
      </c>
      <c r="B304" s="72" t="s">
        <v>610</v>
      </c>
      <c r="C304" s="72" t="s">
        <v>570</v>
      </c>
      <c r="D304" s="72" t="s">
        <v>145</v>
      </c>
      <c r="E304" s="73">
        <v>16.600000000000001</v>
      </c>
      <c r="F304" s="73">
        <v>16.600000000000001</v>
      </c>
      <c r="G304" s="73">
        <v>16.600000000000001</v>
      </c>
    </row>
    <row r="305" spans="1:7" ht="18.75" x14ac:dyDescent="0.25">
      <c r="A305" s="140" t="s">
        <v>571</v>
      </c>
      <c r="B305" s="74" t="s">
        <v>610</v>
      </c>
      <c r="C305" s="74" t="s">
        <v>572</v>
      </c>
      <c r="D305" s="74" t="s">
        <v>145</v>
      </c>
      <c r="E305" s="75">
        <v>16.600000000000001</v>
      </c>
      <c r="F305" s="75">
        <v>16.600000000000001</v>
      </c>
      <c r="G305" s="75">
        <v>16.600000000000001</v>
      </c>
    </row>
    <row r="306" spans="1:7" ht="150" x14ac:dyDescent="0.25">
      <c r="A306" s="140" t="s">
        <v>717</v>
      </c>
      <c r="B306" s="74" t="s">
        <v>610</v>
      </c>
      <c r="C306" s="74" t="s">
        <v>718</v>
      </c>
      <c r="D306" s="74" t="s">
        <v>145</v>
      </c>
      <c r="E306" s="75">
        <v>16.600000000000001</v>
      </c>
      <c r="F306" s="75">
        <v>16.600000000000001</v>
      </c>
      <c r="G306" s="75">
        <v>16.600000000000001</v>
      </c>
    </row>
    <row r="307" spans="1:7" ht="56.25" x14ac:dyDescent="0.25">
      <c r="A307" s="263" t="s">
        <v>309</v>
      </c>
      <c r="B307" s="74" t="s">
        <v>610</v>
      </c>
      <c r="C307" s="74" t="s">
        <v>718</v>
      </c>
      <c r="D307" s="74" t="s">
        <v>310</v>
      </c>
      <c r="E307" s="75">
        <v>16.600000000000001</v>
      </c>
      <c r="F307" s="75">
        <v>16.600000000000001</v>
      </c>
      <c r="G307" s="75">
        <v>16.600000000000001</v>
      </c>
    </row>
    <row r="308" spans="1:7" ht="75" x14ac:dyDescent="0.25">
      <c r="A308" s="260" t="s">
        <v>611</v>
      </c>
      <c r="B308" s="175" t="s">
        <v>612</v>
      </c>
      <c r="C308" s="175" t="s">
        <v>145</v>
      </c>
      <c r="D308" s="175" t="s">
        <v>145</v>
      </c>
      <c r="E308" s="71">
        <v>441683.62946000003</v>
      </c>
      <c r="F308" s="71">
        <v>444862.40597000002</v>
      </c>
      <c r="G308" s="71">
        <v>433222.38679999998</v>
      </c>
    </row>
    <row r="309" spans="1:7" ht="75" x14ac:dyDescent="0.25">
      <c r="A309" s="139" t="s">
        <v>323</v>
      </c>
      <c r="B309" s="72" t="s">
        <v>612</v>
      </c>
      <c r="C309" s="72" t="s">
        <v>324</v>
      </c>
      <c r="D309" s="72" t="s">
        <v>145</v>
      </c>
      <c r="E309" s="73">
        <v>867.59400000000005</v>
      </c>
      <c r="F309" s="73">
        <v>886.11</v>
      </c>
      <c r="G309" s="73">
        <v>886.11</v>
      </c>
    </row>
    <row r="310" spans="1:7" ht="37.5" x14ac:dyDescent="0.25">
      <c r="A310" s="139" t="s">
        <v>355</v>
      </c>
      <c r="B310" s="72" t="s">
        <v>612</v>
      </c>
      <c r="C310" s="72" t="s">
        <v>356</v>
      </c>
      <c r="D310" s="72" t="s">
        <v>145</v>
      </c>
      <c r="E310" s="73">
        <v>867.59400000000005</v>
      </c>
      <c r="F310" s="73">
        <v>886.11</v>
      </c>
      <c r="G310" s="73">
        <v>886.11</v>
      </c>
    </row>
    <row r="311" spans="1:7" ht="75" x14ac:dyDescent="0.25">
      <c r="A311" s="140" t="s">
        <v>357</v>
      </c>
      <c r="B311" s="74" t="s">
        <v>612</v>
      </c>
      <c r="C311" s="74" t="s">
        <v>358</v>
      </c>
      <c r="D311" s="74" t="s">
        <v>145</v>
      </c>
      <c r="E311" s="75">
        <v>867.59400000000005</v>
      </c>
      <c r="F311" s="75">
        <v>886.11</v>
      </c>
      <c r="G311" s="75">
        <v>886.11</v>
      </c>
    </row>
    <row r="312" spans="1:7" ht="56.25" x14ac:dyDescent="0.25">
      <c r="A312" s="140" t="s">
        <v>359</v>
      </c>
      <c r="B312" s="74" t="s">
        <v>612</v>
      </c>
      <c r="C312" s="74" t="s">
        <v>360</v>
      </c>
      <c r="D312" s="74" t="s">
        <v>145</v>
      </c>
      <c r="E312" s="75">
        <v>867.59400000000005</v>
      </c>
      <c r="F312" s="75">
        <v>886.11</v>
      </c>
      <c r="G312" s="75">
        <v>886.11</v>
      </c>
    </row>
    <row r="313" spans="1:7" ht="56.25" x14ac:dyDescent="0.25">
      <c r="A313" s="139" t="s">
        <v>361</v>
      </c>
      <c r="B313" s="72" t="s">
        <v>612</v>
      </c>
      <c r="C313" s="72" t="s">
        <v>360</v>
      </c>
      <c r="D313" s="72" t="s">
        <v>45</v>
      </c>
      <c r="E313" s="73">
        <v>867.59400000000005</v>
      </c>
      <c r="F313" s="73">
        <v>886.11</v>
      </c>
      <c r="G313" s="73">
        <v>886.11</v>
      </c>
    </row>
    <row r="314" spans="1:7" ht="37.5" x14ac:dyDescent="0.25">
      <c r="A314" s="139" t="s">
        <v>368</v>
      </c>
      <c r="B314" s="72" t="s">
        <v>612</v>
      </c>
      <c r="C314" s="72" t="s">
        <v>369</v>
      </c>
      <c r="D314" s="72" t="s">
        <v>145</v>
      </c>
      <c r="E314" s="73">
        <v>431145.68699999998</v>
      </c>
      <c r="F314" s="73">
        <v>436670.02750999999</v>
      </c>
      <c r="G314" s="73">
        <v>425030.00834</v>
      </c>
    </row>
    <row r="315" spans="1:7" ht="60.75" customHeight="1" x14ac:dyDescent="0.25">
      <c r="A315" s="139" t="s">
        <v>370</v>
      </c>
      <c r="B315" s="72" t="s">
        <v>612</v>
      </c>
      <c r="C315" s="72" t="s">
        <v>371</v>
      </c>
      <c r="D315" s="72" t="s">
        <v>145</v>
      </c>
      <c r="E315" s="73">
        <v>146557.85388000001</v>
      </c>
      <c r="F315" s="73">
        <v>156780.71088</v>
      </c>
      <c r="G315" s="73">
        <v>156780.71088</v>
      </c>
    </row>
    <row r="316" spans="1:7" ht="56.25" customHeight="1" x14ac:dyDescent="0.25">
      <c r="A316" s="140" t="s">
        <v>372</v>
      </c>
      <c r="B316" s="74" t="s">
        <v>612</v>
      </c>
      <c r="C316" s="74" t="s">
        <v>373</v>
      </c>
      <c r="D316" s="74" t="s">
        <v>145</v>
      </c>
      <c r="E316" s="75">
        <v>142629.38688000001</v>
      </c>
      <c r="F316" s="75">
        <v>154613.71088</v>
      </c>
      <c r="G316" s="75">
        <v>154613.71088</v>
      </c>
    </row>
    <row r="317" spans="1:7" ht="56.25" x14ac:dyDescent="0.25">
      <c r="A317" s="140" t="s">
        <v>361</v>
      </c>
      <c r="B317" s="74" t="s">
        <v>612</v>
      </c>
      <c r="C317" s="74" t="s">
        <v>373</v>
      </c>
      <c r="D317" s="74" t="s">
        <v>45</v>
      </c>
      <c r="E317" s="75">
        <v>29929.297999999999</v>
      </c>
      <c r="F317" s="75">
        <v>41913.622000000003</v>
      </c>
      <c r="G317" s="75">
        <v>41913.622000000003</v>
      </c>
    </row>
    <row r="318" spans="1:7" ht="93.75" x14ac:dyDescent="0.25">
      <c r="A318" s="140" t="s">
        <v>374</v>
      </c>
      <c r="B318" s="74" t="s">
        <v>612</v>
      </c>
      <c r="C318" s="74" t="s">
        <v>375</v>
      </c>
      <c r="D318" s="74" t="s">
        <v>145</v>
      </c>
      <c r="E318" s="75">
        <v>111121.2</v>
      </c>
      <c r="F318" s="75">
        <v>111121.2</v>
      </c>
      <c r="G318" s="75">
        <v>111121.2</v>
      </c>
    </row>
    <row r="319" spans="1:7" ht="56.25" x14ac:dyDescent="0.25">
      <c r="A319" s="140" t="s">
        <v>361</v>
      </c>
      <c r="B319" s="74" t="s">
        <v>612</v>
      </c>
      <c r="C319" s="74" t="s">
        <v>375</v>
      </c>
      <c r="D319" s="74" t="s">
        <v>45</v>
      </c>
      <c r="E319" s="75">
        <v>111121.2</v>
      </c>
      <c r="F319" s="75">
        <v>111121.2</v>
      </c>
      <c r="G319" s="75">
        <v>111121.2</v>
      </c>
    </row>
    <row r="320" spans="1:7" ht="112.5" x14ac:dyDescent="0.25">
      <c r="A320" s="140" t="s">
        <v>376</v>
      </c>
      <c r="B320" s="74" t="s">
        <v>612</v>
      </c>
      <c r="C320" s="74" t="s">
        <v>377</v>
      </c>
      <c r="D320" s="74" t="s">
        <v>145</v>
      </c>
      <c r="E320" s="75">
        <v>1578.88888</v>
      </c>
      <c r="F320" s="75">
        <v>1578.88888</v>
      </c>
      <c r="G320" s="75">
        <v>1578.88888</v>
      </c>
    </row>
    <row r="321" spans="1:7" ht="56.25" x14ac:dyDescent="0.25">
      <c r="A321" s="139" t="s">
        <v>361</v>
      </c>
      <c r="B321" s="72" t="s">
        <v>612</v>
      </c>
      <c r="C321" s="72" t="s">
        <v>377</v>
      </c>
      <c r="D321" s="72" t="s">
        <v>45</v>
      </c>
      <c r="E321" s="73">
        <v>1578.88888</v>
      </c>
      <c r="F321" s="73">
        <v>1578.88888</v>
      </c>
      <c r="G321" s="73">
        <v>1578.88888</v>
      </c>
    </row>
    <row r="322" spans="1:7" ht="150" x14ac:dyDescent="0.25">
      <c r="A322" s="140" t="s">
        <v>378</v>
      </c>
      <c r="B322" s="74" t="s">
        <v>612</v>
      </c>
      <c r="C322" s="74" t="s">
        <v>379</v>
      </c>
      <c r="D322" s="74" t="s">
        <v>145</v>
      </c>
      <c r="E322" s="75">
        <v>2167</v>
      </c>
      <c r="F322" s="75">
        <v>2167</v>
      </c>
      <c r="G322" s="75">
        <v>2167</v>
      </c>
    </row>
    <row r="323" spans="1:7" ht="150" x14ac:dyDescent="0.25">
      <c r="A323" s="140" t="s">
        <v>378</v>
      </c>
      <c r="B323" s="74" t="s">
        <v>612</v>
      </c>
      <c r="C323" s="74" t="s">
        <v>380</v>
      </c>
      <c r="D323" s="74" t="s">
        <v>145</v>
      </c>
      <c r="E323" s="75">
        <v>2167</v>
      </c>
      <c r="F323" s="75">
        <v>2167</v>
      </c>
      <c r="G323" s="75">
        <v>2167</v>
      </c>
    </row>
    <row r="324" spans="1:7" ht="56.25" x14ac:dyDescent="0.25">
      <c r="A324" s="139" t="s">
        <v>361</v>
      </c>
      <c r="B324" s="72" t="s">
        <v>612</v>
      </c>
      <c r="C324" s="72" t="s">
        <v>380</v>
      </c>
      <c r="D324" s="72" t="s">
        <v>45</v>
      </c>
      <c r="E324" s="73">
        <v>2167</v>
      </c>
      <c r="F324" s="73">
        <v>2167</v>
      </c>
      <c r="G324" s="73">
        <v>2167</v>
      </c>
    </row>
    <row r="325" spans="1:7" ht="56.25" x14ac:dyDescent="0.25">
      <c r="A325" s="140" t="s">
        <v>381</v>
      </c>
      <c r="B325" s="74" t="s">
        <v>612</v>
      </c>
      <c r="C325" s="74" t="s">
        <v>382</v>
      </c>
      <c r="D325" s="74" t="s">
        <v>145</v>
      </c>
      <c r="E325" s="75">
        <v>1400</v>
      </c>
      <c r="F325" s="75" t="s">
        <v>145</v>
      </c>
      <c r="G325" s="75" t="s">
        <v>145</v>
      </c>
    </row>
    <row r="326" spans="1:7" ht="75" x14ac:dyDescent="0.25">
      <c r="A326" s="140" t="s">
        <v>383</v>
      </c>
      <c r="B326" s="74" t="s">
        <v>612</v>
      </c>
      <c r="C326" s="74" t="s">
        <v>384</v>
      </c>
      <c r="D326" s="74" t="s">
        <v>145</v>
      </c>
      <c r="E326" s="75">
        <v>1400</v>
      </c>
      <c r="F326" s="75" t="s">
        <v>145</v>
      </c>
      <c r="G326" s="75" t="s">
        <v>145</v>
      </c>
    </row>
    <row r="327" spans="1:7" ht="56.25" x14ac:dyDescent="0.25">
      <c r="A327" s="139" t="s">
        <v>361</v>
      </c>
      <c r="B327" s="72" t="s">
        <v>612</v>
      </c>
      <c r="C327" s="72" t="s">
        <v>384</v>
      </c>
      <c r="D327" s="72" t="s">
        <v>45</v>
      </c>
      <c r="E327" s="73">
        <v>1400</v>
      </c>
      <c r="F327" s="73" t="s">
        <v>145</v>
      </c>
      <c r="G327" s="73" t="s">
        <v>145</v>
      </c>
    </row>
    <row r="328" spans="1:7" ht="18.75" x14ac:dyDescent="0.25">
      <c r="A328" s="140" t="s">
        <v>385</v>
      </c>
      <c r="B328" s="74" t="s">
        <v>612</v>
      </c>
      <c r="C328" s="74" t="s">
        <v>386</v>
      </c>
      <c r="D328" s="74" t="s">
        <v>145</v>
      </c>
      <c r="E328" s="75">
        <v>94.8</v>
      </c>
      <c r="F328" s="75" t="s">
        <v>145</v>
      </c>
      <c r="G328" s="75" t="s">
        <v>145</v>
      </c>
    </row>
    <row r="329" spans="1:7" ht="56.25" x14ac:dyDescent="0.25">
      <c r="A329" s="139" t="s">
        <v>361</v>
      </c>
      <c r="B329" s="72" t="s">
        <v>612</v>
      </c>
      <c r="C329" s="72" t="s">
        <v>386</v>
      </c>
      <c r="D329" s="72" t="s">
        <v>45</v>
      </c>
      <c r="E329" s="73">
        <v>94.8</v>
      </c>
      <c r="F329" s="73" t="s">
        <v>145</v>
      </c>
      <c r="G329" s="73" t="s">
        <v>145</v>
      </c>
    </row>
    <row r="330" spans="1:7" ht="56.25" x14ac:dyDescent="0.25">
      <c r="A330" s="140" t="s">
        <v>387</v>
      </c>
      <c r="B330" s="74" t="s">
        <v>612</v>
      </c>
      <c r="C330" s="74" t="s">
        <v>388</v>
      </c>
      <c r="D330" s="74" t="s">
        <v>145</v>
      </c>
      <c r="E330" s="75">
        <v>266.66699999999997</v>
      </c>
      <c r="F330" s="75" t="s">
        <v>145</v>
      </c>
      <c r="G330" s="75" t="s">
        <v>145</v>
      </c>
    </row>
    <row r="331" spans="1:7" ht="56.25" x14ac:dyDescent="0.25">
      <c r="A331" s="140" t="s">
        <v>387</v>
      </c>
      <c r="B331" s="74" t="s">
        <v>612</v>
      </c>
      <c r="C331" s="74" t="s">
        <v>389</v>
      </c>
      <c r="D331" s="74" t="s">
        <v>145</v>
      </c>
      <c r="E331" s="75">
        <v>266.66699999999997</v>
      </c>
      <c r="F331" s="75" t="s">
        <v>145</v>
      </c>
      <c r="G331" s="75" t="s">
        <v>145</v>
      </c>
    </row>
    <row r="332" spans="1:7" ht="64.5" customHeight="1" x14ac:dyDescent="0.25">
      <c r="A332" s="139" t="s">
        <v>361</v>
      </c>
      <c r="B332" s="72" t="s">
        <v>612</v>
      </c>
      <c r="C332" s="72" t="s">
        <v>389</v>
      </c>
      <c r="D332" s="72" t="s">
        <v>45</v>
      </c>
      <c r="E332" s="73">
        <v>266.66699999999997</v>
      </c>
      <c r="F332" s="73" t="s">
        <v>145</v>
      </c>
      <c r="G332" s="73" t="s">
        <v>145</v>
      </c>
    </row>
    <row r="333" spans="1:7" ht="42" customHeight="1" x14ac:dyDescent="0.25">
      <c r="A333" s="139" t="s">
        <v>390</v>
      </c>
      <c r="B333" s="72" t="s">
        <v>612</v>
      </c>
      <c r="C333" s="72" t="s">
        <v>391</v>
      </c>
      <c r="D333" s="72" t="s">
        <v>145</v>
      </c>
      <c r="E333" s="73">
        <v>237179.96995999999</v>
      </c>
      <c r="F333" s="73">
        <v>239096.64246999999</v>
      </c>
      <c r="G333" s="73">
        <v>233956.62330000001</v>
      </c>
    </row>
    <row r="334" spans="1:7" ht="56.25" x14ac:dyDescent="0.25">
      <c r="A334" s="140" t="s">
        <v>392</v>
      </c>
      <c r="B334" s="74" t="s">
        <v>612</v>
      </c>
      <c r="C334" s="74" t="s">
        <v>393</v>
      </c>
      <c r="D334" s="74" t="s">
        <v>145</v>
      </c>
      <c r="E334" s="75">
        <v>210697.19982000001</v>
      </c>
      <c r="F334" s="75">
        <v>211066.25281999999</v>
      </c>
      <c r="G334" s="75">
        <v>223630.67582</v>
      </c>
    </row>
    <row r="335" spans="1:7" ht="56.25" x14ac:dyDescent="0.25">
      <c r="A335" s="140" t="s">
        <v>361</v>
      </c>
      <c r="B335" s="74" t="s">
        <v>612</v>
      </c>
      <c r="C335" s="74" t="s">
        <v>393</v>
      </c>
      <c r="D335" s="74" t="s">
        <v>45</v>
      </c>
      <c r="E335" s="75">
        <v>26868.319</v>
      </c>
      <c r="F335" s="75">
        <v>27237.371999999999</v>
      </c>
      <c r="G335" s="75">
        <v>39801.794999999998</v>
      </c>
    </row>
    <row r="336" spans="1:7" ht="93.75" x14ac:dyDescent="0.25">
      <c r="A336" s="140" t="s">
        <v>374</v>
      </c>
      <c r="B336" s="74" t="s">
        <v>612</v>
      </c>
      <c r="C336" s="74" t="s">
        <v>394</v>
      </c>
      <c r="D336" s="74" t="s">
        <v>145</v>
      </c>
      <c r="E336" s="75">
        <v>181900.79999999999</v>
      </c>
      <c r="F336" s="75">
        <v>181900.79999999999</v>
      </c>
      <c r="G336" s="75">
        <v>181900.79999999999</v>
      </c>
    </row>
    <row r="337" spans="1:7" ht="56.25" x14ac:dyDescent="0.25">
      <c r="A337" s="140" t="s">
        <v>361</v>
      </c>
      <c r="B337" s="74" t="s">
        <v>612</v>
      </c>
      <c r="C337" s="74" t="s">
        <v>394</v>
      </c>
      <c r="D337" s="74" t="s">
        <v>45</v>
      </c>
      <c r="E337" s="75">
        <v>181900.79999999999</v>
      </c>
      <c r="F337" s="75">
        <v>181900.79999999999</v>
      </c>
      <c r="G337" s="75">
        <v>181900.79999999999</v>
      </c>
    </row>
    <row r="338" spans="1:7" ht="112.5" x14ac:dyDescent="0.25">
      <c r="A338" s="140" t="s">
        <v>376</v>
      </c>
      <c r="B338" s="74" t="s">
        <v>612</v>
      </c>
      <c r="C338" s="74" t="s">
        <v>395</v>
      </c>
      <c r="D338" s="74" t="s">
        <v>145</v>
      </c>
      <c r="E338" s="75">
        <v>1928.0808199999999</v>
      </c>
      <c r="F338" s="75">
        <v>1928.0808199999999</v>
      </c>
      <c r="G338" s="75">
        <v>1928.0808199999999</v>
      </c>
    </row>
    <row r="339" spans="1:7" ht="56.25" x14ac:dyDescent="0.25">
      <c r="A339" s="139" t="s">
        <v>361</v>
      </c>
      <c r="B339" s="72" t="s">
        <v>612</v>
      </c>
      <c r="C339" s="72" t="s">
        <v>395</v>
      </c>
      <c r="D339" s="72" t="s">
        <v>45</v>
      </c>
      <c r="E339" s="73">
        <v>1928.0808199999999</v>
      </c>
      <c r="F339" s="73">
        <v>1928.0808199999999</v>
      </c>
      <c r="G339" s="73">
        <v>1928.0808199999999</v>
      </c>
    </row>
    <row r="340" spans="1:7" ht="150" x14ac:dyDescent="0.25">
      <c r="A340" s="140" t="s">
        <v>378</v>
      </c>
      <c r="B340" s="74" t="s">
        <v>612</v>
      </c>
      <c r="C340" s="74" t="s">
        <v>396</v>
      </c>
      <c r="D340" s="74" t="s">
        <v>145</v>
      </c>
      <c r="E340" s="75">
        <v>363.2</v>
      </c>
      <c r="F340" s="75">
        <v>363.2</v>
      </c>
      <c r="G340" s="75">
        <v>363.2</v>
      </c>
    </row>
    <row r="341" spans="1:7" ht="150" x14ac:dyDescent="0.25">
      <c r="A341" s="140" t="s">
        <v>378</v>
      </c>
      <c r="B341" s="74" t="s">
        <v>612</v>
      </c>
      <c r="C341" s="74" t="s">
        <v>397</v>
      </c>
      <c r="D341" s="74" t="s">
        <v>145</v>
      </c>
      <c r="E341" s="75">
        <v>363.2</v>
      </c>
      <c r="F341" s="75">
        <v>363.2</v>
      </c>
      <c r="G341" s="75">
        <v>363.2</v>
      </c>
    </row>
    <row r="342" spans="1:7" ht="56.25" x14ac:dyDescent="0.25">
      <c r="A342" s="139" t="s">
        <v>361</v>
      </c>
      <c r="B342" s="72" t="s">
        <v>612</v>
      </c>
      <c r="C342" s="72" t="s">
        <v>397</v>
      </c>
      <c r="D342" s="72" t="s">
        <v>45</v>
      </c>
      <c r="E342" s="73">
        <v>363.2</v>
      </c>
      <c r="F342" s="73">
        <v>363.2</v>
      </c>
      <c r="G342" s="73">
        <v>363.2</v>
      </c>
    </row>
    <row r="343" spans="1:7" ht="18.75" x14ac:dyDescent="0.25">
      <c r="A343" s="140" t="s">
        <v>385</v>
      </c>
      <c r="B343" s="74" t="s">
        <v>612</v>
      </c>
      <c r="C343" s="74" t="s">
        <v>398</v>
      </c>
      <c r="D343" s="74" t="s">
        <v>145</v>
      </c>
      <c r="E343" s="75">
        <v>79.2</v>
      </c>
      <c r="F343" s="75" t="s">
        <v>145</v>
      </c>
      <c r="G343" s="75" t="s">
        <v>145</v>
      </c>
    </row>
    <row r="344" spans="1:7" ht="56.25" x14ac:dyDescent="0.25">
      <c r="A344" s="139" t="s">
        <v>361</v>
      </c>
      <c r="B344" s="72" t="s">
        <v>612</v>
      </c>
      <c r="C344" s="72" t="s">
        <v>398</v>
      </c>
      <c r="D344" s="72" t="s">
        <v>45</v>
      </c>
      <c r="E344" s="73">
        <v>79.2</v>
      </c>
      <c r="F344" s="73" t="s">
        <v>145</v>
      </c>
      <c r="G344" s="73" t="s">
        <v>145</v>
      </c>
    </row>
    <row r="345" spans="1:7" ht="37.5" x14ac:dyDescent="0.25">
      <c r="A345" s="140" t="s">
        <v>399</v>
      </c>
      <c r="B345" s="74" t="s">
        <v>612</v>
      </c>
      <c r="C345" s="74" t="s">
        <v>400</v>
      </c>
      <c r="D345" s="74" t="s">
        <v>145</v>
      </c>
      <c r="E345" s="75">
        <v>602.44444999999996</v>
      </c>
      <c r="F345" s="75">
        <v>2332.625</v>
      </c>
      <c r="G345" s="75">
        <v>2002.44445</v>
      </c>
    </row>
    <row r="346" spans="1:7" ht="75" x14ac:dyDescent="0.25">
      <c r="A346" s="140" t="s">
        <v>383</v>
      </c>
      <c r="B346" s="74" t="s">
        <v>612</v>
      </c>
      <c r="C346" s="74" t="s">
        <v>401</v>
      </c>
      <c r="D346" s="74" t="s">
        <v>145</v>
      </c>
      <c r="E346" s="75" t="s">
        <v>145</v>
      </c>
      <c r="F346" s="75">
        <v>421.625</v>
      </c>
      <c r="G346" s="75" t="s">
        <v>145</v>
      </c>
    </row>
    <row r="347" spans="1:7" ht="56.25" x14ac:dyDescent="0.25">
      <c r="A347" s="140" t="s">
        <v>361</v>
      </c>
      <c r="B347" s="74" t="s">
        <v>612</v>
      </c>
      <c r="C347" s="74" t="s">
        <v>401</v>
      </c>
      <c r="D347" s="74" t="s">
        <v>45</v>
      </c>
      <c r="E347" s="75" t="s">
        <v>145</v>
      </c>
      <c r="F347" s="75">
        <v>421.625</v>
      </c>
      <c r="G347" s="75" t="s">
        <v>145</v>
      </c>
    </row>
    <row r="348" spans="1:7" ht="75" x14ac:dyDescent="0.25">
      <c r="A348" s="140" t="s">
        <v>383</v>
      </c>
      <c r="B348" s="74" t="s">
        <v>612</v>
      </c>
      <c r="C348" s="74" t="s">
        <v>402</v>
      </c>
      <c r="D348" s="74" t="s">
        <v>145</v>
      </c>
      <c r="E348" s="75">
        <v>602.44444999999996</v>
      </c>
      <c r="F348" s="75">
        <v>1911</v>
      </c>
      <c r="G348" s="75">
        <v>2002.44445</v>
      </c>
    </row>
    <row r="349" spans="1:7" ht="56.25" x14ac:dyDescent="0.25">
      <c r="A349" s="139" t="s">
        <v>361</v>
      </c>
      <c r="B349" s="72" t="s">
        <v>612</v>
      </c>
      <c r="C349" s="72" t="s">
        <v>402</v>
      </c>
      <c r="D349" s="72" t="s">
        <v>45</v>
      </c>
      <c r="E349" s="73">
        <v>602.44444999999996</v>
      </c>
      <c r="F349" s="73">
        <v>1911</v>
      </c>
      <c r="G349" s="73">
        <v>2002.44445</v>
      </c>
    </row>
    <row r="350" spans="1:7" ht="75.75" customHeight="1" x14ac:dyDescent="0.25">
      <c r="A350" s="140" t="s">
        <v>403</v>
      </c>
      <c r="B350" s="74" t="s">
        <v>612</v>
      </c>
      <c r="C350" s="74" t="s">
        <v>404</v>
      </c>
      <c r="D350" s="74" t="s">
        <v>145</v>
      </c>
      <c r="E350" s="75">
        <v>15555.5</v>
      </c>
      <c r="F350" s="75">
        <v>16508.099999999999</v>
      </c>
      <c r="G350" s="75" t="s">
        <v>145</v>
      </c>
    </row>
    <row r="351" spans="1:7" ht="77.25" customHeight="1" x14ac:dyDescent="0.25">
      <c r="A351" s="140" t="s">
        <v>674</v>
      </c>
      <c r="B351" s="74" t="s">
        <v>612</v>
      </c>
      <c r="C351" s="74" t="s">
        <v>405</v>
      </c>
      <c r="D351" s="74" t="s">
        <v>145</v>
      </c>
      <c r="E351" s="75">
        <v>15555.5</v>
      </c>
      <c r="F351" s="75">
        <v>16508.099999999999</v>
      </c>
      <c r="G351" s="75" t="s">
        <v>145</v>
      </c>
    </row>
    <row r="352" spans="1:7" ht="56.25" x14ac:dyDescent="0.25">
      <c r="A352" s="139" t="s">
        <v>361</v>
      </c>
      <c r="B352" s="72" t="s">
        <v>612</v>
      </c>
      <c r="C352" s="72" t="s">
        <v>405</v>
      </c>
      <c r="D352" s="72" t="s">
        <v>45</v>
      </c>
      <c r="E352" s="73">
        <v>15555.5</v>
      </c>
      <c r="F352" s="73">
        <v>16508.099999999999</v>
      </c>
      <c r="G352" s="73" t="s">
        <v>145</v>
      </c>
    </row>
    <row r="353" spans="1:7" ht="37.5" x14ac:dyDescent="0.25">
      <c r="A353" s="140" t="s">
        <v>675</v>
      </c>
      <c r="B353" s="74" t="s">
        <v>612</v>
      </c>
      <c r="C353" s="74" t="s">
        <v>676</v>
      </c>
      <c r="D353" s="74" t="s">
        <v>145</v>
      </c>
      <c r="E353" s="75">
        <v>100</v>
      </c>
      <c r="F353" s="75" t="s">
        <v>145</v>
      </c>
      <c r="G353" s="75" t="s">
        <v>145</v>
      </c>
    </row>
    <row r="354" spans="1:7" ht="56.25" x14ac:dyDescent="0.25">
      <c r="A354" s="139" t="s">
        <v>361</v>
      </c>
      <c r="B354" s="72" t="s">
        <v>612</v>
      </c>
      <c r="C354" s="72" t="s">
        <v>676</v>
      </c>
      <c r="D354" s="72" t="s">
        <v>45</v>
      </c>
      <c r="E354" s="73">
        <v>100</v>
      </c>
      <c r="F354" s="73" t="s">
        <v>145</v>
      </c>
      <c r="G354" s="73" t="s">
        <v>145</v>
      </c>
    </row>
    <row r="355" spans="1:7" ht="75" x14ac:dyDescent="0.25">
      <c r="A355" s="140" t="s">
        <v>406</v>
      </c>
      <c r="B355" s="74" t="s">
        <v>612</v>
      </c>
      <c r="C355" s="74" t="s">
        <v>407</v>
      </c>
      <c r="D355" s="74" t="s">
        <v>145</v>
      </c>
      <c r="E355" s="75">
        <v>8826.8686899999993</v>
      </c>
      <c r="F355" s="75">
        <v>8826.4646499999999</v>
      </c>
      <c r="G355" s="75">
        <v>7960.30303</v>
      </c>
    </row>
    <row r="356" spans="1:7" ht="93.75" x14ac:dyDescent="0.25">
      <c r="A356" s="140" t="s">
        <v>677</v>
      </c>
      <c r="B356" s="74" t="s">
        <v>612</v>
      </c>
      <c r="C356" s="74" t="s">
        <v>408</v>
      </c>
      <c r="D356" s="74" t="s">
        <v>145</v>
      </c>
      <c r="E356" s="75">
        <v>8826.8686899999993</v>
      </c>
      <c r="F356" s="75">
        <v>8826.4646499999999</v>
      </c>
      <c r="G356" s="75">
        <v>7960.30303</v>
      </c>
    </row>
    <row r="357" spans="1:7" ht="56.25" x14ac:dyDescent="0.25">
      <c r="A357" s="139" t="s">
        <v>361</v>
      </c>
      <c r="B357" s="72" t="s">
        <v>612</v>
      </c>
      <c r="C357" s="72" t="s">
        <v>408</v>
      </c>
      <c r="D357" s="72" t="s">
        <v>45</v>
      </c>
      <c r="E357" s="73">
        <v>8826.8686899999993</v>
      </c>
      <c r="F357" s="73">
        <v>8826.4646499999999</v>
      </c>
      <c r="G357" s="73">
        <v>7960.30303</v>
      </c>
    </row>
    <row r="358" spans="1:7" ht="56.25" x14ac:dyDescent="0.25">
      <c r="A358" s="140" t="s">
        <v>387</v>
      </c>
      <c r="B358" s="74" t="s">
        <v>612</v>
      </c>
      <c r="C358" s="74" t="s">
        <v>409</v>
      </c>
      <c r="D358" s="74" t="s">
        <v>145</v>
      </c>
      <c r="E358" s="75">
        <v>955.55700000000002</v>
      </c>
      <c r="F358" s="75" t="s">
        <v>145</v>
      </c>
      <c r="G358" s="75" t="s">
        <v>145</v>
      </c>
    </row>
    <row r="359" spans="1:7" ht="56.25" x14ac:dyDescent="0.25">
      <c r="A359" s="140" t="s">
        <v>387</v>
      </c>
      <c r="B359" s="74" t="s">
        <v>612</v>
      </c>
      <c r="C359" s="74" t="s">
        <v>410</v>
      </c>
      <c r="D359" s="74" t="s">
        <v>145</v>
      </c>
      <c r="E359" s="75">
        <v>955.55700000000002</v>
      </c>
      <c r="F359" s="75" t="s">
        <v>145</v>
      </c>
      <c r="G359" s="75" t="s">
        <v>145</v>
      </c>
    </row>
    <row r="360" spans="1:7" ht="56.25" x14ac:dyDescent="0.25">
      <c r="A360" s="139" t="s">
        <v>361</v>
      </c>
      <c r="B360" s="72" t="s">
        <v>612</v>
      </c>
      <c r="C360" s="72" t="s">
        <v>410</v>
      </c>
      <c r="D360" s="72" t="s">
        <v>45</v>
      </c>
      <c r="E360" s="73">
        <v>955.55700000000002</v>
      </c>
      <c r="F360" s="73" t="s">
        <v>145</v>
      </c>
      <c r="G360" s="73" t="s">
        <v>145</v>
      </c>
    </row>
    <row r="361" spans="1:7" ht="42" customHeight="1" x14ac:dyDescent="0.25">
      <c r="A361" s="139" t="s">
        <v>411</v>
      </c>
      <c r="B361" s="72" t="s">
        <v>612</v>
      </c>
      <c r="C361" s="72" t="s">
        <v>412</v>
      </c>
      <c r="D361" s="72" t="s">
        <v>145</v>
      </c>
      <c r="E361" s="73">
        <v>24160.33872</v>
      </c>
      <c r="F361" s="73">
        <v>18343.171719999998</v>
      </c>
      <c r="G361" s="73">
        <v>12343.17172</v>
      </c>
    </row>
    <row r="362" spans="1:7" ht="57" customHeight="1" x14ac:dyDescent="0.25">
      <c r="A362" s="140" t="s">
        <v>372</v>
      </c>
      <c r="B362" s="74" t="s">
        <v>612</v>
      </c>
      <c r="C362" s="74" t="s">
        <v>413</v>
      </c>
      <c r="D362" s="74" t="s">
        <v>145</v>
      </c>
      <c r="E362" s="75">
        <v>24093.671719999998</v>
      </c>
      <c r="F362" s="75">
        <v>18343.171719999998</v>
      </c>
      <c r="G362" s="75">
        <v>12343.17172</v>
      </c>
    </row>
    <row r="363" spans="1:7" ht="56.25" x14ac:dyDescent="0.25">
      <c r="A363" s="140" t="s">
        <v>361</v>
      </c>
      <c r="B363" s="74" t="s">
        <v>612</v>
      </c>
      <c r="C363" s="74" t="s">
        <v>413</v>
      </c>
      <c r="D363" s="74" t="s">
        <v>45</v>
      </c>
      <c r="E363" s="75">
        <v>21806.5</v>
      </c>
      <c r="F363" s="75">
        <v>16056</v>
      </c>
      <c r="G363" s="75">
        <v>10056</v>
      </c>
    </row>
    <row r="364" spans="1:7" ht="112.5" x14ac:dyDescent="0.25">
      <c r="A364" s="140" t="s">
        <v>376</v>
      </c>
      <c r="B364" s="74" t="s">
        <v>612</v>
      </c>
      <c r="C364" s="74" t="s">
        <v>414</v>
      </c>
      <c r="D364" s="74" t="s">
        <v>145</v>
      </c>
      <c r="E364" s="75">
        <v>2287.1717199999998</v>
      </c>
      <c r="F364" s="75">
        <v>2287.1717199999998</v>
      </c>
      <c r="G364" s="75">
        <v>2287.1717199999998</v>
      </c>
    </row>
    <row r="365" spans="1:7" ht="56.25" x14ac:dyDescent="0.25">
      <c r="A365" s="139" t="s">
        <v>361</v>
      </c>
      <c r="B365" s="72" t="s">
        <v>612</v>
      </c>
      <c r="C365" s="72" t="s">
        <v>414</v>
      </c>
      <c r="D365" s="72" t="s">
        <v>45</v>
      </c>
      <c r="E365" s="73">
        <v>2287.1717199999998</v>
      </c>
      <c r="F365" s="73">
        <v>2287.1717199999998</v>
      </c>
      <c r="G365" s="73">
        <v>2287.1717199999998</v>
      </c>
    </row>
    <row r="366" spans="1:7" ht="37.5" x14ac:dyDescent="0.25">
      <c r="A366" s="140" t="s">
        <v>415</v>
      </c>
      <c r="B366" s="74" t="s">
        <v>612</v>
      </c>
      <c r="C366" s="74" t="s">
        <v>416</v>
      </c>
      <c r="D366" s="74" t="s">
        <v>145</v>
      </c>
      <c r="E366" s="75">
        <v>66.667000000000002</v>
      </c>
      <c r="F366" s="75" t="s">
        <v>145</v>
      </c>
      <c r="G366" s="75" t="s">
        <v>145</v>
      </c>
    </row>
    <row r="367" spans="1:7" ht="56.25" x14ac:dyDescent="0.25">
      <c r="A367" s="140" t="s">
        <v>387</v>
      </c>
      <c r="B367" s="74" t="s">
        <v>612</v>
      </c>
      <c r="C367" s="74" t="s">
        <v>417</v>
      </c>
      <c r="D367" s="74" t="s">
        <v>145</v>
      </c>
      <c r="E367" s="75">
        <v>66.667000000000002</v>
      </c>
      <c r="F367" s="75" t="s">
        <v>145</v>
      </c>
      <c r="G367" s="75" t="s">
        <v>145</v>
      </c>
    </row>
    <row r="368" spans="1:7" ht="56.25" x14ac:dyDescent="0.25">
      <c r="A368" s="139" t="s">
        <v>361</v>
      </c>
      <c r="B368" s="72" t="s">
        <v>612</v>
      </c>
      <c r="C368" s="72" t="s">
        <v>417</v>
      </c>
      <c r="D368" s="72" t="s">
        <v>45</v>
      </c>
      <c r="E368" s="73">
        <v>66.667000000000002</v>
      </c>
      <c r="F368" s="73" t="s">
        <v>145</v>
      </c>
      <c r="G368" s="73" t="s">
        <v>145</v>
      </c>
    </row>
    <row r="369" spans="1:7" ht="56.25" x14ac:dyDescent="0.25">
      <c r="A369" s="139" t="s">
        <v>418</v>
      </c>
      <c r="B369" s="72" t="s">
        <v>612</v>
      </c>
      <c r="C369" s="72" t="s">
        <v>419</v>
      </c>
      <c r="D369" s="72" t="s">
        <v>145</v>
      </c>
      <c r="E369" s="73">
        <v>1085.3704399999999</v>
      </c>
      <c r="F369" s="73">
        <v>908.72044000000005</v>
      </c>
      <c r="G369" s="73">
        <v>908.72044000000005</v>
      </c>
    </row>
    <row r="370" spans="1:7" ht="37.5" x14ac:dyDescent="0.25">
      <c r="A370" s="140" t="s">
        <v>420</v>
      </c>
      <c r="B370" s="74" t="s">
        <v>612</v>
      </c>
      <c r="C370" s="74" t="s">
        <v>421</v>
      </c>
      <c r="D370" s="74" t="s">
        <v>145</v>
      </c>
      <c r="E370" s="75">
        <v>928.72044000000005</v>
      </c>
      <c r="F370" s="75">
        <v>908.72044000000005</v>
      </c>
      <c r="G370" s="75">
        <v>908.72044000000005</v>
      </c>
    </row>
    <row r="371" spans="1:7" ht="56.25" x14ac:dyDescent="0.25">
      <c r="A371" s="140" t="s">
        <v>361</v>
      </c>
      <c r="B371" s="74" t="s">
        <v>612</v>
      </c>
      <c r="C371" s="74" t="s">
        <v>421</v>
      </c>
      <c r="D371" s="74" t="s">
        <v>45</v>
      </c>
      <c r="E371" s="75">
        <v>20</v>
      </c>
      <c r="F371" s="75" t="s">
        <v>145</v>
      </c>
      <c r="G371" s="75" t="s">
        <v>145</v>
      </c>
    </row>
    <row r="372" spans="1:7" ht="37.5" x14ac:dyDescent="0.25">
      <c r="A372" s="140" t="s">
        <v>678</v>
      </c>
      <c r="B372" s="74" t="s">
        <v>612</v>
      </c>
      <c r="C372" s="74" t="s">
        <v>679</v>
      </c>
      <c r="D372" s="74" t="s">
        <v>145</v>
      </c>
      <c r="E372" s="75">
        <v>908.72044000000005</v>
      </c>
      <c r="F372" s="75">
        <v>908.72044000000005</v>
      </c>
      <c r="G372" s="75">
        <v>908.72044000000005</v>
      </c>
    </row>
    <row r="373" spans="1:7" ht="56.25" x14ac:dyDescent="0.25">
      <c r="A373" s="139" t="s">
        <v>361</v>
      </c>
      <c r="B373" s="72" t="s">
        <v>612</v>
      </c>
      <c r="C373" s="72" t="s">
        <v>679</v>
      </c>
      <c r="D373" s="72" t="s">
        <v>45</v>
      </c>
      <c r="E373" s="73">
        <v>908.72044000000005</v>
      </c>
      <c r="F373" s="73">
        <v>908.72044000000005</v>
      </c>
      <c r="G373" s="73">
        <v>908.72044000000005</v>
      </c>
    </row>
    <row r="374" spans="1:7" ht="56.25" x14ac:dyDescent="0.25">
      <c r="A374" s="140" t="s">
        <v>422</v>
      </c>
      <c r="B374" s="74" t="s">
        <v>612</v>
      </c>
      <c r="C374" s="74" t="s">
        <v>423</v>
      </c>
      <c r="D374" s="74" t="s">
        <v>145</v>
      </c>
      <c r="E374" s="75">
        <v>156.65</v>
      </c>
      <c r="F374" s="75" t="s">
        <v>145</v>
      </c>
      <c r="G374" s="75" t="s">
        <v>145</v>
      </c>
    </row>
    <row r="375" spans="1:7" ht="54" customHeight="1" x14ac:dyDescent="0.25">
      <c r="A375" s="139" t="s">
        <v>361</v>
      </c>
      <c r="B375" s="72" t="s">
        <v>612</v>
      </c>
      <c r="C375" s="72" t="s">
        <v>423</v>
      </c>
      <c r="D375" s="72" t="s">
        <v>45</v>
      </c>
      <c r="E375" s="73">
        <v>156.65</v>
      </c>
      <c r="F375" s="73" t="s">
        <v>145</v>
      </c>
      <c r="G375" s="73" t="s">
        <v>145</v>
      </c>
    </row>
    <row r="376" spans="1:7" ht="42" customHeight="1" x14ac:dyDescent="0.25">
      <c r="A376" s="139" t="s">
        <v>424</v>
      </c>
      <c r="B376" s="72" t="s">
        <v>612</v>
      </c>
      <c r="C376" s="72" t="s">
        <v>425</v>
      </c>
      <c r="D376" s="72" t="s">
        <v>145</v>
      </c>
      <c r="E376" s="73">
        <v>22162.153999999999</v>
      </c>
      <c r="F376" s="73">
        <v>21540.781999999999</v>
      </c>
      <c r="G376" s="73">
        <v>21040.781999999999</v>
      </c>
    </row>
    <row r="377" spans="1:7" ht="39.75" customHeight="1" x14ac:dyDescent="0.25">
      <c r="A377" s="140" t="s">
        <v>426</v>
      </c>
      <c r="B377" s="74" t="s">
        <v>612</v>
      </c>
      <c r="C377" s="74" t="s">
        <v>427</v>
      </c>
      <c r="D377" s="74" t="s">
        <v>145</v>
      </c>
      <c r="E377" s="75">
        <v>22162.153999999999</v>
      </c>
      <c r="F377" s="75">
        <v>21540.781999999999</v>
      </c>
      <c r="G377" s="75">
        <v>21040.781999999999</v>
      </c>
    </row>
    <row r="378" spans="1:7" ht="112.5" x14ac:dyDescent="0.25">
      <c r="A378" s="140" t="s">
        <v>428</v>
      </c>
      <c r="B378" s="74" t="s">
        <v>612</v>
      </c>
      <c r="C378" s="74" t="s">
        <v>427</v>
      </c>
      <c r="D378" s="74" t="s">
        <v>429</v>
      </c>
      <c r="E378" s="75">
        <v>19171.679</v>
      </c>
      <c r="F378" s="75">
        <v>19146.679</v>
      </c>
      <c r="G378" s="75">
        <v>19146.679</v>
      </c>
    </row>
    <row r="379" spans="1:7" ht="56.25" x14ac:dyDescent="0.25">
      <c r="A379" s="140" t="s">
        <v>309</v>
      </c>
      <c r="B379" s="74" t="s">
        <v>612</v>
      </c>
      <c r="C379" s="74" t="s">
        <v>427</v>
      </c>
      <c r="D379" s="74" t="s">
        <v>310</v>
      </c>
      <c r="E379" s="75">
        <v>570.87199999999996</v>
      </c>
      <c r="F379" s="75" t="s">
        <v>145</v>
      </c>
      <c r="G379" s="75" t="s">
        <v>145</v>
      </c>
    </row>
    <row r="380" spans="1:7" ht="22.5" customHeight="1" x14ac:dyDescent="0.25">
      <c r="A380" s="140" t="s">
        <v>302</v>
      </c>
      <c r="B380" s="74" t="s">
        <v>612</v>
      </c>
      <c r="C380" s="74" t="s">
        <v>427</v>
      </c>
      <c r="D380" s="74" t="s">
        <v>55</v>
      </c>
      <c r="E380" s="75">
        <v>25.5</v>
      </c>
      <c r="F380" s="75" t="s">
        <v>145</v>
      </c>
      <c r="G380" s="75" t="s">
        <v>145</v>
      </c>
    </row>
    <row r="381" spans="1:7" ht="37.5" customHeight="1" x14ac:dyDescent="0.25">
      <c r="A381" s="140" t="s">
        <v>680</v>
      </c>
      <c r="B381" s="74" t="s">
        <v>612</v>
      </c>
      <c r="C381" s="74" t="s">
        <v>681</v>
      </c>
      <c r="D381" s="74" t="s">
        <v>145</v>
      </c>
      <c r="E381" s="75">
        <v>2394.1030000000001</v>
      </c>
      <c r="F381" s="75">
        <v>2394.1030000000001</v>
      </c>
      <c r="G381" s="75">
        <v>1894.1030000000001</v>
      </c>
    </row>
    <row r="382" spans="1:7" ht="112.5" x14ac:dyDescent="0.25">
      <c r="A382" s="139" t="s">
        <v>428</v>
      </c>
      <c r="B382" s="72" t="s">
        <v>612</v>
      </c>
      <c r="C382" s="72" t="s">
        <v>681</v>
      </c>
      <c r="D382" s="72" t="s">
        <v>429</v>
      </c>
      <c r="E382" s="73">
        <v>2394.1030000000001</v>
      </c>
      <c r="F382" s="73">
        <v>2394.1030000000001</v>
      </c>
      <c r="G382" s="73">
        <v>1894.1030000000001</v>
      </c>
    </row>
    <row r="383" spans="1:7" ht="75" x14ac:dyDescent="0.25">
      <c r="A383" s="139" t="s">
        <v>521</v>
      </c>
      <c r="B383" s="72" t="s">
        <v>612</v>
      </c>
      <c r="C383" s="72" t="s">
        <v>522</v>
      </c>
      <c r="D383" s="72" t="s">
        <v>145</v>
      </c>
      <c r="E383" s="73">
        <v>4038.2484599999998</v>
      </c>
      <c r="F383" s="73">
        <v>1674.1684600000001</v>
      </c>
      <c r="G383" s="73">
        <v>1674.1684600000001</v>
      </c>
    </row>
    <row r="384" spans="1:7" ht="37.5" x14ac:dyDescent="0.25">
      <c r="A384" s="139" t="s">
        <v>523</v>
      </c>
      <c r="B384" s="72" t="s">
        <v>612</v>
      </c>
      <c r="C384" s="72" t="s">
        <v>524</v>
      </c>
      <c r="D384" s="72" t="s">
        <v>145</v>
      </c>
      <c r="E384" s="73">
        <v>1358.55556</v>
      </c>
      <c r="F384" s="73">
        <v>1358.55556</v>
      </c>
      <c r="G384" s="73">
        <v>1358.55556</v>
      </c>
    </row>
    <row r="385" spans="1:7" ht="37.5" x14ac:dyDescent="0.25">
      <c r="A385" s="140" t="s">
        <v>531</v>
      </c>
      <c r="B385" s="74" t="s">
        <v>612</v>
      </c>
      <c r="C385" s="74" t="s">
        <v>532</v>
      </c>
      <c r="D385" s="74" t="s">
        <v>145</v>
      </c>
      <c r="E385" s="75">
        <v>1358.55556</v>
      </c>
      <c r="F385" s="75">
        <v>1358.55556</v>
      </c>
      <c r="G385" s="75">
        <v>1358.55556</v>
      </c>
    </row>
    <row r="386" spans="1:7" ht="56.25" x14ac:dyDescent="0.25">
      <c r="A386" s="140" t="s">
        <v>533</v>
      </c>
      <c r="B386" s="74" t="s">
        <v>612</v>
      </c>
      <c r="C386" s="74" t="s">
        <v>534</v>
      </c>
      <c r="D386" s="74" t="s">
        <v>145</v>
      </c>
      <c r="E386" s="75">
        <v>1358.55556</v>
      </c>
      <c r="F386" s="75">
        <v>1358.55556</v>
      </c>
      <c r="G386" s="75">
        <v>1358.55556</v>
      </c>
    </row>
    <row r="387" spans="1:7" ht="56.25" x14ac:dyDescent="0.25">
      <c r="A387" s="139" t="s">
        <v>361</v>
      </c>
      <c r="B387" s="72" t="s">
        <v>612</v>
      </c>
      <c r="C387" s="72" t="s">
        <v>534</v>
      </c>
      <c r="D387" s="72" t="s">
        <v>45</v>
      </c>
      <c r="E387" s="73">
        <v>1358.55556</v>
      </c>
      <c r="F387" s="73">
        <v>1358.55556</v>
      </c>
      <c r="G387" s="73">
        <v>1358.55556</v>
      </c>
    </row>
    <row r="388" spans="1:7" ht="56.25" x14ac:dyDescent="0.25">
      <c r="A388" s="139" t="s">
        <v>535</v>
      </c>
      <c r="B388" s="72" t="s">
        <v>612</v>
      </c>
      <c r="C388" s="72" t="s">
        <v>536</v>
      </c>
      <c r="D388" s="72" t="s">
        <v>145</v>
      </c>
      <c r="E388" s="73">
        <v>815.61289999999997</v>
      </c>
      <c r="F388" s="73">
        <v>315.61290000000002</v>
      </c>
      <c r="G388" s="73">
        <v>315.61290000000002</v>
      </c>
    </row>
    <row r="389" spans="1:7" ht="56.25" x14ac:dyDescent="0.25">
      <c r="A389" s="140" t="s">
        <v>537</v>
      </c>
      <c r="B389" s="74" t="s">
        <v>612</v>
      </c>
      <c r="C389" s="74" t="s">
        <v>538</v>
      </c>
      <c r="D389" s="74" t="s">
        <v>145</v>
      </c>
      <c r="E389" s="75">
        <v>500</v>
      </c>
      <c r="F389" s="75" t="s">
        <v>145</v>
      </c>
      <c r="G389" s="75" t="s">
        <v>145</v>
      </c>
    </row>
    <row r="390" spans="1:7" ht="37.5" x14ac:dyDescent="0.25">
      <c r="A390" s="139" t="s">
        <v>327</v>
      </c>
      <c r="B390" s="72" t="s">
        <v>612</v>
      </c>
      <c r="C390" s="72" t="s">
        <v>538</v>
      </c>
      <c r="D390" s="72" t="s">
        <v>328</v>
      </c>
      <c r="E390" s="73">
        <v>500</v>
      </c>
      <c r="F390" s="73" t="s">
        <v>145</v>
      </c>
      <c r="G390" s="73" t="s">
        <v>145</v>
      </c>
    </row>
    <row r="391" spans="1:7" ht="56.25" x14ac:dyDescent="0.25">
      <c r="A391" s="140" t="s">
        <v>539</v>
      </c>
      <c r="B391" s="74" t="s">
        <v>612</v>
      </c>
      <c r="C391" s="74" t="s">
        <v>540</v>
      </c>
      <c r="D391" s="74" t="s">
        <v>145</v>
      </c>
      <c r="E391" s="75">
        <v>315.61290000000002</v>
      </c>
      <c r="F391" s="75">
        <v>315.61290000000002</v>
      </c>
      <c r="G391" s="75">
        <v>315.61290000000002</v>
      </c>
    </row>
    <row r="392" spans="1:7" ht="93.75" x14ac:dyDescent="0.25">
      <c r="A392" s="140" t="s">
        <v>541</v>
      </c>
      <c r="B392" s="74" t="s">
        <v>612</v>
      </c>
      <c r="C392" s="74" t="s">
        <v>542</v>
      </c>
      <c r="D392" s="74" t="s">
        <v>145</v>
      </c>
      <c r="E392" s="75">
        <v>315.61290000000002</v>
      </c>
      <c r="F392" s="75">
        <v>315.61290000000002</v>
      </c>
      <c r="G392" s="75">
        <v>315.61290000000002</v>
      </c>
    </row>
    <row r="393" spans="1:7" ht="56.25" x14ac:dyDescent="0.25">
      <c r="A393" s="139" t="s">
        <v>361</v>
      </c>
      <c r="B393" s="72" t="s">
        <v>612</v>
      </c>
      <c r="C393" s="72" t="s">
        <v>542</v>
      </c>
      <c r="D393" s="72" t="s">
        <v>45</v>
      </c>
      <c r="E393" s="73">
        <v>315.61290000000002</v>
      </c>
      <c r="F393" s="73">
        <v>315.61290000000002</v>
      </c>
      <c r="G393" s="73">
        <v>315.61290000000002</v>
      </c>
    </row>
    <row r="394" spans="1:7" ht="37.5" x14ac:dyDescent="0.25">
      <c r="A394" s="139" t="s">
        <v>549</v>
      </c>
      <c r="B394" s="72" t="s">
        <v>612</v>
      </c>
      <c r="C394" s="72" t="s">
        <v>550</v>
      </c>
      <c r="D394" s="72" t="s">
        <v>145</v>
      </c>
      <c r="E394" s="73">
        <v>1864.08</v>
      </c>
      <c r="F394" s="73" t="s">
        <v>145</v>
      </c>
      <c r="G394" s="73" t="s">
        <v>145</v>
      </c>
    </row>
    <row r="395" spans="1:7" ht="56.25" x14ac:dyDescent="0.25">
      <c r="A395" s="140" t="s">
        <v>551</v>
      </c>
      <c r="B395" s="74" t="s">
        <v>612</v>
      </c>
      <c r="C395" s="74" t="s">
        <v>552</v>
      </c>
      <c r="D395" s="74" t="s">
        <v>145</v>
      </c>
      <c r="E395" s="75">
        <v>1864.08</v>
      </c>
      <c r="F395" s="75" t="s">
        <v>145</v>
      </c>
      <c r="G395" s="75" t="s">
        <v>145</v>
      </c>
    </row>
    <row r="396" spans="1:7" ht="56.25" x14ac:dyDescent="0.25">
      <c r="A396" s="139" t="s">
        <v>361</v>
      </c>
      <c r="B396" s="72" t="s">
        <v>612</v>
      </c>
      <c r="C396" s="72" t="s">
        <v>552</v>
      </c>
      <c r="D396" s="72" t="s">
        <v>45</v>
      </c>
      <c r="E396" s="73">
        <v>1864.08</v>
      </c>
      <c r="F396" s="73" t="s">
        <v>145</v>
      </c>
      <c r="G396" s="73" t="s">
        <v>145</v>
      </c>
    </row>
    <row r="397" spans="1:7" ht="37.5" x14ac:dyDescent="0.25">
      <c r="A397" s="139" t="s">
        <v>555</v>
      </c>
      <c r="B397" s="72" t="s">
        <v>612</v>
      </c>
      <c r="C397" s="72" t="s">
        <v>556</v>
      </c>
      <c r="D397" s="72" t="s">
        <v>145</v>
      </c>
      <c r="E397" s="73">
        <v>2100</v>
      </c>
      <c r="F397" s="73">
        <v>2100</v>
      </c>
      <c r="G397" s="73">
        <v>2100</v>
      </c>
    </row>
    <row r="398" spans="1:7" ht="37.5" x14ac:dyDescent="0.25">
      <c r="A398" s="139" t="s">
        <v>563</v>
      </c>
      <c r="B398" s="72" t="s">
        <v>612</v>
      </c>
      <c r="C398" s="72" t="s">
        <v>564</v>
      </c>
      <c r="D398" s="72" t="s">
        <v>145</v>
      </c>
      <c r="E398" s="73">
        <v>2100</v>
      </c>
      <c r="F398" s="73">
        <v>2100</v>
      </c>
      <c r="G398" s="73">
        <v>2100</v>
      </c>
    </row>
    <row r="399" spans="1:7" ht="18.75" x14ac:dyDescent="0.25">
      <c r="A399" s="140" t="s">
        <v>565</v>
      </c>
      <c r="B399" s="74" t="s">
        <v>612</v>
      </c>
      <c r="C399" s="74" t="s">
        <v>566</v>
      </c>
      <c r="D399" s="74" t="s">
        <v>145</v>
      </c>
      <c r="E399" s="75">
        <v>2100</v>
      </c>
      <c r="F399" s="75">
        <v>2100</v>
      </c>
      <c r="G399" s="75">
        <v>2100</v>
      </c>
    </row>
    <row r="400" spans="1:7" ht="187.5" x14ac:dyDescent="0.25">
      <c r="A400" s="140" t="s">
        <v>567</v>
      </c>
      <c r="B400" s="74" t="s">
        <v>612</v>
      </c>
      <c r="C400" s="74" t="s">
        <v>568</v>
      </c>
      <c r="D400" s="74" t="s">
        <v>145</v>
      </c>
      <c r="E400" s="75">
        <v>2100</v>
      </c>
      <c r="F400" s="75">
        <v>2100</v>
      </c>
      <c r="G400" s="75">
        <v>2100</v>
      </c>
    </row>
    <row r="401" spans="1:7" ht="37.5" x14ac:dyDescent="0.25">
      <c r="A401" s="139" t="s">
        <v>327</v>
      </c>
      <c r="B401" s="72" t="s">
        <v>612</v>
      </c>
      <c r="C401" s="72" t="s">
        <v>568</v>
      </c>
      <c r="D401" s="72" t="s">
        <v>328</v>
      </c>
      <c r="E401" s="73">
        <v>2100</v>
      </c>
      <c r="F401" s="73">
        <v>2100</v>
      </c>
      <c r="G401" s="73">
        <v>2100</v>
      </c>
    </row>
    <row r="402" spans="1:7" ht="18.75" x14ac:dyDescent="0.25">
      <c r="A402" s="139" t="s">
        <v>569</v>
      </c>
      <c r="B402" s="72" t="s">
        <v>612</v>
      </c>
      <c r="C402" s="72" t="s">
        <v>570</v>
      </c>
      <c r="D402" s="72" t="s">
        <v>145</v>
      </c>
      <c r="E402" s="73">
        <v>3532.1</v>
      </c>
      <c r="F402" s="73">
        <v>3532.1</v>
      </c>
      <c r="G402" s="73">
        <v>3532.1</v>
      </c>
    </row>
    <row r="403" spans="1:7" ht="18.75" x14ac:dyDescent="0.25">
      <c r="A403" s="140" t="s">
        <v>571</v>
      </c>
      <c r="B403" s="74" t="s">
        <v>612</v>
      </c>
      <c r="C403" s="74" t="s">
        <v>572</v>
      </c>
      <c r="D403" s="74" t="s">
        <v>145</v>
      </c>
      <c r="E403" s="75">
        <v>3532.1</v>
      </c>
      <c r="F403" s="75">
        <v>3532.1</v>
      </c>
      <c r="G403" s="75">
        <v>3532.1</v>
      </c>
    </row>
    <row r="404" spans="1:7" ht="150" x14ac:dyDescent="0.25">
      <c r="A404" s="140" t="s">
        <v>721</v>
      </c>
      <c r="B404" s="74" t="s">
        <v>612</v>
      </c>
      <c r="C404" s="74" t="s">
        <v>582</v>
      </c>
      <c r="D404" s="74" t="s">
        <v>145</v>
      </c>
      <c r="E404" s="75">
        <v>3465.2</v>
      </c>
      <c r="F404" s="75">
        <v>3465.2</v>
      </c>
      <c r="G404" s="75">
        <v>3465.2</v>
      </c>
    </row>
    <row r="405" spans="1:7" ht="112.5" x14ac:dyDescent="0.25">
      <c r="A405" s="140" t="s">
        <v>428</v>
      </c>
      <c r="B405" s="74" t="s">
        <v>612</v>
      </c>
      <c r="C405" s="74" t="s">
        <v>582</v>
      </c>
      <c r="D405" s="74" t="s">
        <v>429</v>
      </c>
      <c r="E405" s="75">
        <v>3365.2</v>
      </c>
      <c r="F405" s="75">
        <v>3365.2</v>
      </c>
      <c r="G405" s="75">
        <v>3365.2</v>
      </c>
    </row>
    <row r="406" spans="1:7" ht="56.25" x14ac:dyDescent="0.25">
      <c r="A406" s="140" t="s">
        <v>309</v>
      </c>
      <c r="B406" s="74" t="s">
        <v>612</v>
      </c>
      <c r="C406" s="74" t="s">
        <v>582</v>
      </c>
      <c r="D406" s="74" t="s">
        <v>310</v>
      </c>
      <c r="E406" s="75">
        <v>100</v>
      </c>
      <c r="F406" s="75">
        <v>100</v>
      </c>
      <c r="G406" s="75">
        <v>100</v>
      </c>
    </row>
    <row r="407" spans="1:7" ht="150" x14ac:dyDescent="0.25">
      <c r="A407" s="140" t="s">
        <v>585</v>
      </c>
      <c r="B407" s="74" t="s">
        <v>612</v>
      </c>
      <c r="C407" s="74" t="s">
        <v>586</v>
      </c>
      <c r="D407" s="74" t="s">
        <v>145</v>
      </c>
      <c r="E407" s="75">
        <v>58.6</v>
      </c>
      <c r="F407" s="75">
        <v>58.6</v>
      </c>
      <c r="G407" s="75">
        <v>58.6</v>
      </c>
    </row>
    <row r="408" spans="1:7" ht="112.5" x14ac:dyDescent="0.25">
      <c r="A408" s="140" t="s">
        <v>428</v>
      </c>
      <c r="B408" s="74" t="s">
        <v>612</v>
      </c>
      <c r="C408" s="74" t="s">
        <v>586</v>
      </c>
      <c r="D408" s="74" t="s">
        <v>429</v>
      </c>
      <c r="E408" s="75">
        <v>57.7</v>
      </c>
      <c r="F408" s="75">
        <v>57.7</v>
      </c>
      <c r="G408" s="75">
        <v>57.7</v>
      </c>
    </row>
    <row r="409" spans="1:7" ht="56.25" x14ac:dyDescent="0.25">
      <c r="A409" s="140" t="s">
        <v>309</v>
      </c>
      <c r="B409" s="74" t="s">
        <v>612</v>
      </c>
      <c r="C409" s="74" t="s">
        <v>586</v>
      </c>
      <c r="D409" s="74" t="s">
        <v>310</v>
      </c>
      <c r="E409" s="75">
        <v>0.9</v>
      </c>
      <c r="F409" s="75">
        <v>0.9</v>
      </c>
      <c r="G409" s="75">
        <v>0.9</v>
      </c>
    </row>
    <row r="410" spans="1:7" ht="150" x14ac:dyDescent="0.25">
      <c r="A410" s="140" t="s">
        <v>719</v>
      </c>
      <c r="B410" s="74" t="s">
        <v>612</v>
      </c>
      <c r="C410" s="74" t="s">
        <v>720</v>
      </c>
      <c r="D410" s="74" t="s">
        <v>145</v>
      </c>
      <c r="E410" s="75">
        <v>8.3000000000000007</v>
      </c>
      <c r="F410" s="75">
        <v>8.3000000000000007</v>
      </c>
      <c r="G410" s="75">
        <v>8.3000000000000007</v>
      </c>
    </row>
    <row r="411" spans="1:7" ht="112.5" x14ac:dyDescent="0.25">
      <c r="A411" s="140" t="s">
        <v>428</v>
      </c>
      <c r="B411" s="74" t="s">
        <v>612</v>
      </c>
      <c r="C411" s="74" t="s">
        <v>720</v>
      </c>
      <c r="D411" s="74" t="s">
        <v>429</v>
      </c>
      <c r="E411" s="75">
        <v>8.1999999999999993</v>
      </c>
      <c r="F411" s="75">
        <v>8.1999999999999993</v>
      </c>
      <c r="G411" s="75">
        <v>8.1999999999999993</v>
      </c>
    </row>
    <row r="412" spans="1:7" ht="56.25" x14ac:dyDescent="0.25">
      <c r="A412" s="263" t="s">
        <v>309</v>
      </c>
      <c r="B412" s="74" t="s">
        <v>612</v>
      </c>
      <c r="C412" s="74" t="s">
        <v>720</v>
      </c>
      <c r="D412" s="74" t="s">
        <v>310</v>
      </c>
      <c r="E412" s="75">
        <v>0.1</v>
      </c>
      <c r="F412" s="75">
        <v>0.1</v>
      </c>
      <c r="G412" s="75">
        <v>0.1</v>
      </c>
    </row>
    <row r="413" spans="1:7" ht="75" x14ac:dyDescent="0.25">
      <c r="A413" s="260" t="s">
        <v>613</v>
      </c>
      <c r="B413" s="175" t="s">
        <v>101</v>
      </c>
      <c r="C413" s="175" t="s">
        <v>145</v>
      </c>
      <c r="D413" s="175" t="s">
        <v>145</v>
      </c>
      <c r="E413" s="71">
        <v>24308.674999999999</v>
      </c>
      <c r="F413" s="71">
        <v>29170.098999999998</v>
      </c>
      <c r="G413" s="71">
        <v>38711.089</v>
      </c>
    </row>
    <row r="414" spans="1:7" ht="37.5" x14ac:dyDescent="0.25">
      <c r="A414" s="139" t="s">
        <v>500</v>
      </c>
      <c r="B414" s="72" t="s">
        <v>101</v>
      </c>
      <c r="C414" s="72" t="s">
        <v>501</v>
      </c>
      <c r="D414" s="72" t="s">
        <v>145</v>
      </c>
      <c r="E414" s="73">
        <v>24308.674999999999</v>
      </c>
      <c r="F414" s="73">
        <v>20170.098999999998</v>
      </c>
      <c r="G414" s="73">
        <v>19711.089</v>
      </c>
    </row>
    <row r="415" spans="1:7" ht="37.5" x14ac:dyDescent="0.25">
      <c r="A415" s="139" t="s">
        <v>502</v>
      </c>
      <c r="B415" s="72" t="s">
        <v>101</v>
      </c>
      <c r="C415" s="72" t="s">
        <v>503</v>
      </c>
      <c r="D415" s="72" t="s">
        <v>145</v>
      </c>
      <c r="E415" s="73">
        <v>24308.674999999999</v>
      </c>
      <c r="F415" s="73">
        <v>20170.098999999998</v>
      </c>
      <c r="G415" s="73">
        <v>19711.089</v>
      </c>
    </row>
    <row r="416" spans="1:7" ht="37.5" x14ac:dyDescent="0.25">
      <c r="A416" s="140" t="s">
        <v>504</v>
      </c>
      <c r="B416" s="74" t="s">
        <v>101</v>
      </c>
      <c r="C416" s="74" t="s">
        <v>505</v>
      </c>
      <c r="D416" s="74" t="s">
        <v>145</v>
      </c>
      <c r="E416" s="75">
        <v>17988.348000000002</v>
      </c>
      <c r="F416" s="75">
        <v>17585.376</v>
      </c>
      <c r="G416" s="75">
        <v>17585.376</v>
      </c>
    </row>
    <row r="417" spans="1:7" ht="112.5" x14ac:dyDescent="0.25">
      <c r="A417" s="140" t="s">
        <v>428</v>
      </c>
      <c r="B417" s="74" t="s">
        <v>101</v>
      </c>
      <c r="C417" s="74" t="s">
        <v>505</v>
      </c>
      <c r="D417" s="74" t="s">
        <v>429</v>
      </c>
      <c r="E417" s="75">
        <v>6784.9160000000002</v>
      </c>
      <c r="F417" s="75">
        <v>6754.9160000000002</v>
      </c>
      <c r="G417" s="75">
        <v>6754.9160000000002</v>
      </c>
    </row>
    <row r="418" spans="1:7" ht="56.25" x14ac:dyDescent="0.25">
      <c r="A418" s="140" t="s">
        <v>309</v>
      </c>
      <c r="B418" s="74" t="s">
        <v>101</v>
      </c>
      <c r="C418" s="74" t="s">
        <v>505</v>
      </c>
      <c r="D418" s="74" t="s">
        <v>310</v>
      </c>
      <c r="E418" s="75">
        <v>372.97199999999998</v>
      </c>
      <c r="F418" s="75" t="s">
        <v>145</v>
      </c>
      <c r="G418" s="75" t="s">
        <v>145</v>
      </c>
    </row>
    <row r="419" spans="1:7" ht="37.5" x14ac:dyDescent="0.25">
      <c r="A419" s="140" t="s">
        <v>692</v>
      </c>
      <c r="B419" s="74" t="s">
        <v>101</v>
      </c>
      <c r="C419" s="74" t="s">
        <v>693</v>
      </c>
      <c r="D419" s="74" t="s">
        <v>145</v>
      </c>
      <c r="E419" s="75">
        <v>10811.962</v>
      </c>
      <c r="F419" s="75">
        <v>10811.962</v>
      </c>
      <c r="G419" s="75">
        <v>10811.962</v>
      </c>
    </row>
    <row r="420" spans="1:7" ht="54" customHeight="1" x14ac:dyDescent="0.25">
      <c r="A420" s="140" t="s">
        <v>428</v>
      </c>
      <c r="B420" s="74" t="s">
        <v>101</v>
      </c>
      <c r="C420" s="74" t="s">
        <v>693</v>
      </c>
      <c r="D420" s="74" t="s">
        <v>429</v>
      </c>
      <c r="E420" s="75">
        <v>10811.962</v>
      </c>
      <c r="F420" s="75">
        <v>10811.962</v>
      </c>
      <c r="G420" s="75">
        <v>10811.962</v>
      </c>
    </row>
    <row r="421" spans="1:7" ht="57" customHeight="1" x14ac:dyDescent="0.25">
      <c r="A421" s="140" t="s">
        <v>506</v>
      </c>
      <c r="B421" s="74" t="s">
        <v>101</v>
      </c>
      <c r="C421" s="74" t="s">
        <v>507</v>
      </c>
      <c r="D421" s="74" t="s">
        <v>145</v>
      </c>
      <c r="E421" s="75">
        <v>18.498000000000001</v>
      </c>
      <c r="F421" s="75">
        <v>18.498000000000001</v>
      </c>
      <c r="G421" s="75">
        <v>18.498000000000001</v>
      </c>
    </row>
    <row r="422" spans="1:7" ht="56.25" x14ac:dyDescent="0.25">
      <c r="A422" s="139" t="s">
        <v>309</v>
      </c>
      <c r="B422" s="72" t="s">
        <v>101</v>
      </c>
      <c r="C422" s="72" t="s">
        <v>507</v>
      </c>
      <c r="D422" s="72" t="s">
        <v>310</v>
      </c>
      <c r="E422" s="73">
        <v>18.498000000000001</v>
      </c>
      <c r="F422" s="73">
        <v>18.498000000000001</v>
      </c>
      <c r="G422" s="73">
        <v>18.498000000000001</v>
      </c>
    </row>
    <row r="423" spans="1:7" ht="75" x14ac:dyDescent="0.25">
      <c r="A423" s="140" t="s">
        <v>694</v>
      </c>
      <c r="B423" s="74" t="s">
        <v>101</v>
      </c>
      <c r="C423" s="74" t="s">
        <v>508</v>
      </c>
      <c r="D423" s="74" t="s">
        <v>145</v>
      </c>
      <c r="E423" s="75">
        <v>492.5</v>
      </c>
      <c r="F423" s="75">
        <v>488.5</v>
      </c>
      <c r="G423" s="75">
        <v>483.5</v>
      </c>
    </row>
    <row r="424" spans="1:7" ht="75" x14ac:dyDescent="0.25">
      <c r="A424" s="140" t="s">
        <v>694</v>
      </c>
      <c r="B424" s="74" t="s">
        <v>101</v>
      </c>
      <c r="C424" s="74" t="s">
        <v>509</v>
      </c>
      <c r="D424" s="74" t="s">
        <v>145</v>
      </c>
      <c r="E424" s="75">
        <v>492.5</v>
      </c>
      <c r="F424" s="75">
        <v>488.5</v>
      </c>
      <c r="G424" s="75">
        <v>483.5</v>
      </c>
    </row>
    <row r="425" spans="1:7" ht="18.75" x14ac:dyDescent="0.25">
      <c r="A425" s="139" t="s">
        <v>344</v>
      </c>
      <c r="B425" s="72" t="s">
        <v>101</v>
      </c>
      <c r="C425" s="72" t="s">
        <v>509</v>
      </c>
      <c r="D425" s="72" t="s">
        <v>38</v>
      </c>
      <c r="E425" s="73">
        <v>492.5</v>
      </c>
      <c r="F425" s="73">
        <v>488.5</v>
      </c>
      <c r="G425" s="73">
        <v>483.5</v>
      </c>
    </row>
    <row r="426" spans="1:7" ht="37.5" x14ac:dyDescent="0.25">
      <c r="A426" s="140" t="s">
        <v>695</v>
      </c>
      <c r="B426" s="74" t="s">
        <v>101</v>
      </c>
      <c r="C426" s="74" t="s">
        <v>510</v>
      </c>
      <c r="D426" s="74" t="s">
        <v>145</v>
      </c>
      <c r="E426" s="75">
        <v>5827.8270000000002</v>
      </c>
      <c r="F426" s="75">
        <v>2096.223</v>
      </c>
      <c r="G426" s="75">
        <v>1642.213</v>
      </c>
    </row>
    <row r="427" spans="1:7" ht="18.75" x14ac:dyDescent="0.25">
      <c r="A427" s="139" t="s">
        <v>344</v>
      </c>
      <c r="B427" s="72" t="s">
        <v>101</v>
      </c>
      <c r="C427" s="72" t="s">
        <v>510</v>
      </c>
      <c r="D427" s="72" t="s">
        <v>38</v>
      </c>
      <c r="E427" s="73">
        <v>5827.8270000000002</v>
      </c>
      <c r="F427" s="73">
        <v>2096.223</v>
      </c>
      <c r="G427" s="73">
        <v>1642.213</v>
      </c>
    </row>
    <row r="428" spans="1:7" ht="18.75" x14ac:dyDescent="0.25">
      <c r="A428" s="139" t="s">
        <v>569</v>
      </c>
      <c r="B428" s="72" t="s">
        <v>101</v>
      </c>
      <c r="C428" s="72" t="s">
        <v>570</v>
      </c>
      <c r="D428" s="72" t="s">
        <v>145</v>
      </c>
      <c r="E428" s="73" t="s">
        <v>145</v>
      </c>
      <c r="F428" s="73">
        <v>9000</v>
      </c>
      <c r="G428" s="73">
        <v>19000</v>
      </c>
    </row>
    <row r="429" spans="1:7" ht="18.75" x14ac:dyDescent="0.25">
      <c r="A429" s="251" t="s">
        <v>571</v>
      </c>
      <c r="B429" s="252" t="s">
        <v>101</v>
      </c>
      <c r="C429" s="252" t="s">
        <v>572</v>
      </c>
      <c r="D429" s="252" t="s">
        <v>145</v>
      </c>
      <c r="E429" s="253" t="s">
        <v>145</v>
      </c>
      <c r="F429" s="253">
        <v>9000</v>
      </c>
      <c r="G429" s="253">
        <v>19000</v>
      </c>
    </row>
    <row r="430" spans="1:7" ht="37.5" x14ac:dyDescent="0.25">
      <c r="A430" s="257" t="s">
        <v>591</v>
      </c>
      <c r="B430" s="259" t="s">
        <v>101</v>
      </c>
      <c r="C430" s="259" t="s">
        <v>592</v>
      </c>
      <c r="D430" s="257" t="s">
        <v>145</v>
      </c>
      <c r="E430" s="257" t="s">
        <v>145</v>
      </c>
      <c r="F430" s="258">
        <v>9000</v>
      </c>
      <c r="G430" s="258">
        <v>19000</v>
      </c>
    </row>
  </sheetData>
  <autoFilter ref="A10:G429"/>
  <mergeCells count="10">
    <mergeCell ref="D1:G1"/>
    <mergeCell ref="A6:G6"/>
    <mergeCell ref="A2:G2"/>
    <mergeCell ref="A3:G3"/>
    <mergeCell ref="A4:G4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scale="63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H2" sqref="H2:K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6.5703125" customWidth="1"/>
    <col min="10" max="10" width="17.2851562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37"/>
      <c r="B2" s="84"/>
      <c r="C2" s="84"/>
      <c r="D2" s="84"/>
      <c r="E2" s="84"/>
      <c r="F2" s="84"/>
      <c r="G2" s="84"/>
      <c r="H2" s="183" t="s">
        <v>28</v>
      </c>
      <c r="I2" s="183"/>
      <c r="J2" s="186"/>
      <c r="K2" s="186"/>
    </row>
    <row r="3" spans="1:11" ht="19.5" customHeight="1" x14ac:dyDescent="0.25">
      <c r="A3" s="183" t="str">
        <f>'Прил 1'!A2:E2</f>
        <v>к проекту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spans="1:11" ht="22.5" customHeight="1" x14ac:dyDescent="0.25">
      <c r="A4" s="183" t="str">
        <f>'Прил 1'!A3:E3</f>
        <v>решения Совета муниципального района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spans="1:11" ht="18.75" customHeight="1" x14ac:dyDescent="0.25">
      <c r="A5" s="183" t="str">
        <f>'Прил 1'!A4:E4</f>
        <v>"Княжпогостский" от __ _______ 2022 года № __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18.75" x14ac:dyDescent="0.3">
      <c r="A6" s="37"/>
      <c r="B6" s="37"/>
      <c r="C6" s="37"/>
      <c r="D6" s="37"/>
      <c r="E6" s="37"/>
      <c r="F6" s="37"/>
      <c r="G6" s="37"/>
      <c r="H6" s="37"/>
      <c r="I6" s="37"/>
    </row>
    <row r="7" spans="1:11" ht="18.75" x14ac:dyDescent="0.3">
      <c r="A7" s="198" t="s">
        <v>725</v>
      </c>
      <c r="B7" s="199"/>
      <c r="C7" s="199"/>
      <c r="D7" s="199"/>
      <c r="E7" s="199"/>
      <c r="F7" s="199"/>
      <c r="G7" s="199"/>
      <c r="H7" s="199"/>
      <c r="I7" s="199"/>
      <c r="J7" s="200"/>
      <c r="K7" s="200"/>
    </row>
    <row r="8" spans="1:11" ht="10.5" customHeight="1" x14ac:dyDescent="0.25">
      <c r="A8" s="198" t="s">
        <v>726</v>
      </c>
      <c r="B8" s="199"/>
      <c r="C8" s="199"/>
      <c r="D8" s="199"/>
      <c r="E8" s="199"/>
      <c r="F8" s="199"/>
      <c r="G8" s="199"/>
      <c r="H8" s="199"/>
      <c r="I8" s="199"/>
      <c r="J8" s="200"/>
      <c r="K8" s="200"/>
    </row>
    <row r="9" spans="1:11" ht="9.75" customHeight="1" x14ac:dyDescent="0.25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18.75" x14ac:dyDescent="0.3">
      <c r="A10" s="37"/>
      <c r="B10" s="37"/>
      <c r="C10" s="37"/>
      <c r="D10" s="37"/>
      <c r="E10" s="37"/>
      <c r="F10" s="37"/>
      <c r="G10" s="37"/>
      <c r="H10" s="37"/>
      <c r="I10" s="38"/>
    </row>
    <row r="11" spans="1:11" ht="29.25" customHeight="1" x14ac:dyDescent="0.25">
      <c r="A11" s="187" t="s">
        <v>29</v>
      </c>
      <c r="B11" s="188"/>
      <c r="C11" s="188"/>
      <c r="D11" s="188"/>
      <c r="E11" s="188"/>
      <c r="F11" s="188"/>
      <c r="G11" s="189"/>
      <c r="H11" s="193" t="s">
        <v>30</v>
      </c>
      <c r="I11" s="201" t="s">
        <v>738</v>
      </c>
      <c r="J11" s="202"/>
      <c r="K11" s="203"/>
    </row>
    <row r="12" spans="1:11" ht="23.25" customHeight="1" x14ac:dyDescent="0.25">
      <c r="A12" s="190"/>
      <c r="B12" s="191"/>
      <c r="C12" s="191"/>
      <c r="D12" s="191"/>
      <c r="E12" s="191"/>
      <c r="F12" s="191"/>
      <c r="G12" s="192"/>
      <c r="H12" s="194"/>
      <c r="I12" s="165" t="s">
        <v>2</v>
      </c>
      <c r="J12" s="166" t="s">
        <v>12</v>
      </c>
      <c r="K12" s="167" t="s">
        <v>621</v>
      </c>
    </row>
    <row r="13" spans="1:11" ht="18.75" x14ac:dyDescent="0.3">
      <c r="A13" s="195">
        <v>1</v>
      </c>
      <c r="B13" s="196"/>
      <c r="C13" s="196"/>
      <c r="D13" s="196"/>
      <c r="E13" s="196"/>
      <c r="F13" s="196"/>
      <c r="G13" s="197"/>
      <c r="H13" s="41">
        <v>2</v>
      </c>
      <c r="I13" s="39">
        <v>3</v>
      </c>
      <c r="J13" s="39">
        <v>4</v>
      </c>
      <c r="K13" s="40">
        <v>5</v>
      </c>
    </row>
    <row r="14" spans="1:11" ht="41.25" customHeight="1" x14ac:dyDescent="0.25">
      <c r="A14" s="42" t="s">
        <v>31</v>
      </c>
      <c r="B14" s="42" t="s">
        <v>32</v>
      </c>
      <c r="C14" s="42" t="s">
        <v>32</v>
      </c>
      <c r="D14" s="42" t="s">
        <v>32</v>
      </c>
      <c r="E14" s="42" t="s">
        <v>32</v>
      </c>
      <c r="F14" s="42" t="s">
        <v>33</v>
      </c>
      <c r="G14" s="42" t="s">
        <v>34</v>
      </c>
      <c r="H14" s="43" t="s">
        <v>35</v>
      </c>
      <c r="I14" s="44">
        <f>SUM(I15,I24)</f>
        <v>25721.620110000018</v>
      </c>
      <c r="J14" s="44">
        <f>SUM(J15,J24)</f>
        <v>5887.208789999946</v>
      </c>
      <c r="K14" s="44">
        <f>SUM(K15,K24)</f>
        <v>10541.087620000006</v>
      </c>
    </row>
    <row r="15" spans="1:11" ht="38.25" customHeight="1" x14ac:dyDescent="0.25">
      <c r="A15" s="42" t="s">
        <v>31</v>
      </c>
      <c r="B15" s="42" t="s">
        <v>36</v>
      </c>
      <c r="C15" s="42" t="s">
        <v>32</v>
      </c>
      <c r="D15" s="42" t="s">
        <v>32</v>
      </c>
      <c r="E15" s="42" t="s">
        <v>32</v>
      </c>
      <c r="F15" s="42" t="s">
        <v>33</v>
      </c>
      <c r="G15" s="42" t="s">
        <v>34</v>
      </c>
      <c r="H15" s="43" t="s">
        <v>37</v>
      </c>
      <c r="I15" s="45">
        <f>SUM(I20,I17)</f>
        <v>25721.620110000018</v>
      </c>
      <c r="J15" s="45">
        <f>SUM(J20,J17)</f>
        <v>5887.208789999946</v>
      </c>
      <c r="K15" s="45">
        <f>SUM(K20,K17)</f>
        <v>10541.087620000006</v>
      </c>
    </row>
    <row r="16" spans="1:11" ht="22.5" customHeight="1" x14ac:dyDescent="0.25">
      <c r="A16" s="42" t="s">
        <v>31</v>
      </c>
      <c r="B16" s="42" t="s">
        <v>36</v>
      </c>
      <c r="C16" s="42" t="s">
        <v>32</v>
      </c>
      <c r="D16" s="42" t="s">
        <v>32</v>
      </c>
      <c r="E16" s="42" t="s">
        <v>32</v>
      </c>
      <c r="F16" s="42" t="s">
        <v>33</v>
      </c>
      <c r="G16" s="42" t="s">
        <v>38</v>
      </c>
      <c r="H16" s="46" t="s">
        <v>39</v>
      </c>
      <c r="I16" s="45">
        <f>I17</f>
        <v>-761180.82987999998</v>
      </c>
      <c r="J16" s="45">
        <f t="shared" ref="J16:K16" si="0">J17</f>
        <v>-745581.96388000005</v>
      </c>
      <c r="K16" s="45">
        <f t="shared" si="0"/>
        <v>-749493.16287999996</v>
      </c>
    </row>
    <row r="17" spans="1:11" ht="37.5" x14ac:dyDescent="0.25">
      <c r="A17" s="42" t="s">
        <v>31</v>
      </c>
      <c r="B17" s="42" t="s">
        <v>36</v>
      </c>
      <c r="C17" s="42" t="s">
        <v>40</v>
      </c>
      <c r="D17" s="42" t="s">
        <v>32</v>
      </c>
      <c r="E17" s="42" t="s">
        <v>32</v>
      </c>
      <c r="F17" s="42" t="s">
        <v>33</v>
      </c>
      <c r="G17" s="42" t="s">
        <v>38</v>
      </c>
      <c r="H17" s="46" t="s">
        <v>41</v>
      </c>
      <c r="I17" s="45">
        <f>I18</f>
        <v>-761180.82987999998</v>
      </c>
      <c r="J17" s="45">
        <f t="shared" ref="J17:K17" si="1">J18</f>
        <v>-745581.96388000005</v>
      </c>
      <c r="K17" s="45">
        <f t="shared" si="1"/>
        <v>-749493.16287999996</v>
      </c>
    </row>
    <row r="18" spans="1:11" ht="37.5" x14ac:dyDescent="0.25">
      <c r="A18" s="42" t="s">
        <v>31</v>
      </c>
      <c r="B18" s="42" t="s">
        <v>36</v>
      </c>
      <c r="C18" s="42" t="s">
        <v>40</v>
      </c>
      <c r="D18" s="42" t="s">
        <v>31</v>
      </c>
      <c r="E18" s="42" t="s">
        <v>32</v>
      </c>
      <c r="F18" s="42" t="s">
        <v>33</v>
      </c>
      <c r="G18" s="42" t="s">
        <v>42</v>
      </c>
      <c r="H18" s="46" t="s">
        <v>43</v>
      </c>
      <c r="I18" s="45">
        <f>I19</f>
        <v>-761180.82987999998</v>
      </c>
      <c r="J18" s="45">
        <f t="shared" ref="J18:K18" si="2">J19</f>
        <v>-745581.96388000005</v>
      </c>
      <c r="K18" s="45">
        <f t="shared" si="2"/>
        <v>-749493.16287999996</v>
      </c>
    </row>
    <row r="19" spans="1:11" ht="56.25" x14ac:dyDescent="0.25">
      <c r="A19" s="42" t="s">
        <v>31</v>
      </c>
      <c r="B19" s="42" t="s">
        <v>36</v>
      </c>
      <c r="C19" s="42" t="s">
        <v>40</v>
      </c>
      <c r="D19" s="42" t="s">
        <v>31</v>
      </c>
      <c r="E19" s="42" t="s">
        <v>36</v>
      </c>
      <c r="F19" s="42" t="s">
        <v>33</v>
      </c>
      <c r="G19" s="42" t="s">
        <v>42</v>
      </c>
      <c r="H19" s="46" t="s">
        <v>44</v>
      </c>
      <c r="I19" s="47">
        <f>-'Прил 1'!C112</f>
        <v>-761180.82987999998</v>
      </c>
      <c r="J19" s="47">
        <f>-'Прил 1'!D112</f>
        <v>-745581.96388000005</v>
      </c>
      <c r="K19" s="47">
        <f>-'Прил 1'!E112</f>
        <v>-749493.16287999996</v>
      </c>
    </row>
    <row r="20" spans="1:11" ht="21.75" customHeight="1" x14ac:dyDescent="0.25">
      <c r="A20" s="42" t="s">
        <v>31</v>
      </c>
      <c r="B20" s="42" t="s">
        <v>36</v>
      </c>
      <c r="C20" s="42" t="s">
        <v>32</v>
      </c>
      <c r="D20" s="42" t="s">
        <v>32</v>
      </c>
      <c r="E20" s="42" t="s">
        <v>32</v>
      </c>
      <c r="F20" s="42" t="s">
        <v>33</v>
      </c>
      <c r="G20" s="42" t="s">
        <v>45</v>
      </c>
      <c r="H20" s="46" t="s">
        <v>46</v>
      </c>
      <c r="I20" s="45">
        <f>I21</f>
        <v>786902.44998999999</v>
      </c>
      <c r="J20" s="45">
        <f t="shared" ref="J20:K20" si="3">J21</f>
        <v>751469.17267</v>
      </c>
      <c r="K20" s="45">
        <f t="shared" si="3"/>
        <v>760034.25049999997</v>
      </c>
    </row>
    <row r="21" spans="1:11" ht="37.5" x14ac:dyDescent="0.25">
      <c r="A21" s="42" t="s">
        <v>31</v>
      </c>
      <c r="B21" s="42" t="s">
        <v>36</v>
      </c>
      <c r="C21" s="42" t="s">
        <v>40</v>
      </c>
      <c r="D21" s="42" t="s">
        <v>32</v>
      </c>
      <c r="E21" s="42" t="s">
        <v>32</v>
      </c>
      <c r="F21" s="42" t="s">
        <v>33</v>
      </c>
      <c r="G21" s="42" t="s">
        <v>45</v>
      </c>
      <c r="H21" s="46" t="s">
        <v>47</v>
      </c>
      <c r="I21" s="45">
        <f>I22</f>
        <v>786902.44998999999</v>
      </c>
      <c r="J21" s="45">
        <f t="shared" ref="J21:K21" si="4">J22</f>
        <v>751469.17267</v>
      </c>
      <c r="K21" s="45">
        <f t="shared" si="4"/>
        <v>760034.25049999997</v>
      </c>
    </row>
    <row r="22" spans="1:11" ht="37.5" x14ac:dyDescent="0.25">
      <c r="A22" s="42" t="s">
        <v>31</v>
      </c>
      <c r="B22" s="42" t="s">
        <v>36</v>
      </c>
      <c r="C22" s="42" t="s">
        <v>40</v>
      </c>
      <c r="D22" s="42" t="s">
        <v>31</v>
      </c>
      <c r="E22" s="42" t="s">
        <v>32</v>
      </c>
      <c r="F22" s="42" t="s">
        <v>33</v>
      </c>
      <c r="G22" s="42" t="s">
        <v>48</v>
      </c>
      <c r="H22" s="46" t="s">
        <v>49</v>
      </c>
      <c r="I22" s="45">
        <f>I23</f>
        <v>786902.44998999999</v>
      </c>
      <c r="J22" s="45">
        <f t="shared" ref="J22:K22" si="5">J23</f>
        <v>751469.17267</v>
      </c>
      <c r="K22" s="45">
        <f t="shared" si="5"/>
        <v>760034.25049999997</v>
      </c>
    </row>
    <row r="23" spans="1:11" ht="56.25" x14ac:dyDescent="0.25">
      <c r="A23" s="42" t="s">
        <v>31</v>
      </c>
      <c r="B23" s="42" t="s">
        <v>36</v>
      </c>
      <c r="C23" s="42" t="s">
        <v>40</v>
      </c>
      <c r="D23" s="42" t="s">
        <v>31</v>
      </c>
      <c r="E23" s="42" t="s">
        <v>36</v>
      </c>
      <c r="F23" s="42" t="s">
        <v>33</v>
      </c>
      <c r="G23" s="42" t="s">
        <v>48</v>
      </c>
      <c r="H23" s="46" t="s">
        <v>50</v>
      </c>
      <c r="I23" s="45">
        <f>'Прил 2'!D11</f>
        <v>786902.44998999999</v>
      </c>
      <c r="J23" s="45">
        <f>'Прил 2'!E11</f>
        <v>751469.17267</v>
      </c>
      <c r="K23" s="45">
        <f>'Прил 2'!F11</f>
        <v>760034.25049999997</v>
      </c>
    </row>
    <row r="24" spans="1:11" ht="56.25" hidden="1" x14ac:dyDescent="0.25">
      <c r="A24" s="42" t="s">
        <v>31</v>
      </c>
      <c r="B24" s="42" t="s">
        <v>51</v>
      </c>
      <c r="C24" s="42" t="s">
        <v>32</v>
      </c>
      <c r="D24" s="42" t="s">
        <v>32</v>
      </c>
      <c r="E24" s="42" t="s">
        <v>32</v>
      </c>
      <c r="F24" s="42" t="s">
        <v>33</v>
      </c>
      <c r="G24" s="42" t="s">
        <v>34</v>
      </c>
      <c r="H24" s="43" t="s">
        <v>52</v>
      </c>
      <c r="I24" s="48">
        <f>SUM(I25,I28)</f>
        <v>0</v>
      </c>
      <c r="J24" s="45"/>
      <c r="K24" s="45"/>
    </row>
    <row r="25" spans="1:11" ht="56.25" hidden="1" x14ac:dyDescent="0.25">
      <c r="A25" s="42" t="s">
        <v>31</v>
      </c>
      <c r="B25" s="42" t="s">
        <v>51</v>
      </c>
      <c r="C25" s="42" t="s">
        <v>53</v>
      </c>
      <c r="D25" s="42" t="s">
        <v>32</v>
      </c>
      <c r="E25" s="42" t="s">
        <v>32</v>
      </c>
      <c r="F25" s="42" t="s">
        <v>33</v>
      </c>
      <c r="G25" s="42" t="s">
        <v>34</v>
      </c>
      <c r="H25" s="46" t="s">
        <v>54</v>
      </c>
      <c r="I25" s="48">
        <f>SUM(I26)</f>
        <v>0</v>
      </c>
    </row>
    <row r="26" spans="1:11" ht="206.25" hidden="1" x14ac:dyDescent="0.25">
      <c r="A26" s="42" t="s">
        <v>31</v>
      </c>
      <c r="B26" s="42" t="s">
        <v>51</v>
      </c>
      <c r="C26" s="42" t="s">
        <v>53</v>
      </c>
      <c r="D26" s="42" t="s">
        <v>32</v>
      </c>
      <c r="E26" s="42" t="s">
        <v>32</v>
      </c>
      <c r="F26" s="42" t="s">
        <v>33</v>
      </c>
      <c r="G26" s="42" t="s">
        <v>55</v>
      </c>
      <c r="H26" s="46" t="s">
        <v>56</v>
      </c>
      <c r="I26" s="48">
        <f>SUM(I27)</f>
        <v>0</v>
      </c>
    </row>
    <row r="27" spans="1:11" ht="187.5" hidden="1" x14ac:dyDescent="0.25">
      <c r="A27" s="42" t="s">
        <v>31</v>
      </c>
      <c r="B27" s="42" t="s">
        <v>51</v>
      </c>
      <c r="C27" s="42" t="s">
        <v>53</v>
      </c>
      <c r="D27" s="42" t="s">
        <v>32</v>
      </c>
      <c r="E27" s="42" t="s">
        <v>36</v>
      </c>
      <c r="F27" s="42" t="s">
        <v>33</v>
      </c>
      <c r="G27" s="42" t="s">
        <v>57</v>
      </c>
      <c r="H27" s="46" t="s">
        <v>58</v>
      </c>
      <c r="I27" s="48">
        <v>0</v>
      </c>
    </row>
    <row r="28" spans="1:11" ht="56.25" hidden="1" x14ac:dyDescent="0.25">
      <c r="A28" s="42" t="s">
        <v>31</v>
      </c>
      <c r="B28" s="42" t="s">
        <v>51</v>
      </c>
      <c r="C28" s="42" t="s">
        <v>36</v>
      </c>
      <c r="D28" s="42" t="s">
        <v>32</v>
      </c>
      <c r="E28" s="42" t="s">
        <v>32</v>
      </c>
      <c r="F28" s="42" t="s">
        <v>33</v>
      </c>
      <c r="G28" s="42" t="s">
        <v>34</v>
      </c>
      <c r="H28" s="46" t="s">
        <v>59</v>
      </c>
      <c r="I28" s="48">
        <f>SUM(I29)</f>
        <v>0</v>
      </c>
    </row>
    <row r="29" spans="1:11" ht="56.25" hidden="1" x14ac:dyDescent="0.25">
      <c r="A29" s="42" t="s">
        <v>31</v>
      </c>
      <c r="B29" s="42" t="s">
        <v>51</v>
      </c>
      <c r="C29" s="42" t="s">
        <v>36</v>
      </c>
      <c r="D29" s="42" t="s">
        <v>32</v>
      </c>
      <c r="E29" s="42" t="s">
        <v>32</v>
      </c>
      <c r="F29" s="42" t="s">
        <v>33</v>
      </c>
      <c r="G29" s="42" t="s">
        <v>45</v>
      </c>
      <c r="H29" s="46" t="s">
        <v>60</v>
      </c>
      <c r="I29" s="48">
        <f>SUM(I30)</f>
        <v>0</v>
      </c>
    </row>
    <row r="30" spans="1:11" ht="93.75" hidden="1" x14ac:dyDescent="0.25">
      <c r="A30" s="42" t="s">
        <v>31</v>
      </c>
      <c r="B30" s="42" t="s">
        <v>51</v>
      </c>
      <c r="C30" s="42" t="s">
        <v>36</v>
      </c>
      <c r="D30" s="42" t="s">
        <v>31</v>
      </c>
      <c r="E30" s="42" t="s">
        <v>36</v>
      </c>
      <c r="F30" s="42" t="s">
        <v>33</v>
      </c>
      <c r="G30" s="42" t="s">
        <v>61</v>
      </c>
      <c r="H30" s="46" t="s">
        <v>62</v>
      </c>
      <c r="I30" s="49"/>
    </row>
    <row r="31" spans="1:11" ht="18" x14ac:dyDescent="0.25">
      <c r="A31" s="50"/>
      <c r="B31" s="50"/>
      <c r="C31" s="50"/>
      <c r="D31" s="50"/>
      <c r="E31" s="50"/>
      <c r="F31" s="50"/>
      <c r="G31" s="50"/>
      <c r="H31" s="51"/>
      <c r="I31" s="52"/>
    </row>
    <row r="32" spans="1:11" x14ac:dyDescent="0.25">
      <c r="A32" s="53"/>
      <c r="B32" s="53"/>
      <c r="C32" s="53"/>
      <c r="D32" s="53"/>
      <c r="E32" s="53"/>
      <c r="F32" s="53"/>
      <c r="G32" s="53"/>
      <c r="H32" s="54"/>
      <c r="I32" s="55"/>
    </row>
  </sheetData>
  <mergeCells count="10">
    <mergeCell ref="A11:G12"/>
    <mergeCell ref="H11:H12"/>
    <mergeCell ref="A13:G13"/>
    <mergeCell ref="H2:K2"/>
    <mergeCell ref="A7:K7"/>
    <mergeCell ref="A8:K9"/>
    <mergeCell ref="I11:K11"/>
    <mergeCell ref="A3:K3"/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scale="62" firstPageNumber="45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BreakPreview" zoomScaleNormal="100" zoomScaleSheetLayoutView="100" workbookViewId="0">
      <selection activeCell="B1" sqref="B1:D1"/>
    </sheetView>
  </sheetViews>
  <sheetFormatPr defaultRowHeight="15" x14ac:dyDescent="0.25"/>
  <cols>
    <col min="1" max="1" width="67.7109375" customWidth="1"/>
    <col min="2" max="2" width="25.8554687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6" ht="18.75" x14ac:dyDescent="0.3">
      <c r="A1" s="37"/>
      <c r="B1" s="205" t="s">
        <v>63</v>
      </c>
      <c r="C1" s="205"/>
      <c r="D1" s="205"/>
      <c r="E1" s="57"/>
    </row>
    <row r="2" spans="1:6" ht="18.75" x14ac:dyDescent="0.3">
      <c r="A2" s="205" t="str">
        <f>'Прил 1'!A2:E2</f>
        <v>к проекту</v>
      </c>
      <c r="B2" s="205"/>
      <c r="C2" s="205"/>
      <c r="D2" s="205"/>
      <c r="E2" s="57"/>
    </row>
    <row r="3" spans="1:6" ht="18.75" x14ac:dyDescent="0.3">
      <c r="A3" s="205" t="str">
        <f>'Прил 1'!A3:E3</f>
        <v>решения Совета муниципального района</v>
      </c>
      <c r="B3" s="205"/>
      <c r="C3" s="205"/>
      <c r="D3" s="205"/>
      <c r="E3" s="57"/>
    </row>
    <row r="4" spans="1:6" ht="18.75" x14ac:dyDescent="0.3">
      <c r="A4" s="205" t="str">
        <f>'Прил 1'!A4:E4</f>
        <v>"Княжпогостский" от __ _______ 2022 года № __</v>
      </c>
      <c r="B4" s="205"/>
      <c r="C4" s="205"/>
      <c r="D4" s="205"/>
      <c r="E4" s="57"/>
    </row>
    <row r="5" spans="1:6" ht="18.75" x14ac:dyDescent="0.3">
      <c r="A5" s="37"/>
      <c r="B5" s="37"/>
      <c r="C5" s="37"/>
      <c r="D5" s="37"/>
    </row>
    <row r="6" spans="1:6" ht="18.75" x14ac:dyDescent="0.3">
      <c r="A6" s="206" t="s">
        <v>728</v>
      </c>
      <c r="B6" s="206"/>
      <c r="C6" s="206"/>
      <c r="D6" s="206"/>
    </row>
    <row r="7" spans="1:6" ht="18.75" x14ac:dyDescent="0.3">
      <c r="A7" s="206" t="s">
        <v>727</v>
      </c>
      <c r="B7" s="206"/>
      <c r="C7" s="206"/>
      <c r="D7" s="206"/>
    </row>
    <row r="8" spans="1:6" ht="18.75" x14ac:dyDescent="0.25">
      <c r="A8" s="204" t="s">
        <v>729</v>
      </c>
      <c r="B8" s="204"/>
      <c r="C8" s="204"/>
      <c r="D8" s="204"/>
    </row>
    <row r="9" spans="1:6" ht="18.75" x14ac:dyDescent="0.25">
      <c r="A9" s="204" t="s">
        <v>730</v>
      </c>
      <c r="B9" s="204"/>
      <c r="C9" s="204"/>
      <c r="D9" s="204"/>
    </row>
    <row r="10" spans="1:6" ht="20.25" customHeight="1" x14ac:dyDescent="0.3">
      <c r="A10" s="58"/>
      <c r="B10" s="59"/>
      <c r="C10" s="59"/>
      <c r="D10" s="59"/>
    </row>
    <row r="11" spans="1:6" ht="93.75" x14ac:dyDescent="0.25">
      <c r="A11" s="168" t="s">
        <v>102</v>
      </c>
      <c r="B11" s="114" t="s">
        <v>103</v>
      </c>
      <c r="C11" s="114" t="s">
        <v>104</v>
      </c>
      <c r="D11" s="114" t="s">
        <v>105</v>
      </c>
    </row>
    <row r="12" spans="1:6" s="60" customFormat="1" ht="15.75" x14ac:dyDescent="0.2">
      <c r="A12" s="163">
        <v>1</v>
      </c>
      <c r="B12" s="162">
        <v>2</v>
      </c>
      <c r="C12" s="162">
        <v>3</v>
      </c>
      <c r="D12" s="162">
        <v>4</v>
      </c>
      <c r="F12" s="161"/>
    </row>
    <row r="13" spans="1:6" s="60" customFormat="1" ht="63.75" customHeight="1" x14ac:dyDescent="0.3">
      <c r="A13" s="160" t="s">
        <v>106</v>
      </c>
      <c r="B13" s="159"/>
      <c r="C13" s="159"/>
      <c r="D13" s="158"/>
    </row>
    <row r="14" spans="1:6" ht="37.5" x14ac:dyDescent="0.25">
      <c r="A14" s="144" t="s">
        <v>107</v>
      </c>
      <c r="B14" s="145">
        <v>100</v>
      </c>
      <c r="C14" s="146"/>
      <c r="D14" s="146"/>
    </row>
    <row r="15" spans="1:6" ht="93" customHeight="1" x14ac:dyDescent="0.25">
      <c r="A15" s="144" t="s">
        <v>108</v>
      </c>
      <c r="B15" s="145">
        <v>100</v>
      </c>
      <c r="C15" s="146"/>
      <c r="D15" s="146"/>
    </row>
    <row r="16" spans="1:6" ht="57.75" customHeight="1" x14ac:dyDescent="0.25">
      <c r="A16" s="144" t="s">
        <v>109</v>
      </c>
      <c r="B16" s="145">
        <v>100</v>
      </c>
      <c r="C16" s="146"/>
      <c r="D16" s="146"/>
    </row>
    <row r="17" spans="1:4" ht="57.75" customHeight="1" x14ac:dyDescent="0.25">
      <c r="A17" s="144" t="s">
        <v>110</v>
      </c>
      <c r="B17" s="145">
        <v>100</v>
      </c>
      <c r="C17" s="146"/>
      <c r="D17" s="146"/>
    </row>
    <row r="18" spans="1:4" ht="42" customHeight="1" x14ac:dyDescent="0.25">
      <c r="A18" s="144" t="s">
        <v>111</v>
      </c>
      <c r="B18" s="147">
        <v>100</v>
      </c>
      <c r="C18" s="146"/>
      <c r="D18" s="146"/>
    </row>
    <row r="19" spans="1:4" ht="37.5" x14ac:dyDescent="0.25">
      <c r="A19" s="148" t="s">
        <v>112</v>
      </c>
      <c r="B19" s="149"/>
      <c r="C19" s="146">
        <v>100</v>
      </c>
      <c r="D19" s="146"/>
    </row>
    <row r="20" spans="1:4" ht="37.5" x14ac:dyDescent="0.25">
      <c r="A20" s="148" t="s">
        <v>113</v>
      </c>
      <c r="B20" s="149"/>
      <c r="C20" s="146"/>
      <c r="D20" s="146">
        <v>100</v>
      </c>
    </row>
    <row r="21" spans="1:4" ht="39" customHeight="1" x14ac:dyDescent="0.25">
      <c r="A21" s="148" t="s">
        <v>114</v>
      </c>
      <c r="B21" s="149"/>
      <c r="C21" s="146"/>
      <c r="D21" s="146"/>
    </row>
    <row r="22" spans="1:4" ht="56.25" x14ac:dyDescent="0.25">
      <c r="A22" s="144" t="s">
        <v>115</v>
      </c>
      <c r="B22" s="147">
        <v>100</v>
      </c>
      <c r="C22" s="146"/>
      <c r="D22" s="146"/>
    </row>
    <row r="23" spans="1:4" ht="56.25" x14ac:dyDescent="0.25">
      <c r="A23" s="144" t="s">
        <v>69</v>
      </c>
      <c r="B23" s="147">
        <v>100</v>
      </c>
      <c r="C23" s="146"/>
      <c r="D23" s="146"/>
    </row>
    <row r="24" spans="1:4" ht="37.5" x14ac:dyDescent="0.25">
      <c r="A24" s="144" t="s">
        <v>116</v>
      </c>
      <c r="B24" s="147"/>
      <c r="C24" s="146">
        <v>100</v>
      </c>
      <c r="D24" s="146"/>
    </row>
    <row r="25" spans="1:4" ht="37.5" x14ac:dyDescent="0.25">
      <c r="A25" s="144" t="s">
        <v>117</v>
      </c>
      <c r="B25" s="147"/>
      <c r="C25" s="146"/>
      <c r="D25" s="146">
        <v>100</v>
      </c>
    </row>
    <row r="26" spans="1:4" ht="56.25" x14ac:dyDescent="0.25">
      <c r="A26" s="144" t="s">
        <v>118</v>
      </c>
      <c r="B26" s="147">
        <v>100</v>
      </c>
      <c r="C26" s="146"/>
      <c r="D26" s="146"/>
    </row>
    <row r="27" spans="1:4" ht="56.25" x14ac:dyDescent="0.25">
      <c r="A27" s="144" t="s">
        <v>119</v>
      </c>
      <c r="B27" s="147"/>
      <c r="C27" s="146">
        <v>100</v>
      </c>
      <c r="D27" s="146"/>
    </row>
    <row r="28" spans="1:4" ht="56.25" x14ac:dyDescent="0.25">
      <c r="A28" s="144" t="s">
        <v>120</v>
      </c>
      <c r="B28" s="147"/>
      <c r="C28" s="146"/>
      <c r="D28" s="146">
        <v>100</v>
      </c>
    </row>
    <row r="29" spans="1:4" ht="37.5" x14ac:dyDescent="0.25">
      <c r="A29" s="144" t="s">
        <v>70</v>
      </c>
      <c r="B29" s="147">
        <v>100</v>
      </c>
      <c r="C29" s="146"/>
      <c r="D29" s="146"/>
    </row>
    <row r="30" spans="1:4" ht="37.5" x14ac:dyDescent="0.25">
      <c r="A30" s="144" t="s">
        <v>121</v>
      </c>
      <c r="B30" s="147"/>
      <c r="C30" s="146">
        <v>100</v>
      </c>
      <c r="D30" s="146"/>
    </row>
    <row r="31" spans="1:4" ht="37.5" x14ac:dyDescent="0.25">
      <c r="A31" s="144" t="s">
        <v>122</v>
      </c>
      <c r="B31" s="147"/>
      <c r="C31" s="146"/>
      <c r="D31" s="146">
        <v>100</v>
      </c>
    </row>
    <row r="32" spans="1:4" ht="56.25" x14ac:dyDescent="0.25">
      <c r="A32" s="144" t="s">
        <v>71</v>
      </c>
      <c r="B32" s="147">
        <v>100</v>
      </c>
      <c r="C32" s="146"/>
      <c r="D32" s="146"/>
    </row>
    <row r="33" spans="1:4" ht="56.25" x14ac:dyDescent="0.25">
      <c r="A33" s="150" t="s">
        <v>123</v>
      </c>
      <c r="B33" s="147"/>
      <c r="C33" s="146">
        <v>100</v>
      </c>
      <c r="D33" s="146"/>
    </row>
    <row r="34" spans="1:4" ht="56.25" x14ac:dyDescent="0.25">
      <c r="A34" s="150" t="s">
        <v>124</v>
      </c>
      <c r="B34" s="147"/>
      <c r="C34" s="146"/>
      <c r="D34" s="146">
        <v>100</v>
      </c>
    </row>
    <row r="35" spans="1:4" ht="37.5" x14ac:dyDescent="0.25">
      <c r="A35" s="150" t="s">
        <v>125</v>
      </c>
      <c r="B35" s="147"/>
      <c r="C35" s="146"/>
      <c r="D35" s="146"/>
    </row>
    <row r="36" spans="1:4" ht="225" x14ac:dyDescent="0.25">
      <c r="A36" s="151" t="s">
        <v>126</v>
      </c>
      <c r="B36" s="147">
        <v>100</v>
      </c>
      <c r="C36" s="146"/>
      <c r="D36" s="146"/>
    </row>
    <row r="37" spans="1:4" ht="206.25" x14ac:dyDescent="0.25">
      <c r="A37" s="151" t="s">
        <v>127</v>
      </c>
      <c r="B37" s="147">
        <v>100</v>
      </c>
      <c r="C37" s="146"/>
      <c r="D37" s="146"/>
    </row>
    <row r="38" spans="1:4" ht="18.75" x14ac:dyDescent="0.25">
      <c r="A38" s="151" t="s">
        <v>128</v>
      </c>
      <c r="B38" s="147"/>
      <c r="C38" s="146"/>
      <c r="D38" s="146"/>
    </row>
    <row r="39" spans="1:4" ht="37.5" x14ac:dyDescent="0.25">
      <c r="A39" s="150" t="s">
        <v>72</v>
      </c>
      <c r="B39" s="147">
        <v>100</v>
      </c>
      <c r="C39" s="152"/>
      <c r="D39" s="152"/>
    </row>
    <row r="40" spans="1:4" ht="37.5" x14ac:dyDescent="0.25">
      <c r="A40" s="150" t="s">
        <v>129</v>
      </c>
      <c r="B40" s="147"/>
      <c r="C40" s="152">
        <v>100</v>
      </c>
      <c r="D40" s="152"/>
    </row>
    <row r="41" spans="1:4" ht="37.5" x14ac:dyDescent="0.25">
      <c r="A41" s="150" t="s">
        <v>130</v>
      </c>
      <c r="B41" s="152"/>
      <c r="C41" s="152"/>
      <c r="D41" s="152">
        <v>100</v>
      </c>
    </row>
    <row r="42" spans="1:4" ht="37.5" x14ac:dyDescent="0.25">
      <c r="A42" s="143" t="s">
        <v>73</v>
      </c>
      <c r="B42" s="153">
        <v>100</v>
      </c>
      <c r="C42" s="153"/>
      <c r="D42" s="154"/>
    </row>
    <row r="43" spans="1:4" ht="38.25" customHeight="1" x14ac:dyDescent="0.25">
      <c r="A43" s="143" t="s">
        <v>131</v>
      </c>
      <c r="B43" s="153">
        <v>100</v>
      </c>
      <c r="C43" s="153"/>
      <c r="D43" s="154"/>
    </row>
    <row r="44" spans="1:4" ht="37.5" x14ac:dyDescent="0.25">
      <c r="A44" s="143" t="s">
        <v>132</v>
      </c>
      <c r="B44" s="153"/>
      <c r="C44" s="153">
        <v>100</v>
      </c>
      <c r="D44" s="154"/>
    </row>
    <row r="45" spans="1:4" ht="39.75" customHeight="1" x14ac:dyDescent="0.25">
      <c r="A45" s="143" t="s">
        <v>133</v>
      </c>
      <c r="B45" s="153"/>
      <c r="C45" s="153">
        <v>100</v>
      </c>
      <c r="D45" s="154"/>
    </row>
    <row r="46" spans="1:4" ht="37.5" x14ac:dyDescent="0.25">
      <c r="A46" s="143" t="s">
        <v>134</v>
      </c>
      <c r="B46" s="153"/>
      <c r="C46" s="153"/>
      <c r="D46" s="154">
        <v>100</v>
      </c>
    </row>
    <row r="47" spans="1:4" ht="39.75" customHeight="1" x14ac:dyDescent="0.25">
      <c r="A47" s="143" t="s">
        <v>135</v>
      </c>
      <c r="B47" s="153"/>
      <c r="C47" s="153"/>
      <c r="D47" s="154">
        <v>100</v>
      </c>
    </row>
    <row r="48" spans="1:4" ht="18.75" x14ac:dyDescent="0.25">
      <c r="A48" s="143" t="s">
        <v>136</v>
      </c>
      <c r="B48" s="153"/>
      <c r="C48" s="153"/>
      <c r="D48" s="154"/>
    </row>
    <row r="49" spans="1:6" ht="75" customHeight="1" x14ac:dyDescent="0.25">
      <c r="A49" s="143" t="s">
        <v>137</v>
      </c>
      <c r="B49" s="146">
        <v>100</v>
      </c>
      <c r="C49" s="146"/>
      <c r="D49" s="146"/>
      <c r="E49" s="54"/>
    </row>
    <row r="50" spans="1:6" ht="75" customHeight="1" x14ac:dyDescent="0.25">
      <c r="A50" s="143" t="s">
        <v>138</v>
      </c>
      <c r="B50" s="146"/>
      <c r="C50" s="146">
        <v>100</v>
      </c>
      <c r="D50" s="146"/>
      <c r="F50" s="142"/>
    </row>
    <row r="51" spans="1:6" ht="77.25" customHeight="1" x14ac:dyDescent="0.25">
      <c r="A51" s="143" t="s">
        <v>139</v>
      </c>
      <c r="B51" s="146"/>
      <c r="C51" s="146"/>
      <c r="D51" s="146">
        <v>100</v>
      </c>
    </row>
    <row r="52" spans="1:6" ht="75" x14ac:dyDescent="0.3">
      <c r="A52" s="143" t="s">
        <v>81</v>
      </c>
      <c r="B52" s="155">
        <v>100</v>
      </c>
      <c r="C52" s="155"/>
      <c r="D52" s="156"/>
    </row>
    <row r="53" spans="1:6" ht="75" x14ac:dyDescent="0.3">
      <c r="A53" s="143" t="s">
        <v>140</v>
      </c>
      <c r="B53" s="155"/>
      <c r="C53" s="155">
        <v>100</v>
      </c>
      <c r="D53" s="156"/>
    </row>
    <row r="54" spans="1:6" ht="75" x14ac:dyDescent="0.3">
      <c r="A54" s="157" t="s">
        <v>141</v>
      </c>
      <c r="B54" s="156"/>
      <c r="C54" s="156"/>
      <c r="D54" s="156">
        <v>100</v>
      </c>
    </row>
    <row r="55" spans="1:6" ht="18.75" x14ac:dyDescent="0.3">
      <c r="A55" s="37"/>
      <c r="B55" s="37"/>
      <c r="C55" s="37"/>
      <c r="D55" s="37"/>
    </row>
  </sheetData>
  <mergeCells count="8">
    <mergeCell ref="A8:D8"/>
    <mergeCell ref="A9:D9"/>
    <mergeCell ref="B1:D1"/>
    <mergeCell ref="A6:D6"/>
    <mergeCell ref="A7:D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Normal="100" zoomScaleSheetLayoutView="100" workbookViewId="0">
      <selection activeCell="G1" sqref="G1:H1"/>
    </sheetView>
  </sheetViews>
  <sheetFormatPr defaultRowHeight="15" x14ac:dyDescent="0.25"/>
  <cols>
    <col min="1" max="1" width="6.7109375" customWidth="1"/>
    <col min="2" max="2" width="20.140625" customWidth="1"/>
    <col min="3" max="3" width="15.7109375" customWidth="1"/>
    <col min="4" max="6" width="14.7109375" customWidth="1"/>
    <col min="7" max="7" width="22.5703125" customWidth="1"/>
    <col min="8" max="8" width="24" customWidth="1"/>
    <col min="260" max="260" width="9.85546875" customWidth="1"/>
    <col min="261" max="261" width="16.28515625" customWidth="1"/>
    <col min="262" max="262" width="19.28515625" customWidth="1"/>
    <col min="263" max="263" width="20.28515625" customWidth="1"/>
    <col min="264" max="264" width="19.28515625" customWidth="1"/>
    <col min="516" max="516" width="9.85546875" customWidth="1"/>
    <col min="517" max="517" width="16.28515625" customWidth="1"/>
    <col min="518" max="518" width="19.28515625" customWidth="1"/>
    <col min="519" max="519" width="20.28515625" customWidth="1"/>
    <col min="520" max="520" width="19.28515625" customWidth="1"/>
    <col min="772" max="772" width="9.85546875" customWidth="1"/>
    <col min="773" max="773" width="16.28515625" customWidth="1"/>
    <col min="774" max="774" width="19.28515625" customWidth="1"/>
    <col min="775" max="775" width="20.28515625" customWidth="1"/>
    <col min="776" max="776" width="19.28515625" customWidth="1"/>
    <col min="1028" max="1028" width="9.85546875" customWidth="1"/>
    <col min="1029" max="1029" width="16.28515625" customWidth="1"/>
    <col min="1030" max="1030" width="19.28515625" customWidth="1"/>
    <col min="1031" max="1031" width="20.28515625" customWidth="1"/>
    <col min="1032" max="1032" width="19.28515625" customWidth="1"/>
    <col min="1284" max="1284" width="9.85546875" customWidth="1"/>
    <col min="1285" max="1285" width="16.28515625" customWidth="1"/>
    <col min="1286" max="1286" width="19.28515625" customWidth="1"/>
    <col min="1287" max="1287" width="20.28515625" customWidth="1"/>
    <col min="1288" max="1288" width="19.28515625" customWidth="1"/>
    <col min="1540" max="1540" width="9.85546875" customWidth="1"/>
    <col min="1541" max="1541" width="16.28515625" customWidth="1"/>
    <col min="1542" max="1542" width="19.28515625" customWidth="1"/>
    <col min="1543" max="1543" width="20.28515625" customWidth="1"/>
    <col min="1544" max="1544" width="19.28515625" customWidth="1"/>
    <col min="1796" max="1796" width="9.85546875" customWidth="1"/>
    <col min="1797" max="1797" width="16.28515625" customWidth="1"/>
    <col min="1798" max="1798" width="19.28515625" customWidth="1"/>
    <col min="1799" max="1799" width="20.28515625" customWidth="1"/>
    <col min="1800" max="1800" width="19.28515625" customWidth="1"/>
    <col min="2052" max="2052" width="9.85546875" customWidth="1"/>
    <col min="2053" max="2053" width="16.28515625" customWidth="1"/>
    <col min="2054" max="2054" width="19.28515625" customWidth="1"/>
    <col min="2055" max="2055" width="20.28515625" customWidth="1"/>
    <col min="2056" max="2056" width="19.28515625" customWidth="1"/>
    <col min="2308" max="2308" width="9.85546875" customWidth="1"/>
    <col min="2309" max="2309" width="16.28515625" customWidth="1"/>
    <col min="2310" max="2310" width="19.28515625" customWidth="1"/>
    <col min="2311" max="2311" width="20.28515625" customWidth="1"/>
    <col min="2312" max="2312" width="19.28515625" customWidth="1"/>
    <col min="2564" max="2564" width="9.85546875" customWidth="1"/>
    <col min="2565" max="2565" width="16.28515625" customWidth="1"/>
    <col min="2566" max="2566" width="19.28515625" customWidth="1"/>
    <col min="2567" max="2567" width="20.28515625" customWidth="1"/>
    <col min="2568" max="2568" width="19.28515625" customWidth="1"/>
    <col min="2820" max="2820" width="9.85546875" customWidth="1"/>
    <col min="2821" max="2821" width="16.28515625" customWidth="1"/>
    <col min="2822" max="2822" width="19.28515625" customWidth="1"/>
    <col min="2823" max="2823" width="20.28515625" customWidth="1"/>
    <col min="2824" max="2824" width="19.28515625" customWidth="1"/>
    <col min="3076" max="3076" width="9.85546875" customWidth="1"/>
    <col min="3077" max="3077" width="16.28515625" customWidth="1"/>
    <col min="3078" max="3078" width="19.28515625" customWidth="1"/>
    <col min="3079" max="3079" width="20.28515625" customWidth="1"/>
    <col min="3080" max="3080" width="19.28515625" customWidth="1"/>
    <col min="3332" max="3332" width="9.85546875" customWidth="1"/>
    <col min="3333" max="3333" width="16.28515625" customWidth="1"/>
    <col min="3334" max="3334" width="19.28515625" customWidth="1"/>
    <col min="3335" max="3335" width="20.28515625" customWidth="1"/>
    <col min="3336" max="3336" width="19.28515625" customWidth="1"/>
    <col min="3588" max="3588" width="9.85546875" customWidth="1"/>
    <col min="3589" max="3589" width="16.28515625" customWidth="1"/>
    <col min="3590" max="3590" width="19.28515625" customWidth="1"/>
    <col min="3591" max="3591" width="20.28515625" customWidth="1"/>
    <col min="3592" max="3592" width="19.28515625" customWidth="1"/>
    <col min="3844" max="3844" width="9.85546875" customWidth="1"/>
    <col min="3845" max="3845" width="16.28515625" customWidth="1"/>
    <col min="3846" max="3846" width="19.28515625" customWidth="1"/>
    <col min="3847" max="3847" width="20.28515625" customWidth="1"/>
    <col min="3848" max="3848" width="19.28515625" customWidth="1"/>
    <col min="4100" max="4100" width="9.85546875" customWidth="1"/>
    <col min="4101" max="4101" width="16.28515625" customWidth="1"/>
    <col min="4102" max="4102" width="19.28515625" customWidth="1"/>
    <col min="4103" max="4103" width="20.28515625" customWidth="1"/>
    <col min="4104" max="4104" width="19.28515625" customWidth="1"/>
    <col min="4356" max="4356" width="9.85546875" customWidth="1"/>
    <col min="4357" max="4357" width="16.28515625" customWidth="1"/>
    <col min="4358" max="4358" width="19.28515625" customWidth="1"/>
    <col min="4359" max="4359" width="20.28515625" customWidth="1"/>
    <col min="4360" max="4360" width="19.28515625" customWidth="1"/>
    <col min="4612" max="4612" width="9.85546875" customWidth="1"/>
    <col min="4613" max="4613" width="16.28515625" customWidth="1"/>
    <col min="4614" max="4614" width="19.28515625" customWidth="1"/>
    <col min="4615" max="4615" width="20.28515625" customWidth="1"/>
    <col min="4616" max="4616" width="19.28515625" customWidth="1"/>
    <col min="4868" max="4868" width="9.85546875" customWidth="1"/>
    <col min="4869" max="4869" width="16.28515625" customWidth="1"/>
    <col min="4870" max="4870" width="19.28515625" customWidth="1"/>
    <col min="4871" max="4871" width="20.28515625" customWidth="1"/>
    <col min="4872" max="4872" width="19.28515625" customWidth="1"/>
    <col min="5124" max="5124" width="9.85546875" customWidth="1"/>
    <col min="5125" max="5125" width="16.28515625" customWidth="1"/>
    <col min="5126" max="5126" width="19.28515625" customWidth="1"/>
    <col min="5127" max="5127" width="20.28515625" customWidth="1"/>
    <col min="5128" max="5128" width="19.28515625" customWidth="1"/>
    <col min="5380" max="5380" width="9.85546875" customWidth="1"/>
    <col min="5381" max="5381" width="16.28515625" customWidth="1"/>
    <col min="5382" max="5382" width="19.28515625" customWidth="1"/>
    <col min="5383" max="5383" width="20.28515625" customWidth="1"/>
    <col min="5384" max="5384" width="19.28515625" customWidth="1"/>
    <col min="5636" max="5636" width="9.85546875" customWidth="1"/>
    <col min="5637" max="5637" width="16.28515625" customWidth="1"/>
    <col min="5638" max="5638" width="19.28515625" customWidth="1"/>
    <col min="5639" max="5639" width="20.28515625" customWidth="1"/>
    <col min="5640" max="5640" width="19.28515625" customWidth="1"/>
    <col min="5892" max="5892" width="9.85546875" customWidth="1"/>
    <col min="5893" max="5893" width="16.28515625" customWidth="1"/>
    <col min="5894" max="5894" width="19.28515625" customWidth="1"/>
    <col min="5895" max="5895" width="20.28515625" customWidth="1"/>
    <col min="5896" max="5896" width="19.28515625" customWidth="1"/>
    <col min="6148" max="6148" width="9.85546875" customWidth="1"/>
    <col min="6149" max="6149" width="16.28515625" customWidth="1"/>
    <col min="6150" max="6150" width="19.28515625" customWidth="1"/>
    <col min="6151" max="6151" width="20.28515625" customWidth="1"/>
    <col min="6152" max="6152" width="19.28515625" customWidth="1"/>
    <col min="6404" max="6404" width="9.85546875" customWidth="1"/>
    <col min="6405" max="6405" width="16.28515625" customWidth="1"/>
    <col min="6406" max="6406" width="19.28515625" customWidth="1"/>
    <col min="6407" max="6407" width="20.28515625" customWidth="1"/>
    <col min="6408" max="6408" width="19.28515625" customWidth="1"/>
    <col min="6660" max="6660" width="9.85546875" customWidth="1"/>
    <col min="6661" max="6661" width="16.28515625" customWidth="1"/>
    <col min="6662" max="6662" width="19.28515625" customWidth="1"/>
    <col min="6663" max="6663" width="20.28515625" customWidth="1"/>
    <col min="6664" max="6664" width="19.28515625" customWidth="1"/>
    <col min="6916" max="6916" width="9.85546875" customWidth="1"/>
    <col min="6917" max="6917" width="16.28515625" customWidth="1"/>
    <col min="6918" max="6918" width="19.28515625" customWidth="1"/>
    <col min="6919" max="6919" width="20.28515625" customWidth="1"/>
    <col min="6920" max="6920" width="19.28515625" customWidth="1"/>
    <col min="7172" max="7172" width="9.85546875" customWidth="1"/>
    <col min="7173" max="7173" width="16.28515625" customWidth="1"/>
    <col min="7174" max="7174" width="19.28515625" customWidth="1"/>
    <col min="7175" max="7175" width="20.28515625" customWidth="1"/>
    <col min="7176" max="7176" width="19.28515625" customWidth="1"/>
    <col min="7428" max="7428" width="9.85546875" customWidth="1"/>
    <col min="7429" max="7429" width="16.28515625" customWidth="1"/>
    <col min="7430" max="7430" width="19.28515625" customWidth="1"/>
    <col min="7431" max="7431" width="20.28515625" customWidth="1"/>
    <col min="7432" max="7432" width="19.28515625" customWidth="1"/>
    <col min="7684" max="7684" width="9.85546875" customWidth="1"/>
    <col min="7685" max="7685" width="16.28515625" customWidth="1"/>
    <col min="7686" max="7686" width="19.28515625" customWidth="1"/>
    <col min="7687" max="7687" width="20.28515625" customWidth="1"/>
    <col min="7688" max="7688" width="19.28515625" customWidth="1"/>
    <col min="7940" max="7940" width="9.85546875" customWidth="1"/>
    <col min="7941" max="7941" width="16.28515625" customWidth="1"/>
    <col min="7942" max="7942" width="19.28515625" customWidth="1"/>
    <col min="7943" max="7943" width="20.28515625" customWidth="1"/>
    <col min="7944" max="7944" width="19.28515625" customWidth="1"/>
    <col min="8196" max="8196" width="9.85546875" customWidth="1"/>
    <col min="8197" max="8197" width="16.28515625" customWidth="1"/>
    <col min="8198" max="8198" width="19.28515625" customWidth="1"/>
    <col min="8199" max="8199" width="20.28515625" customWidth="1"/>
    <col min="8200" max="8200" width="19.28515625" customWidth="1"/>
    <col min="8452" max="8452" width="9.85546875" customWidth="1"/>
    <col min="8453" max="8453" width="16.28515625" customWidth="1"/>
    <col min="8454" max="8454" width="19.28515625" customWidth="1"/>
    <col min="8455" max="8455" width="20.28515625" customWidth="1"/>
    <col min="8456" max="8456" width="19.28515625" customWidth="1"/>
    <col min="8708" max="8708" width="9.85546875" customWidth="1"/>
    <col min="8709" max="8709" width="16.28515625" customWidth="1"/>
    <col min="8710" max="8710" width="19.28515625" customWidth="1"/>
    <col min="8711" max="8711" width="20.28515625" customWidth="1"/>
    <col min="8712" max="8712" width="19.28515625" customWidth="1"/>
    <col min="8964" max="8964" width="9.85546875" customWidth="1"/>
    <col min="8965" max="8965" width="16.28515625" customWidth="1"/>
    <col min="8966" max="8966" width="19.28515625" customWidth="1"/>
    <col min="8967" max="8967" width="20.28515625" customWidth="1"/>
    <col min="8968" max="8968" width="19.28515625" customWidth="1"/>
    <col min="9220" max="9220" width="9.85546875" customWidth="1"/>
    <col min="9221" max="9221" width="16.28515625" customWidth="1"/>
    <col min="9222" max="9222" width="19.28515625" customWidth="1"/>
    <col min="9223" max="9223" width="20.28515625" customWidth="1"/>
    <col min="9224" max="9224" width="19.28515625" customWidth="1"/>
    <col min="9476" max="9476" width="9.85546875" customWidth="1"/>
    <col min="9477" max="9477" width="16.28515625" customWidth="1"/>
    <col min="9478" max="9478" width="19.28515625" customWidth="1"/>
    <col min="9479" max="9479" width="20.28515625" customWidth="1"/>
    <col min="9480" max="9480" width="19.28515625" customWidth="1"/>
    <col min="9732" max="9732" width="9.85546875" customWidth="1"/>
    <col min="9733" max="9733" width="16.28515625" customWidth="1"/>
    <col min="9734" max="9734" width="19.28515625" customWidth="1"/>
    <col min="9735" max="9735" width="20.28515625" customWidth="1"/>
    <col min="9736" max="9736" width="19.28515625" customWidth="1"/>
    <col min="9988" max="9988" width="9.85546875" customWidth="1"/>
    <col min="9989" max="9989" width="16.28515625" customWidth="1"/>
    <col min="9990" max="9990" width="19.28515625" customWidth="1"/>
    <col min="9991" max="9991" width="20.28515625" customWidth="1"/>
    <col min="9992" max="9992" width="19.28515625" customWidth="1"/>
    <col min="10244" max="10244" width="9.85546875" customWidth="1"/>
    <col min="10245" max="10245" width="16.28515625" customWidth="1"/>
    <col min="10246" max="10246" width="19.28515625" customWidth="1"/>
    <col min="10247" max="10247" width="20.28515625" customWidth="1"/>
    <col min="10248" max="10248" width="19.28515625" customWidth="1"/>
    <col min="10500" max="10500" width="9.85546875" customWidth="1"/>
    <col min="10501" max="10501" width="16.28515625" customWidth="1"/>
    <col min="10502" max="10502" width="19.28515625" customWidth="1"/>
    <col min="10503" max="10503" width="20.28515625" customWidth="1"/>
    <col min="10504" max="10504" width="19.28515625" customWidth="1"/>
    <col min="10756" max="10756" width="9.85546875" customWidth="1"/>
    <col min="10757" max="10757" width="16.28515625" customWidth="1"/>
    <col min="10758" max="10758" width="19.28515625" customWidth="1"/>
    <col min="10759" max="10759" width="20.28515625" customWidth="1"/>
    <col min="10760" max="10760" width="19.28515625" customWidth="1"/>
    <col min="11012" max="11012" width="9.85546875" customWidth="1"/>
    <col min="11013" max="11013" width="16.28515625" customWidth="1"/>
    <col min="11014" max="11014" width="19.28515625" customWidth="1"/>
    <col min="11015" max="11015" width="20.28515625" customWidth="1"/>
    <col min="11016" max="11016" width="19.28515625" customWidth="1"/>
    <col min="11268" max="11268" width="9.85546875" customWidth="1"/>
    <col min="11269" max="11269" width="16.28515625" customWidth="1"/>
    <col min="11270" max="11270" width="19.28515625" customWidth="1"/>
    <col min="11271" max="11271" width="20.28515625" customWidth="1"/>
    <col min="11272" max="11272" width="19.28515625" customWidth="1"/>
    <col min="11524" max="11524" width="9.85546875" customWidth="1"/>
    <col min="11525" max="11525" width="16.28515625" customWidth="1"/>
    <col min="11526" max="11526" width="19.28515625" customWidth="1"/>
    <col min="11527" max="11527" width="20.28515625" customWidth="1"/>
    <col min="11528" max="11528" width="19.28515625" customWidth="1"/>
    <col min="11780" max="11780" width="9.85546875" customWidth="1"/>
    <col min="11781" max="11781" width="16.28515625" customWidth="1"/>
    <col min="11782" max="11782" width="19.28515625" customWidth="1"/>
    <col min="11783" max="11783" width="20.28515625" customWidth="1"/>
    <col min="11784" max="11784" width="19.28515625" customWidth="1"/>
    <col min="12036" max="12036" width="9.85546875" customWidth="1"/>
    <col min="12037" max="12037" width="16.28515625" customWidth="1"/>
    <col min="12038" max="12038" width="19.28515625" customWidth="1"/>
    <col min="12039" max="12039" width="20.28515625" customWidth="1"/>
    <col min="12040" max="12040" width="19.28515625" customWidth="1"/>
    <col min="12292" max="12292" width="9.85546875" customWidth="1"/>
    <col min="12293" max="12293" width="16.28515625" customWidth="1"/>
    <col min="12294" max="12294" width="19.28515625" customWidth="1"/>
    <col min="12295" max="12295" width="20.28515625" customWidth="1"/>
    <col min="12296" max="12296" width="19.28515625" customWidth="1"/>
    <col min="12548" max="12548" width="9.85546875" customWidth="1"/>
    <col min="12549" max="12549" width="16.28515625" customWidth="1"/>
    <col min="12550" max="12550" width="19.28515625" customWidth="1"/>
    <col min="12551" max="12551" width="20.28515625" customWidth="1"/>
    <col min="12552" max="12552" width="19.28515625" customWidth="1"/>
    <col min="12804" max="12804" width="9.85546875" customWidth="1"/>
    <col min="12805" max="12805" width="16.28515625" customWidth="1"/>
    <col min="12806" max="12806" width="19.28515625" customWidth="1"/>
    <col min="12807" max="12807" width="20.28515625" customWidth="1"/>
    <col min="12808" max="12808" width="19.28515625" customWidth="1"/>
    <col min="13060" max="13060" width="9.85546875" customWidth="1"/>
    <col min="13061" max="13061" width="16.28515625" customWidth="1"/>
    <col min="13062" max="13062" width="19.28515625" customWidth="1"/>
    <col min="13063" max="13063" width="20.28515625" customWidth="1"/>
    <col min="13064" max="13064" width="19.28515625" customWidth="1"/>
    <col min="13316" max="13316" width="9.85546875" customWidth="1"/>
    <col min="13317" max="13317" width="16.28515625" customWidth="1"/>
    <col min="13318" max="13318" width="19.28515625" customWidth="1"/>
    <col min="13319" max="13319" width="20.28515625" customWidth="1"/>
    <col min="13320" max="13320" width="19.28515625" customWidth="1"/>
    <col min="13572" max="13572" width="9.85546875" customWidth="1"/>
    <col min="13573" max="13573" width="16.28515625" customWidth="1"/>
    <col min="13574" max="13574" width="19.28515625" customWidth="1"/>
    <col min="13575" max="13575" width="20.28515625" customWidth="1"/>
    <col min="13576" max="13576" width="19.28515625" customWidth="1"/>
    <col min="13828" max="13828" width="9.85546875" customWidth="1"/>
    <col min="13829" max="13829" width="16.28515625" customWidth="1"/>
    <col min="13830" max="13830" width="19.28515625" customWidth="1"/>
    <col min="13831" max="13831" width="20.28515625" customWidth="1"/>
    <col min="13832" max="13832" width="19.28515625" customWidth="1"/>
    <col min="14084" max="14084" width="9.85546875" customWidth="1"/>
    <col min="14085" max="14085" width="16.28515625" customWidth="1"/>
    <col min="14086" max="14086" width="19.28515625" customWidth="1"/>
    <col min="14087" max="14087" width="20.28515625" customWidth="1"/>
    <col min="14088" max="14088" width="19.28515625" customWidth="1"/>
    <col min="14340" max="14340" width="9.85546875" customWidth="1"/>
    <col min="14341" max="14341" width="16.28515625" customWidth="1"/>
    <col min="14342" max="14342" width="19.28515625" customWidth="1"/>
    <col min="14343" max="14343" width="20.28515625" customWidth="1"/>
    <col min="14344" max="14344" width="19.28515625" customWidth="1"/>
    <col min="14596" max="14596" width="9.85546875" customWidth="1"/>
    <col min="14597" max="14597" width="16.28515625" customWidth="1"/>
    <col min="14598" max="14598" width="19.28515625" customWidth="1"/>
    <col min="14599" max="14599" width="20.28515625" customWidth="1"/>
    <col min="14600" max="14600" width="19.28515625" customWidth="1"/>
    <col min="14852" max="14852" width="9.85546875" customWidth="1"/>
    <col min="14853" max="14853" width="16.28515625" customWidth="1"/>
    <col min="14854" max="14854" width="19.28515625" customWidth="1"/>
    <col min="14855" max="14855" width="20.28515625" customWidth="1"/>
    <col min="14856" max="14856" width="19.28515625" customWidth="1"/>
    <col min="15108" max="15108" width="9.85546875" customWidth="1"/>
    <col min="15109" max="15109" width="16.28515625" customWidth="1"/>
    <col min="15110" max="15110" width="19.28515625" customWidth="1"/>
    <col min="15111" max="15111" width="20.28515625" customWidth="1"/>
    <col min="15112" max="15112" width="19.28515625" customWidth="1"/>
    <col min="15364" max="15364" width="9.85546875" customWidth="1"/>
    <col min="15365" max="15365" width="16.28515625" customWidth="1"/>
    <col min="15366" max="15366" width="19.28515625" customWidth="1"/>
    <col min="15367" max="15367" width="20.28515625" customWidth="1"/>
    <col min="15368" max="15368" width="19.28515625" customWidth="1"/>
    <col min="15620" max="15620" width="9.85546875" customWidth="1"/>
    <col min="15621" max="15621" width="16.28515625" customWidth="1"/>
    <col min="15622" max="15622" width="19.28515625" customWidth="1"/>
    <col min="15623" max="15623" width="20.28515625" customWidth="1"/>
    <col min="15624" max="15624" width="19.28515625" customWidth="1"/>
    <col min="15876" max="15876" width="9.85546875" customWidth="1"/>
    <col min="15877" max="15877" width="16.28515625" customWidth="1"/>
    <col min="15878" max="15878" width="19.28515625" customWidth="1"/>
    <col min="15879" max="15879" width="20.28515625" customWidth="1"/>
    <col min="15880" max="15880" width="19.28515625" customWidth="1"/>
    <col min="16132" max="16132" width="9.85546875" customWidth="1"/>
    <col min="16133" max="16133" width="16.28515625" customWidth="1"/>
    <col min="16134" max="16134" width="19.28515625" customWidth="1"/>
    <col min="16135" max="16135" width="20.28515625" customWidth="1"/>
    <col min="16136" max="16136" width="19.28515625" customWidth="1"/>
  </cols>
  <sheetData>
    <row r="1" spans="1:9" ht="18.75" x14ac:dyDescent="0.3">
      <c r="A1" s="37"/>
      <c r="B1" s="84"/>
      <c r="C1" s="84"/>
      <c r="D1" s="129"/>
      <c r="E1" s="129"/>
      <c r="F1" s="129"/>
      <c r="G1" s="207" t="s">
        <v>100</v>
      </c>
      <c r="H1" s="207"/>
    </row>
    <row r="2" spans="1:9" ht="18.75" hidden="1" x14ac:dyDescent="0.3">
      <c r="A2" s="37"/>
      <c r="B2" s="84"/>
      <c r="C2" s="84"/>
      <c r="D2" s="129"/>
      <c r="E2" s="129"/>
      <c r="F2" s="129"/>
      <c r="G2" s="208" t="s">
        <v>0</v>
      </c>
      <c r="H2" s="208"/>
    </row>
    <row r="3" spans="1:9" ht="18.75" x14ac:dyDescent="0.25">
      <c r="A3" s="208" t="str">
        <f>'Прил 1'!A2:E2</f>
        <v>к проекту</v>
      </c>
      <c r="B3" s="208"/>
      <c r="C3" s="208"/>
      <c r="D3" s="208"/>
      <c r="E3" s="208"/>
      <c r="F3" s="208"/>
      <c r="G3" s="208"/>
      <c r="H3" s="208"/>
    </row>
    <row r="4" spans="1:9" ht="18.75" customHeight="1" x14ac:dyDescent="0.25">
      <c r="A4" s="208" t="str">
        <f>'Прил 1'!A3:E3</f>
        <v>решения Совета муниципального района</v>
      </c>
      <c r="B4" s="208"/>
      <c r="C4" s="208"/>
      <c r="D4" s="208"/>
      <c r="E4" s="208"/>
      <c r="F4" s="208"/>
      <c r="G4" s="208"/>
      <c r="H4" s="208"/>
    </row>
    <row r="5" spans="1:9" ht="18.75" customHeight="1" x14ac:dyDescent="0.25">
      <c r="A5" s="208" t="str">
        <f>'Прил 1'!A4:E4</f>
        <v>"Княжпогостский" от __ _______ 2022 года № __</v>
      </c>
      <c r="B5" s="208"/>
      <c r="C5" s="208"/>
      <c r="D5" s="208"/>
      <c r="E5" s="208"/>
      <c r="F5" s="208"/>
      <c r="G5" s="208"/>
      <c r="H5" s="208"/>
      <c r="I5" s="56"/>
    </row>
    <row r="6" spans="1:9" ht="18.75" x14ac:dyDescent="0.3">
      <c r="A6" s="37"/>
      <c r="B6" s="37"/>
      <c r="C6" s="37"/>
      <c r="D6" s="37"/>
      <c r="E6" s="37"/>
      <c r="F6" s="37"/>
      <c r="G6" s="37"/>
      <c r="H6" s="37"/>
    </row>
    <row r="7" spans="1:9" ht="18.75" customHeight="1" x14ac:dyDescent="0.3">
      <c r="A7" s="198" t="s">
        <v>142</v>
      </c>
      <c r="B7" s="198"/>
      <c r="C7" s="198"/>
      <c r="D7" s="198"/>
      <c r="E7" s="198"/>
      <c r="F7" s="198"/>
      <c r="G7" s="198"/>
      <c r="H7" s="198"/>
    </row>
    <row r="8" spans="1:9" ht="18.75" customHeight="1" x14ac:dyDescent="0.3">
      <c r="A8" s="198" t="s">
        <v>737</v>
      </c>
      <c r="B8" s="198"/>
      <c r="C8" s="198"/>
      <c r="D8" s="198"/>
      <c r="E8" s="198"/>
      <c r="F8" s="198"/>
      <c r="G8" s="198"/>
      <c r="H8" s="198"/>
    </row>
    <row r="9" spans="1:9" ht="18.75" customHeight="1" x14ac:dyDescent="0.3">
      <c r="A9" s="198" t="s">
        <v>731</v>
      </c>
      <c r="B9" s="198"/>
      <c r="C9" s="198"/>
      <c r="D9" s="198"/>
      <c r="E9" s="198"/>
      <c r="F9" s="198"/>
      <c r="G9" s="198"/>
      <c r="H9" s="198"/>
    </row>
    <row r="10" spans="1:9" ht="18.75" x14ac:dyDescent="0.3">
      <c r="A10" s="37"/>
      <c r="B10" s="37"/>
      <c r="C10" s="37"/>
      <c r="D10" s="37"/>
      <c r="E10" s="37"/>
      <c r="F10" s="37"/>
      <c r="G10" s="37"/>
      <c r="H10" s="37"/>
    </row>
    <row r="11" spans="1:9" ht="18.75" customHeight="1" x14ac:dyDescent="0.3">
      <c r="A11" s="198" t="s">
        <v>732</v>
      </c>
      <c r="B11" s="198"/>
      <c r="C11" s="198"/>
      <c r="D11" s="198"/>
      <c r="E11" s="198"/>
      <c r="F11" s="198"/>
      <c r="G11" s="198"/>
      <c r="H11" s="198"/>
    </row>
    <row r="12" spans="1:9" ht="18.75" customHeight="1" x14ac:dyDescent="0.3">
      <c r="A12" s="198" t="s">
        <v>620</v>
      </c>
      <c r="B12" s="198"/>
      <c r="C12" s="198"/>
      <c r="D12" s="198"/>
      <c r="E12" s="198"/>
      <c r="F12" s="198"/>
      <c r="G12" s="198"/>
      <c r="H12" s="198"/>
    </row>
    <row r="13" spans="1:9" ht="18.75" x14ac:dyDescent="0.3">
      <c r="A13" s="37"/>
      <c r="B13" s="37"/>
      <c r="C13" s="37"/>
      <c r="D13" s="37"/>
      <c r="E13" s="37"/>
      <c r="F13" s="37"/>
      <c r="G13" s="37"/>
      <c r="H13" s="37"/>
    </row>
    <row r="14" spans="1:9" ht="32.25" customHeight="1" x14ac:dyDescent="0.25">
      <c r="A14" s="211" t="s">
        <v>619</v>
      </c>
      <c r="B14" s="211" t="s">
        <v>143</v>
      </c>
      <c r="C14" s="211" t="s">
        <v>733</v>
      </c>
      <c r="D14" s="195" t="s">
        <v>734</v>
      </c>
      <c r="E14" s="209"/>
      <c r="F14" s="210"/>
      <c r="G14" s="211" t="s">
        <v>735</v>
      </c>
      <c r="H14" s="211" t="s">
        <v>736</v>
      </c>
    </row>
    <row r="15" spans="1:9" ht="60" customHeight="1" x14ac:dyDescent="0.25">
      <c r="A15" s="212"/>
      <c r="B15" s="212"/>
      <c r="C15" s="212"/>
      <c r="D15" s="130" t="s">
        <v>2</v>
      </c>
      <c r="E15" s="130" t="s">
        <v>12</v>
      </c>
      <c r="F15" s="130" t="s">
        <v>621</v>
      </c>
      <c r="G15" s="212"/>
      <c r="H15" s="212"/>
    </row>
    <row r="16" spans="1:9" ht="18.75" x14ac:dyDescent="0.3">
      <c r="A16" s="61"/>
      <c r="B16" s="61"/>
      <c r="C16" s="61"/>
      <c r="D16" s="61"/>
      <c r="E16" s="61"/>
      <c r="F16" s="61"/>
      <c r="G16" s="61"/>
      <c r="H16" s="61"/>
    </row>
    <row r="17" spans="1:8" ht="18.75" x14ac:dyDescent="0.3">
      <c r="A17" s="85" t="s">
        <v>144</v>
      </c>
      <c r="B17" s="86"/>
      <c r="C17" s="61"/>
      <c r="D17" s="164">
        <v>0</v>
      </c>
      <c r="E17" s="164">
        <v>0</v>
      </c>
      <c r="F17" s="164">
        <v>0</v>
      </c>
      <c r="G17" s="62"/>
      <c r="H17" s="61"/>
    </row>
    <row r="18" spans="1:8" ht="18.75" x14ac:dyDescent="0.3">
      <c r="A18" s="37"/>
      <c r="B18" s="37"/>
      <c r="C18" s="37"/>
      <c r="D18" s="37"/>
      <c r="E18" s="37"/>
      <c r="F18" s="37"/>
      <c r="G18" s="37"/>
      <c r="H18" s="37"/>
    </row>
  </sheetData>
  <mergeCells count="16">
    <mergeCell ref="A8:H8"/>
    <mergeCell ref="A9:H9"/>
    <mergeCell ref="A11:H11"/>
    <mergeCell ref="A12:H12"/>
    <mergeCell ref="D14:F14"/>
    <mergeCell ref="A14:A15"/>
    <mergeCell ref="B14:B15"/>
    <mergeCell ref="C14:C15"/>
    <mergeCell ref="G14:G15"/>
    <mergeCell ref="H14:H15"/>
    <mergeCell ref="A7:H7"/>
    <mergeCell ref="G1:H1"/>
    <mergeCell ref="G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5" firstPageNumber="50" fitToHeight="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7"/>
  <sheetViews>
    <sheetView view="pageBreakPreview" zoomScaleNormal="100" zoomScaleSheetLayoutView="100" workbookViewId="0">
      <selection sqref="A1:D1"/>
    </sheetView>
  </sheetViews>
  <sheetFormatPr defaultRowHeight="15" x14ac:dyDescent="0.25"/>
  <cols>
    <col min="1" max="1" width="44.140625" customWidth="1"/>
    <col min="2" max="4" width="19.7109375" customWidth="1"/>
  </cols>
  <sheetData>
    <row r="1" spans="1:7" ht="18.75" x14ac:dyDescent="0.25">
      <c r="A1" s="218" t="s">
        <v>616</v>
      </c>
      <c r="B1" s="218"/>
      <c r="C1" s="219"/>
      <c r="D1" s="219"/>
      <c r="E1" s="1"/>
      <c r="F1" s="1"/>
      <c r="G1" s="1"/>
    </row>
    <row r="2" spans="1:7" ht="18.75" x14ac:dyDescent="0.25">
      <c r="A2" s="227" t="str">
        <f>'Прил 1'!A2:E2</f>
        <v>к проекту</v>
      </c>
      <c r="B2" s="227"/>
      <c r="C2" s="227"/>
      <c r="D2" s="227"/>
      <c r="E2" s="12"/>
      <c r="F2" s="12"/>
      <c r="G2" s="1"/>
    </row>
    <row r="3" spans="1:7" ht="18.75" x14ac:dyDescent="0.25">
      <c r="A3" s="227" t="str">
        <f>'Прил 1'!A3:E3</f>
        <v>решения Совета муниципального района</v>
      </c>
      <c r="B3" s="227"/>
      <c r="C3" s="227"/>
      <c r="D3" s="227"/>
      <c r="E3" s="12"/>
      <c r="F3" s="12"/>
      <c r="G3" s="1"/>
    </row>
    <row r="4" spans="1:7" ht="18.75" x14ac:dyDescent="0.25">
      <c r="A4" s="227" t="str">
        <f>'Прил 1'!A4:E4</f>
        <v>"Княжпогостский" от __ _______ 2022 года № __</v>
      </c>
      <c r="B4" s="227"/>
      <c r="C4" s="227"/>
      <c r="D4" s="227"/>
      <c r="E4" s="12"/>
      <c r="F4" s="12"/>
      <c r="G4" s="1"/>
    </row>
    <row r="5" spans="1:7" ht="18" x14ac:dyDescent="0.25">
      <c r="A5" s="225"/>
      <c r="B5" s="225"/>
      <c r="C5" s="12"/>
      <c r="D5" s="12"/>
      <c r="E5" s="12"/>
      <c r="F5" s="12"/>
      <c r="G5" s="1"/>
    </row>
    <row r="6" spans="1:7" ht="18.75" x14ac:dyDescent="0.3">
      <c r="A6" s="220" t="s">
        <v>26</v>
      </c>
      <c r="B6" s="220"/>
      <c r="C6" s="221"/>
      <c r="D6" s="221"/>
      <c r="E6" s="12"/>
      <c r="F6" s="12"/>
      <c r="G6" s="1"/>
    </row>
    <row r="7" spans="1:7" ht="18.75" x14ac:dyDescent="0.3">
      <c r="A7" s="7"/>
      <c r="B7" s="7"/>
      <c r="C7" s="1"/>
      <c r="D7" s="1"/>
      <c r="E7" s="1"/>
      <c r="F7" s="1"/>
      <c r="G7" s="1"/>
    </row>
    <row r="8" spans="1:7" ht="18.75" x14ac:dyDescent="0.3">
      <c r="A8" s="222" t="s">
        <v>739</v>
      </c>
      <c r="B8" s="223"/>
      <c r="C8" s="224"/>
      <c r="D8" s="224"/>
      <c r="E8" s="1"/>
      <c r="F8" s="1"/>
      <c r="G8" s="1"/>
    </row>
    <row r="9" spans="1:7" ht="18.75" customHeight="1" x14ac:dyDescent="0.25">
      <c r="A9" s="226" t="s">
        <v>740</v>
      </c>
      <c r="B9" s="226"/>
      <c r="C9" s="226"/>
      <c r="D9" s="226"/>
      <c r="E9" s="1"/>
      <c r="F9" s="1"/>
      <c r="G9" s="1"/>
    </row>
    <row r="10" spans="1:7" ht="42.75" customHeight="1" x14ac:dyDescent="0.25">
      <c r="A10" s="226"/>
      <c r="B10" s="226"/>
      <c r="C10" s="226"/>
      <c r="D10" s="226"/>
      <c r="E10" s="1"/>
      <c r="F10" s="1"/>
      <c r="G10" s="1"/>
    </row>
    <row r="11" spans="1:7" ht="18.75" x14ac:dyDescent="0.3">
      <c r="A11" s="3"/>
      <c r="B11" s="4"/>
      <c r="C11" s="1"/>
      <c r="D11" s="1"/>
      <c r="E11" s="1"/>
      <c r="F11" s="1"/>
      <c r="G11" s="1"/>
    </row>
    <row r="12" spans="1:7" ht="24.75" customHeight="1" x14ac:dyDescent="0.25">
      <c r="A12" s="213" t="s">
        <v>1</v>
      </c>
      <c r="B12" s="215" t="s">
        <v>149</v>
      </c>
      <c r="C12" s="216"/>
      <c r="D12" s="217"/>
      <c r="E12" s="1"/>
      <c r="F12" s="1"/>
      <c r="G12" s="1"/>
    </row>
    <row r="13" spans="1:7" ht="23.25" customHeight="1" x14ac:dyDescent="0.25">
      <c r="A13" s="214"/>
      <c r="B13" s="87" t="s">
        <v>2</v>
      </c>
      <c r="C13" s="88" t="s">
        <v>12</v>
      </c>
      <c r="D13" s="88" t="s">
        <v>621</v>
      </c>
      <c r="E13" s="1"/>
      <c r="F13" s="10"/>
      <c r="G13" s="10"/>
    </row>
    <row r="14" spans="1:7" ht="18.75" x14ac:dyDescent="0.25">
      <c r="A14" s="89" t="s">
        <v>3</v>
      </c>
      <c r="B14" s="92">
        <f>SUM(B16:B23)</f>
        <v>492.5</v>
      </c>
      <c r="C14" s="92">
        <f t="shared" ref="C14:D14" si="0">SUM(C16:C23)</f>
        <v>488.5</v>
      </c>
      <c r="D14" s="92">
        <f t="shared" si="0"/>
        <v>483.49999999999994</v>
      </c>
      <c r="E14" s="1"/>
      <c r="F14" s="11"/>
      <c r="G14" s="16"/>
    </row>
    <row r="15" spans="1:7" ht="18.75" x14ac:dyDescent="0.25">
      <c r="A15" s="90"/>
      <c r="B15" s="92"/>
      <c r="C15" s="93"/>
      <c r="D15" s="94"/>
      <c r="E15" s="1"/>
      <c r="F15" s="11"/>
      <c r="G15" s="16"/>
    </row>
    <row r="16" spans="1:7" ht="18.75" x14ac:dyDescent="0.25">
      <c r="A16" s="91" t="s">
        <v>4</v>
      </c>
      <c r="B16" s="95">
        <v>373.9</v>
      </c>
      <c r="C16" s="95">
        <v>373.7</v>
      </c>
      <c r="D16" s="95">
        <v>371.9</v>
      </c>
      <c r="E16" s="10"/>
      <c r="F16" s="11"/>
      <c r="G16" s="16"/>
    </row>
    <row r="17" spans="1:7" ht="18.75" x14ac:dyDescent="0.25">
      <c r="A17" s="91" t="s">
        <v>5</v>
      </c>
      <c r="B17" s="95">
        <v>42.3</v>
      </c>
      <c r="C17" s="95">
        <v>40.700000000000003</v>
      </c>
      <c r="D17" s="95">
        <v>39.9</v>
      </c>
      <c r="E17" s="10"/>
      <c r="F17" s="11"/>
      <c r="G17" s="16"/>
    </row>
    <row r="18" spans="1:7" ht="18.75" x14ac:dyDescent="0.25">
      <c r="A18" s="91" t="s">
        <v>6</v>
      </c>
      <c r="B18" s="95">
        <v>18.399999999999999</v>
      </c>
      <c r="C18" s="95">
        <v>17.899999999999999</v>
      </c>
      <c r="D18" s="95">
        <v>17</v>
      </c>
      <c r="E18" s="10"/>
      <c r="F18" s="11"/>
      <c r="G18" s="16"/>
    </row>
    <row r="19" spans="1:7" ht="18.75" x14ac:dyDescent="0.25">
      <c r="A19" s="91" t="s">
        <v>7</v>
      </c>
      <c r="B19" s="95">
        <v>9.4</v>
      </c>
      <c r="C19" s="95">
        <v>9</v>
      </c>
      <c r="D19" s="95">
        <v>8.9</v>
      </c>
      <c r="E19" s="10"/>
      <c r="F19" s="11"/>
      <c r="G19" s="16"/>
    </row>
    <row r="20" spans="1:7" ht="18.75" x14ac:dyDescent="0.25">
      <c r="A20" s="91" t="s">
        <v>8</v>
      </c>
      <c r="B20" s="95">
        <v>6.1</v>
      </c>
      <c r="C20" s="95">
        <v>5.6</v>
      </c>
      <c r="D20" s="95">
        <v>5.3</v>
      </c>
      <c r="E20" s="10"/>
      <c r="F20" s="11"/>
      <c r="G20" s="16"/>
    </row>
    <row r="21" spans="1:7" ht="18.75" x14ac:dyDescent="0.25">
      <c r="A21" s="91" t="s">
        <v>9</v>
      </c>
      <c r="B21" s="95">
        <v>7.1</v>
      </c>
      <c r="C21" s="95">
        <v>6.8</v>
      </c>
      <c r="D21" s="95">
        <v>6.3</v>
      </c>
      <c r="E21" s="10"/>
      <c r="F21" s="15"/>
      <c r="G21" s="17"/>
    </row>
    <row r="22" spans="1:7" ht="18.75" customHeight="1" x14ac:dyDescent="0.25">
      <c r="A22" s="91" t="s">
        <v>10</v>
      </c>
      <c r="B22" s="95">
        <v>30.3</v>
      </c>
      <c r="C22" s="95">
        <v>30.1</v>
      </c>
      <c r="D22" s="95">
        <v>30</v>
      </c>
      <c r="E22" s="10"/>
      <c r="F22" s="10"/>
      <c r="G22" s="10"/>
    </row>
    <row r="23" spans="1:7" ht="18.75" x14ac:dyDescent="0.25">
      <c r="A23" s="91" t="s">
        <v>11</v>
      </c>
      <c r="B23" s="95">
        <v>5</v>
      </c>
      <c r="C23" s="95">
        <v>4.7</v>
      </c>
      <c r="D23" s="95">
        <v>4.2</v>
      </c>
      <c r="E23" s="10"/>
      <c r="F23" s="1"/>
      <c r="G23" s="1"/>
    </row>
    <row r="24" spans="1:7" ht="15.75" x14ac:dyDescent="0.25">
      <c r="A24" s="8"/>
      <c r="B24" s="173"/>
      <c r="C24" s="173"/>
      <c r="D24" s="173"/>
      <c r="E24" s="10"/>
      <c r="F24" s="1"/>
      <c r="G24" s="1"/>
    </row>
    <row r="25" spans="1:7" ht="15.75" x14ac:dyDescent="0.25">
      <c r="A25" s="8"/>
      <c r="B25" s="5"/>
      <c r="C25" s="1"/>
      <c r="D25" s="1"/>
      <c r="E25" s="1"/>
      <c r="F25" s="1"/>
      <c r="G25" s="1"/>
    </row>
    <row r="26" spans="1:7" ht="15.75" x14ac:dyDescent="0.25">
      <c r="A26" s="9"/>
      <c r="B26" s="5"/>
      <c r="C26" s="1"/>
      <c r="D26" s="1"/>
      <c r="E26" s="1"/>
      <c r="F26" s="1"/>
      <c r="G26" s="1"/>
    </row>
    <row r="27" spans="1:7" ht="15.75" x14ac:dyDescent="0.25">
      <c r="A27" s="8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  <c r="C32" s="1"/>
      <c r="D32" s="1"/>
      <c r="E32" s="1"/>
      <c r="F32" s="1"/>
      <c r="G32" s="1"/>
    </row>
    <row r="33" spans="1:7" ht="15.75" x14ac:dyDescent="0.25">
      <c r="A33" s="8"/>
      <c r="B33" s="5"/>
      <c r="C33" s="1"/>
      <c r="D33" s="1"/>
      <c r="E33" s="1"/>
      <c r="F33" s="1"/>
      <c r="G33" s="1"/>
    </row>
    <row r="34" spans="1:7" ht="15.75" x14ac:dyDescent="0.25">
      <c r="A34" s="8"/>
      <c r="B34" s="5"/>
    </row>
    <row r="35" spans="1:7" ht="15.75" x14ac:dyDescent="0.25">
      <c r="A35" s="9"/>
      <c r="B35" s="5"/>
    </row>
    <row r="36" spans="1:7" ht="15.75" x14ac:dyDescent="0.25">
      <c r="A36" s="9"/>
      <c r="B36" s="6"/>
    </row>
    <row r="37" spans="1:7" ht="15.75" x14ac:dyDescent="0.25">
      <c r="A37" s="8"/>
      <c r="B37" s="6"/>
    </row>
    <row r="38" spans="1:7" ht="15.75" x14ac:dyDescent="0.25">
      <c r="A38" s="8"/>
      <c r="B38" s="5"/>
    </row>
    <row r="39" spans="1:7" ht="15.75" x14ac:dyDescent="0.25">
      <c r="A39" s="9"/>
      <c r="B39" s="6"/>
    </row>
    <row r="40" spans="1:7" ht="15.75" x14ac:dyDescent="0.25">
      <c r="A40" s="9"/>
      <c r="B40" s="6"/>
    </row>
    <row r="41" spans="1:7" ht="15.75" x14ac:dyDescent="0.25">
      <c r="A41" s="9"/>
      <c r="B41" s="6"/>
    </row>
    <row r="42" spans="1:7" ht="15.75" x14ac:dyDescent="0.25">
      <c r="A42" s="9"/>
      <c r="B42" s="6"/>
    </row>
    <row r="43" spans="1:7" ht="15.75" x14ac:dyDescent="0.25">
      <c r="A43" s="9"/>
      <c r="B43" s="6"/>
    </row>
    <row r="44" spans="1:7" ht="15.75" x14ac:dyDescent="0.25">
      <c r="A44" s="9"/>
      <c r="B44" s="6"/>
    </row>
    <row r="45" spans="1:7" ht="15.75" x14ac:dyDescent="0.25">
      <c r="A45" s="9"/>
      <c r="B45" s="6"/>
    </row>
    <row r="46" spans="1:7" ht="15.75" x14ac:dyDescent="0.25">
      <c r="A46" s="2"/>
      <c r="B46" s="6"/>
    </row>
    <row r="47" spans="1:7" ht="15.75" x14ac:dyDescent="0.25">
      <c r="A47" s="10"/>
      <c r="B47" s="13"/>
    </row>
    <row r="48" spans="1:7" ht="15.75" x14ac:dyDescent="0.25">
      <c r="A48" s="1"/>
      <c r="B48" s="14"/>
    </row>
    <row r="49" spans="1:2" ht="15.75" x14ac:dyDescent="0.25">
      <c r="A49" s="1"/>
      <c r="B49" s="14"/>
    </row>
    <row r="50" spans="1:2" ht="15.75" x14ac:dyDescent="0.25">
      <c r="B50" s="14"/>
    </row>
    <row r="51" spans="1:2" ht="15.75" x14ac:dyDescent="0.25">
      <c r="B51" s="14"/>
    </row>
    <row r="52" spans="1:2" ht="15.75" x14ac:dyDescent="0.25">
      <c r="B52" s="14"/>
    </row>
    <row r="53" spans="1:2" ht="15.75" x14ac:dyDescent="0.25">
      <c r="B53" s="14"/>
    </row>
    <row r="54" spans="1:2" ht="15.75" x14ac:dyDescent="0.25">
      <c r="B54" s="14"/>
    </row>
    <row r="55" spans="1:2" ht="15.75" x14ac:dyDescent="0.25">
      <c r="B55" s="14"/>
    </row>
    <row r="56" spans="1:2" ht="15.75" x14ac:dyDescent="0.25">
      <c r="B56" s="14"/>
    </row>
    <row r="57" spans="1:2" ht="15.75" x14ac:dyDescent="0.25">
      <c r="B57" s="14"/>
    </row>
    <row r="58" spans="1:2" ht="15.75" x14ac:dyDescent="0.25">
      <c r="B58" s="14"/>
    </row>
    <row r="59" spans="1:2" ht="15.75" x14ac:dyDescent="0.25">
      <c r="B59" s="14"/>
    </row>
    <row r="60" spans="1:2" ht="15.75" x14ac:dyDescent="0.25">
      <c r="B60" s="14"/>
    </row>
    <row r="61" spans="1:2" ht="15.75" x14ac:dyDescent="0.25">
      <c r="B61" s="14"/>
    </row>
    <row r="62" spans="1:2" ht="15.75" x14ac:dyDescent="0.25">
      <c r="B62" s="14"/>
    </row>
    <row r="63" spans="1:2" ht="15.75" x14ac:dyDescent="0.25">
      <c r="B63" s="14"/>
    </row>
    <row r="64" spans="1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  <row r="956" spans="2:2" ht="15.75" x14ac:dyDescent="0.25">
      <c r="B956" s="14"/>
    </row>
    <row r="957" spans="2:2" ht="15.75" x14ac:dyDescent="0.25">
      <c r="B957" s="14"/>
    </row>
  </sheetData>
  <mergeCells count="10">
    <mergeCell ref="A12:A13"/>
    <mergeCell ref="B12:D12"/>
    <mergeCell ref="A1:D1"/>
    <mergeCell ref="A6:D6"/>
    <mergeCell ref="A8:D8"/>
    <mergeCell ref="A5:B5"/>
    <mergeCell ref="A9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2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8.28515625" style="18" customWidth="1"/>
    <col min="2" max="2" width="19.28515625" style="18" customWidth="1"/>
    <col min="3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07" t="str">
        <f>'Прил 7 т.1'!A1:D1</f>
        <v>Приложениe 7</v>
      </c>
      <c r="B1" s="207"/>
      <c r="C1" s="233"/>
      <c r="D1" s="233"/>
    </row>
    <row r="2" spans="1:7" ht="18.75" customHeight="1" x14ac:dyDescent="0.25">
      <c r="A2" s="207" t="str">
        <f>'Прил 1'!A2:E2</f>
        <v>к проекту</v>
      </c>
      <c r="B2" s="207"/>
      <c r="C2" s="207"/>
      <c r="D2" s="207"/>
    </row>
    <row r="3" spans="1:7" ht="18.75" x14ac:dyDescent="0.25">
      <c r="A3" s="207" t="str">
        <f>'Прил 1'!A3:E3</f>
        <v>решения Совета муниципального района</v>
      </c>
      <c r="B3" s="207"/>
      <c r="C3" s="207"/>
      <c r="D3" s="207"/>
    </row>
    <row r="4" spans="1:7" ht="18.75" x14ac:dyDescent="0.25">
      <c r="A4" s="207" t="str">
        <f>'Прил 1'!A4:E4</f>
        <v>"Княжпогостский" от __ _______ 2022 года № __</v>
      </c>
      <c r="B4" s="207"/>
      <c r="C4" s="207"/>
      <c r="D4" s="207"/>
    </row>
    <row r="5" spans="1:7" ht="18.75" x14ac:dyDescent="0.3">
      <c r="A5" s="19"/>
      <c r="B5" s="19"/>
    </row>
    <row r="6" spans="1:7" ht="18.75" x14ac:dyDescent="0.3">
      <c r="A6" s="234" t="s">
        <v>13</v>
      </c>
      <c r="B6" s="234"/>
      <c r="C6" s="235"/>
      <c r="D6" s="235"/>
    </row>
    <row r="7" spans="1:7" ht="18.75" x14ac:dyDescent="0.3">
      <c r="A7" s="234"/>
      <c r="B7" s="234"/>
    </row>
    <row r="8" spans="1:7" ht="18.75" x14ac:dyDescent="0.3">
      <c r="A8" s="222" t="s">
        <v>739</v>
      </c>
      <c r="B8" s="228"/>
      <c r="C8" s="200"/>
      <c r="D8" s="200"/>
    </row>
    <row r="9" spans="1:7" ht="21" customHeight="1" x14ac:dyDescent="0.3">
      <c r="A9" s="226" t="s">
        <v>741</v>
      </c>
      <c r="B9" s="229"/>
      <c r="C9" s="200"/>
      <c r="D9" s="200"/>
    </row>
    <row r="10" spans="1:7" ht="19.5" customHeight="1" x14ac:dyDescent="0.3">
      <c r="A10" s="226" t="s">
        <v>742</v>
      </c>
      <c r="B10" s="226"/>
      <c r="C10" s="226"/>
      <c r="D10" s="226"/>
    </row>
    <row r="11" spans="1:7" ht="14.25" customHeight="1" x14ac:dyDescent="0.3">
      <c r="A11" s="3"/>
      <c r="B11" s="4"/>
    </row>
    <row r="12" spans="1:7" ht="23.25" customHeight="1" x14ac:dyDescent="0.25">
      <c r="A12" s="213" t="s">
        <v>1</v>
      </c>
      <c r="B12" s="215" t="s">
        <v>149</v>
      </c>
      <c r="C12" s="231"/>
      <c r="D12" s="232"/>
    </row>
    <row r="13" spans="1:7" ht="24" customHeight="1" x14ac:dyDescent="0.25">
      <c r="A13" s="230"/>
      <c r="B13" s="87" t="s">
        <v>2</v>
      </c>
      <c r="C13" s="96" t="s">
        <v>12</v>
      </c>
      <c r="D13" s="96" t="s">
        <v>621</v>
      </c>
    </row>
    <row r="14" spans="1:7" ht="18.75" x14ac:dyDescent="0.25">
      <c r="A14" s="97" t="s">
        <v>3</v>
      </c>
      <c r="B14" s="100">
        <f>SUM(B16:B22)</f>
        <v>5827.8269999999993</v>
      </c>
      <c r="C14" s="100">
        <f>SUM(C16:C22)</f>
        <v>2096.223</v>
      </c>
      <c r="D14" s="100">
        <f>SUM(D16:D22)</f>
        <v>1642.2129999999997</v>
      </c>
    </row>
    <row r="15" spans="1:7" ht="18.75" x14ac:dyDescent="0.25">
      <c r="A15" s="90"/>
      <c r="B15" s="92"/>
      <c r="C15" s="101"/>
      <c r="D15" s="101"/>
      <c r="E15" s="20"/>
      <c r="F15" s="20"/>
      <c r="G15" s="20"/>
    </row>
    <row r="16" spans="1:7" ht="18.75" x14ac:dyDescent="0.25">
      <c r="A16" s="91" t="s">
        <v>4</v>
      </c>
      <c r="B16" s="95">
        <v>3624.585</v>
      </c>
      <c r="C16" s="102">
        <v>603.42899999999997</v>
      </c>
      <c r="D16" s="102">
        <v>222.29499999999999</v>
      </c>
      <c r="E16" s="20"/>
      <c r="F16" s="20"/>
      <c r="G16" s="20"/>
    </row>
    <row r="17" spans="1:7" ht="18.75" x14ac:dyDescent="0.25">
      <c r="A17" s="91" t="s">
        <v>5</v>
      </c>
      <c r="B17" s="95">
        <v>1159.8030000000001</v>
      </c>
      <c r="C17" s="102">
        <v>828.75099999999998</v>
      </c>
      <c r="D17" s="102">
        <v>795.98299999999995</v>
      </c>
      <c r="E17" s="21"/>
      <c r="F17" s="16"/>
      <c r="G17" s="22"/>
    </row>
    <row r="18" spans="1:7" ht="18.75" customHeight="1" x14ac:dyDescent="0.25">
      <c r="A18" s="91" t="s">
        <v>6</v>
      </c>
      <c r="B18" s="95">
        <v>354.928</v>
      </c>
      <c r="C18" s="102">
        <v>211.749</v>
      </c>
      <c r="D18" s="102">
        <v>196.39099999999999</v>
      </c>
      <c r="E18" s="21"/>
      <c r="F18" s="16"/>
      <c r="G18" s="22"/>
    </row>
    <row r="19" spans="1:7" ht="18.75" x14ac:dyDescent="0.25">
      <c r="A19" s="91" t="s">
        <v>7</v>
      </c>
      <c r="B19" s="95">
        <v>211.95500000000001</v>
      </c>
      <c r="C19" s="102">
        <v>137.55000000000001</v>
      </c>
      <c r="D19" s="102">
        <v>129.773</v>
      </c>
      <c r="E19" s="21"/>
      <c r="F19" s="16"/>
      <c r="G19" s="22"/>
    </row>
    <row r="20" spans="1:7" ht="18.75" x14ac:dyDescent="0.25">
      <c r="A20" s="91" t="s">
        <v>8</v>
      </c>
      <c r="B20" s="95">
        <v>116.44</v>
      </c>
      <c r="C20" s="102">
        <v>72.215999999999994</v>
      </c>
      <c r="D20" s="102">
        <v>67.558000000000007</v>
      </c>
      <c r="E20" s="21"/>
      <c r="F20" s="16"/>
      <c r="G20" s="22"/>
    </row>
    <row r="21" spans="1:7" ht="18.75" x14ac:dyDescent="0.25">
      <c r="A21" s="91" t="s">
        <v>9</v>
      </c>
      <c r="B21" s="95">
        <v>290.10700000000003</v>
      </c>
      <c r="C21" s="102">
        <v>210.036</v>
      </c>
      <c r="D21" s="102">
        <v>202.542</v>
      </c>
      <c r="E21" s="21"/>
      <c r="F21" s="16"/>
      <c r="G21" s="22"/>
    </row>
    <row r="22" spans="1:7" ht="17.25" customHeight="1" x14ac:dyDescent="0.25">
      <c r="A22" s="91" t="s">
        <v>11</v>
      </c>
      <c r="B22" s="95">
        <v>70.009</v>
      </c>
      <c r="C22" s="102">
        <v>32.491999999999997</v>
      </c>
      <c r="D22" s="102">
        <v>27.670999999999999</v>
      </c>
      <c r="E22" s="20"/>
      <c r="F22" s="20"/>
      <c r="G22" s="20"/>
    </row>
    <row r="23" spans="1:7" ht="18.75" x14ac:dyDescent="0.25">
      <c r="A23" s="99"/>
      <c r="B23" s="95"/>
      <c r="C23" s="102"/>
      <c r="D23" s="102"/>
    </row>
    <row r="24" spans="1:7" x14ac:dyDescent="0.25">
      <c r="A24" s="8"/>
      <c r="B24" s="26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8"/>
      <c r="B29" s="5"/>
    </row>
    <row r="30" spans="1:7" x14ac:dyDescent="0.25">
      <c r="A30" s="9"/>
      <c r="B30" s="5"/>
    </row>
    <row r="31" spans="1:7" x14ac:dyDescent="0.25">
      <c r="A31" s="9"/>
      <c r="B31" s="6"/>
    </row>
    <row r="32" spans="1:7" x14ac:dyDescent="0.25">
      <c r="A32" s="8"/>
      <c r="B32" s="6"/>
    </row>
    <row r="33" spans="1:2" x14ac:dyDescent="0.25">
      <c r="A33" s="8"/>
      <c r="B33" s="5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9"/>
      <c r="B40" s="6"/>
    </row>
    <row r="41" spans="1:2" x14ac:dyDescent="0.25">
      <c r="A41" s="27"/>
      <c r="B41" s="6"/>
    </row>
    <row r="42" spans="1:2" x14ac:dyDescent="0.25">
      <c r="A42" s="20"/>
      <c r="B42" s="28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  <row r="952" spans="2:2" x14ac:dyDescent="0.25">
      <c r="B952" s="29"/>
    </row>
  </sheetData>
  <mergeCells count="11">
    <mergeCell ref="A8:D8"/>
    <mergeCell ref="A9:D9"/>
    <mergeCell ref="A12:A13"/>
    <mergeCell ref="B12:D12"/>
    <mergeCell ref="A1:D1"/>
    <mergeCell ref="A6:D6"/>
    <mergeCell ref="A7:B7"/>
    <mergeCell ref="A10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9" firstPageNumber="52" fitToHeight="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4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07" t="str">
        <f>'Прил 7 т.1'!A1:D1</f>
        <v>Приложениe 7</v>
      </c>
      <c r="B1" s="207"/>
      <c r="C1" s="233"/>
      <c r="D1" s="233"/>
    </row>
    <row r="2" spans="1:7" ht="18.75" customHeight="1" x14ac:dyDescent="0.25">
      <c r="A2" s="207" t="str">
        <f>'Прил 1'!A2:E2</f>
        <v>к проекту</v>
      </c>
      <c r="B2" s="207"/>
      <c r="C2" s="207"/>
      <c r="D2" s="207"/>
    </row>
    <row r="3" spans="1:7" ht="18.75" x14ac:dyDescent="0.25">
      <c r="A3" s="207" t="str">
        <f>'Прил 1'!A3:E3</f>
        <v>решения Совета муниципального района</v>
      </c>
      <c r="B3" s="207"/>
      <c r="C3" s="207"/>
      <c r="D3" s="207"/>
    </row>
    <row r="4" spans="1:7" ht="18.75" x14ac:dyDescent="0.25">
      <c r="A4" s="207" t="str">
        <f>'Прил 1'!A4:E4</f>
        <v>"Княжпогостский" от __ _______ 2022 года № __</v>
      </c>
      <c r="B4" s="207"/>
      <c r="C4" s="207"/>
      <c r="D4" s="207"/>
    </row>
    <row r="5" spans="1:7" ht="18.75" x14ac:dyDescent="0.3">
      <c r="A5" s="19"/>
      <c r="B5" s="19"/>
    </row>
    <row r="6" spans="1:7" ht="18.75" x14ac:dyDescent="0.3">
      <c r="A6" s="234" t="s">
        <v>25</v>
      </c>
      <c r="B6" s="234"/>
      <c r="C6" s="235"/>
      <c r="D6" s="235"/>
    </row>
    <row r="7" spans="1:7" ht="18.75" x14ac:dyDescent="0.3">
      <c r="A7" s="234"/>
      <c r="B7" s="234"/>
    </row>
    <row r="8" spans="1:7" ht="24.75" customHeight="1" x14ac:dyDescent="0.3">
      <c r="A8" s="222" t="s">
        <v>743</v>
      </c>
      <c r="B8" s="228"/>
      <c r="C8" s="200"/>
      <c r="D8" s="200"/>
    </row>
    <row r="9" spans="1:7" ht="22.5" customHeight="1" x14ac:dyDescent="0.25">
      <c r="A9" s="226" t="s">
        <v>744</v>
      </c>
      <c r="B9" s="226"/>
      <c r="C9" s="226"/>
      <c r="D9" s="226"/>
    </row>
    <row r="10" spans="1:7" ht="35.25" customHeight="1" x14ac:dyDescent="0.25">
      <c r="A10" s="226"/>
      <c r="B10" s="226"/>
      <c r="C10" s="226"/>
      <c r="D10" s="226"/>
    </row>
    <row r="11" spans="1:7" ht="18.75" x14ac:dyDescent="0.3">
      <c r="A11" s="3"/>
      <c r="B11" s="4"/>
    </row>
    <row r="12" spans="1:7" ht="25.5" customHeight="1" x14ac:dyDescent="0.25">
      <c r="A12" s="213" t="s">
        <v>1</v>
      </c>
      <c r="B12" s="215" t="s">
        <v>149</v>
      </c>
      <c r="C12" s="231"/>
      <c r="D12" s="232"/>
    </row>
    <row r="13" spans="1:7" ht="22.5" customHeight="1" x14ac:dyDescent="0.25">
      <c r="A13" s="230"/>
      <c r="B13" s="87" t="s">
        <v>2</v>
      </c>
      <c r="C13" s="96" t="s">
        <v>12</v>
      </c>
      <c r="D13" s="96" t="s">
        <v>621</v>
      </c>
    </row>
    <row r="14" spans="1:7" ht="18.75" x14ac:dyDescent="0.25">
      <c r="A14" s="97" t="s">
        <v>3</v>
      </c>
      <c r="B14" s="100">
        <f>SUM(B16:B24)</f>
        <v>17898.485000000001</v>
      </c>
      <c r="C14" s="100">
        <f t="shared" ref="C14:D14" si="0">SUM(C16:C24)</f>
        <v>13900</v>
      </c>
      <c r="D14" s="100">
        <f t="shared" si="0"/>
        <v>13964.975</v>
      </c>
    </row>
    <row r="15" spans="1:7" ht="18.75" x14ac:dyDescent="0.25">
      <c r="A15" s="90"/>
      <c r="B15" s="92"/>
      <c r="C15" s="101"/>
      <c r="D15" s="101"/>
      <c r="E15" s="20"/>
      <c r="F15" s="20"/>
      <c r="G15" s="20"/>
    </row>
    <row r="16" spans="1:7" ht="18.75" x14ac:dyDescent="0.25">
      <c r="A16" s="91" t="s">
        <v>4</v>
      </c>
      <c r="B16" s="95">
        <v>0</v>
      </c>
      <c r="C16" s="102">
        <v>27.870999999999999</v>
      </c>
      <c r="D16" s="102">
        <v>299.166</v>
      </c>
      <c r="E16" s="20"/>
      <c r="F16" s="20"/>
      <c r="G16" s="20"/>
    </row>
    <row r="17" spans="1:7" ht="18.75" x14ac:dyDescent="0.25">
      <c r="A17" s="91" t="s">
        <v>17</v>
      </c>
      <c r="B17" s="95">
        <v>1245.9960000000001</v>
      </c>
      <c r="C17" s="102">
        <v>1001</v>
      </c>
      <c r="D17" s="102">
        <v>800.73</v>
      </c>
      <c r="E17" s="20"/>
      <c r="F17" s="20"/>
      <c r="G17" s="20"/>
    </row>
    <row r="18" spans="1:7" ht="18.75" x14ac:dyDescent="0.25">
      <c r="A18" s="91" t="s">
        <v>5</v>
      </c>
      <c r="B18" s="95">
        <v>4771.78</v>
      </c>
      <c r="C18" s="102">
        <v>2627.9520000000002</v>
      </c>
      <c r="D18" s="102">
        <v>2661.42</v>
      </c>
      <c r="E18" s="20"/>
      <c r="F18" s="20"/>
      <c r="G18" s="20"/>
    </row>
    <row r="19" spans="1:7" ht="18.75" x14ac:dyDescent="0.25">
      <c r="A19" s="91" t="s">
        <v>18</v>
      </c>
      <c r="B19" s="95">
        <v>2431.1170000000002</v>
      </c>
      <c r="C19" s="102">
        <v>1350.96</v>
      </c>
      <c r="D19" s="102">
        <v>1362.2180000000001</v>
      </c>
      <c r="E19" s="20"/>
      <c r="F19" s="20"/>
      <c r="G19" s="20"/>
    </row>
    <row r="20" spans="1:7" ht="18.75" x14ac:dyDescent="0.25">
      <c r="A20" s="91" t="s">
        <v>7</v>
      </c>
      <c r="B20" s="95">
        <v>2067.5749999999998</v>
      </c>
      <c r="C20" s="102">
        <v>1790.1869999999999</v>
      </c>
      <c r="D20" s="102">
        <v>1796.0640000000001</v>
      </c>
      <c r="E20" s="21"/>
      <c r="F20" s="16"/>
      <c r="G20" s="22"/>
    </row>
    <row r="21" spans="1:7" ht="18.75" x14ac:dyDescent="0.25">
      <c r="A21" s="91" t="s">
        <v>8</v>
      </c>
      <c r="B21" s="95">
        <v>2225.2179999999998</v>
      </c>
      <c r="C21" s="102">
        <v>1956.2909999999999</v>
      </c>
      <c r="D21" s="102">
        <v>1961.249</v>
      </c>
      <c r="E21" s="21"/>
      <c r="F21" s="16"/>
      <c r="G21" s="22"/>
    </row>
    <row r="22" spans="1:7" ht="18.75" x14ac:dyDescent="0.25">
      <c r="A22" s="91" t="s">
        <v>9</v>
      </c>
      <c r="B22" s="95">
        <v>1925.867</v>
      </c>
      <c r="C22" s="102">
        <v>1853.7860000000001</v>
      </c>
      <c r="D22" s="102">
        <v>1860.7809999999999</v>
      </c>
      <c r="E22" s="21"/>
      <c r="F22" s="16"/>
      <c r="G22" s="22"/>
    </row>
    <row r="23" spans="1:7" ht="18.75" x14ac:dyDescent="0.25">
      <c r="A23" s="98" t="s">
        <v>10</v>
      </c>
      <c r="B23" s="102">
        <v>49.924999999999997</v>
      </c>
      <c r="C23" s="102">
        <v>66.924999999999997</v>
      </c>
      <c r="D23" s="102">
        <v>0</v>
      </c>
      <c r="E23" s="23"/>
      <c r="F23" s="17"/>
      <c r="G23" s="17"/>
    </row>
    <row r="24" spans="1:7" ht="17.25" customHeight="1" x14ac:dyDescent="0.25">
      <c r="A24" s="91" t="s">
        <v>11</v>
      </c>
      <c r="B24" s="95">
        <v>3181.0070000000001</v>
      </c>
      <c r="C24" s="102">
        <v>3225.0279999999998</v>
      </c>
      <c r="D24" s="102">
        <v>3223.3470000000002</v>
      </c>
      <c r="E24" s="20"/>
      <c r="F24" s="20"/>
      <c r="G24" s="20"/>
    </row>
    <row r="25" spans="1:7" ht="18.75" x14ac:dyDescent="0.3">
      <c r="A25" s="24"/>
      <c r="B25" s="174"/>
      <c r="C25" s="174"/>
      <c r="D25" s="174"/>
    </row>
    <row r="26" spans="1:7" x14ac:dyDescent="0.25">
      <c r="A26" s="8"/>
      <c r="B26" s="26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8"/>
      <c r="B29" s="5"/>
    </row>
    <row r="30" spans="1:7" x14ac:dyDescent="0.25">
      <c r="A30" s="8"/>
      <c r="B30" s="5"/>
    </row>
    <row r="31" spans="1:7" x14ac:dyDescent="0.25">
      <c r="A31" s="8"/>
      <c r="B31" s="5"/>
    </row>
    <row r="32" spans="1:7" x14ac:dyDescent="0.25">
      <c r="A32" s="9"/>
      <c r="B32" s="5"/>
    </row>
    <row r="33" spans="1:2" x14ac:dyDescent="0.25">
      <c r="A33" s="9"/>
      <c r="B33" s="6"/>
    </row>
    <row r="34" spans="1:2" x14ac:dyDescent="0.25">
      <c r="A34" s="8"/>
      <c r="B34" s="6"/>
    </row>
    <row r="35" spans="1:2" x14ac:dyDescent="0.25">
      <c r="A35" s="8"/>
      <c r="B35" s="5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9"/>
      <c r="B40" s="6"/>
    </row>
    <row r="41" spans="1:2" x14ac:dyDescent="0.25">
      <c r="A41" s="9"/>
      <c r="B41" s="6"/>
    </row>
    <row r="42" spans="1:2" x14ac:dyDescent="0.25">
      <c r="A42" s="9"/>
      <c r="B42" s="6"/>
    </row>
    <row r="43" spans="1:2" x14ac:dyDescent="0.25">
      <c r="A43" s="27"/>
      <c r="B43" s="6"/>
    </row>
    <row r="44" spans="1:2" x14ac:dyDescent="0.25">
      <c r="A44" s="20"/>
      <c r="B44" s="28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  <row r="952" spans="2:2" x14ac:dyDescent="0.25">
      <c r="B952" s="29"/>
    </row>
    <row r="953" spans="2:2" x14ac:dyDescent="0.25">
      <c r="B953" s="29"/>
    </row>
    <row r="954" spans="2:2" x14ac:dyDescent="0.25">
      <c r="B954" s="29"/>
    </row>
  </sheetData>
  <mergeCells count="10">
    <mergeCell ref="A8:D8"/>
    <mergeCell ref="A12:A13"/>
    <mergeCell ref="B12:D12"/>
    <mergeCell ref="A1:D1"/>
    <mergeCell ref="A6:D6"/>
    <mergeCell ref="A7:B7"/>
    <mergeCell ref="A9:D10"/>
    <mergeCell ref="A2:D2"/>
    <mergeCell ref="A3:D3"/>
    <mergeCell ref="A4:D4"/>
  </mergeCell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9</vt:i4>
      </vt:variant>
    </vt:vector>
  </HeadingPairs>
  <TitlesOfParts>
    <vt:vector size="25" baseType="lpstr">
      <vt:lpstr>Прил 1</vt:lpstr>
      <vt:lpstr>Прил 2</vt:lpstr>
      <vt:lpstr>Прил 3</vt:lpstr>
      <vt:lpstr>Прил 4</vt:lpstr>
      <vt:lpstr>Прил 5</vt:lpstr>
      <vt:lpstr>Прил 6</vt:lpstr>
      <vt:lpstr>Прил 7 т.1</vt:lpstr>
      <vt:lpstr>Прил 7 т.2</vt:lpstr>
      <vt:lpstr>Прил 7 т.3</vt:lpstr>
      <vt:lpstr>Прилож 7 т.4</vt:lpstr>
      <vt:lpstr>Прил 7 т.5</vt:lpstr>
      <vt:lpstr>Прил 7 т.6</vt:lpstr>
      <vt:lpstr>Прил 7 т.7</vt:lpstr>
      <vt:lpstr>Прил 7 т.8</vt:lpstr>
      <vt:lpstr>Прил 7 т.9</vt:lpstr>
      <vt:lpstr>Прил 7 т.10</vt:lpstr>
      <vt:lpstr>'Прил 1'!Заголовки_для_печати</vt:lpstr>
      <vt:lpstr>'Прил 2'!Заголовки_для_печати</vt:lpstr>
      <vt:lpstr>'Прил 3'!Заголовки_для_печати</vt:lpstr>
      <vt:lpstr>'Прил 5'!Заголовки_для_печати</vt:lpstr>
      <vt:lpstr>'Прил 3'!Область_печати</vt:lpstr>
      <vt:lpstr>'Прил 5'!Область_печати</vt:lpstr>
      <vt:lpstr>'Прил 7 т.1'!Область_печати</vt:lpstr>
      <vt:lpstr>'Прил 7 т.3'!Область_печати</vt:lpstr>
      <vt:lpstr>'Прил 7 т.5'!Область_печати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2022-11-08T14:51:02Z</cp:lastPrinted>
  <dcterms:created xsi:type="dcterms:W3CDTF">2021-10-07T11:50:57Z</dcterms:created>
  <dcterms:modified xsi:type="dcterms:W3CDTF">2022-11-09T12:36:58Z</dcterms:modified>
</cp:coreProperties>
</file>