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2525" windowHeight="12075" firstSheet="1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7">август!$A$1:$W$30</definedName>
    <definedName name="_xlnm.Print_Area" localSheetId="3">апрель!$A$1:$W$30</definedName>
    <definedName name="_xlnm.Print_Area" localSheetId="11">декабрь!$A$1:$W$30</definedName>
    <definedName name="_xlnm.Print_Area" localSheetId="6">июль!$A$1:$W$30</definedName>
    <definedName name="_xlnm.Print_Area" localSheetId="5">июнь!$A$1:$W$30</definedName>
    <definedName name="_xlnm.Print_Area" localSheetId="4">май!$A$1:$W$30</definedName>
    <definedName name="_xlnm.Print_Area" localSheetId="2">март!$A$1:$W$30</definedName>
    <definedName name="_xlnm.Print_Area" localSheetId="10">ноябрь!$A$1:$W$30</definedName>
    <definedName name="_xlnm.Print_Area" localSheetId="9">октябрь!$A$1:$W$30</definedName>
    <definedName name="_xlnm.Print_Area" localSheetId="8">сентябрь!$A$1:$W$30</definedName>
    <definedName name="_xlnm.Print_Area" localSheetId="1">февраль!$A$1:$W$30</definedName>
    <definedName name="_xlnm.Print_Area" localSheetId="0">январь!$A$1:$W$30</definedName>
  </definedNames>
  <calcPr calcId="145621"/>
</workbook>
</file>

<file path=xl/calcChain.xml><?xml version="1.0" encoding="utf-8"?>
<calcChain xmlns="http://schemas.openxmlformats.org/spreadsheetml/2006/main">
  <c r="S28" i="12" l="1"/>
  <c r="P28" i="12"/>
  <c r="N28" i="12"/>
  <c r="S9" i="12"/>
  <c r="P9" i="12"/>
  <c r="S8" i="12" l="1"/>
  <c r="N9" i="12"/>
  <c r="G28" i="12" l="1"/>
  <c r="V9" i="12"/>
  <c r="V28" i="12" s="1"/>
  <c r="U9" i="12"/>
  <c r="U28" i="12" s="1"/>
  <c r="T9" i="12"/>
  <c r="T28" i="12" s="1"/>
  <c r="L9" i="12"/>
  <c r="L28" i="12" s="1"/>
  <c r="G9" i="12"/>
  <c r="W8" i="12"/>
  <c r="W9" i="12" s="1"/>
  <c r="W28" i="12" s="1"/>
  <c r="J8" i="12"/>
  <c r="J9" i="12" s="1"/>
  <c r="J28" i="12" s="1"/>
  <c r="G28" i="11"/>
  <c r="W9" i="11"/>
  <c r="W28" i="11" s="1"/>
  <c r="V9" i="11"/>
  <c r="V28" i="11" s="1"/>
  <c r="U9" i="11"/>
  <c r="U28" i="11" s="1"/>
  <c r="T9" i="11"/>
  <c r="T28" i="11" s="1"/>
  <c r="L9" i="11"/>
  <c r="L28" i="11" s="1"/>
  <c r="G9" i="11"/>
  <c r="W8" i="11"/>
  <c r="J8" i="11"/>
  <c r="J9" i="11" s="1"/>
  <c r="J28" i="11" s="1"/>
  <c r="V9" i="10"/>
  <c r="V28" i="10" s="1"/>
  <c r="U9" i="10"/>
  <c r="U28" i="10" s="1"/>
  <c r="T9" i="10"/>
  <c r="T28" i="10" s="1"/>
  <c r="L9" i="10"/>
  <c r="L28" i="10" s="1"/>
  <c r="J9" i="10"/>
  <c r="J28" i="10" s="1"/>
  <c r="G9" i="10"/>
  <c r="G28" i="10" s="1"/>
  <c r="W8" i="10"/>
  <c r="W9" i="10" s="1"/>
  <c r="W28" i="10" s="1"/>
  <c r="J8" i="10"/>
  <c r="G28" i="9" l="1"/>
  <c r="G9" i="9"/>
  <c r="J28" i="9" l="1"/>
  <c r="J9" i="9"/>
  <c r="J8" i="9"/>
  <c r="V9" i="9"/>
  <c r="V28" i="9" s="1"/>
  <c r="U9" i="9"/>
  <c r="U28" i="9" s="1"/>
  <c r="T9" i="9"/>
  <c r="T28" i="9" s="1"/>
  <c r="L9" i="9"/>
  <c r="L28" i="9" s="1"/>
  <c r="W8" i="9"/>
  <c r="W9" i="9" s="1"/>
  <c r="W28" i="9" s="1"/>
  <c r="U28" i="8"/>
  <c r="V28" i="8"/>
  <c r="W28" i="8"/>
  <c r="T28" i="8"/>
  <c r="L28" i="8"/>
  <c r="U9" i="8"/>
  <c r="V9" i="8"/>
  <c r="W9" i="8"/>
  <c r="T9" i="8"/>
  <c r="L9" i="8"/>
  <c r="W8" i="8"/>
</calcChain>
</file>

<file path=xl/sharedStrings.xml><?xml version="1.0" encoding="utf-8"?>
<sst xmlns="http://schemas.openxmlformats.org/spreadsheetml/2006/main" count="706" uniqueCount="75">
  <si>
    <t>Муниципальная долговая книга муниципального района "Княжпогостский"</t>
  </si>
  <si>
    <t>№ п/п</t>
  </si>
  <si>
    <t>№ и дата соглашения (договора, гарантии и т.п.)</t>
  </si>
  <si>
    <t>Дата возникновения обязательства</t>
  </si>
  <si>
    <t>Основной долг</t>
  </si>
  <si>
    <t>Дата исполнения обязательств</t>
  </si>
  <si>
    <t>Форма обеспечения обязательств</t>
  </si>
  <si>
    <t>основной долг</t>
  </si>
  <si>
    <t>проценты</t>
  </si>
  <si>
    <t>штрафы, пени</t>
  </si>
  <si>
    <t>итого</t>
  </si>
  <si>
    <t>сумма</t>
  </si>
  <si>
    <t>дата</t>
  </si>
  <si>
    <t xml:space="preserve">дата </t>
  </si>
  <si>
    <t>I. Бюджетные кредиты от бюджетов других уровней бюджетной системы, руб.</t>
  </si>
  <si>
    <t>ИТОГО</t>
  </si>
  <si>
    <t>II. Кредиты, полученные от банков и других коммерческих структур, руб.</t>
  </si>
  <si>
    <t>III. Кредиты иностранных коммерческих банков и фирм, дол.США/руб.</t>
  </si>
  <si>
    <t>Гарантии (кому, за что, №, дата)</t>
  </si>
  <si>
    <t>Y. Муниципальные ценные бумаги, руб.</t>
  </si>
  <si>
    <t>YI. Другие долговые обязательства, руб.</t>
  </si>
  <si>
    <t>Всего руб.</t>
  </si>
  <si>
    <t>IY. Муниципальные гарантии и поручительства</t>
  </si>
  <si>
    <t>2024 год</t>
  </si>
  <si>
    <t>Задолженность на 01.01.2024</t>
  </si>
  <si>
    <t>Осуществлено заимствований в январе 2024</t>
  </si>
  <si>
    <t>Погашено в январе 2024</t>
  </si>
  <si>
    <t>Задолженность на 01.02.2024</t>
  </si>
  <si>
    <t>Осуществлено заимствований в феврале 2024</t>
  </si>
  <si>
    <t>Погашено в феврале 2024</t>
  </si>
  <si>
    <t>Задолженность на 01.03.2024</t>
  </si>
  <si>
    <t>Осуществлено заимствований в марте 2024</t>
  </si>
  <si>
    <t>Погашено в марте 2024</t>
  </si>
  <si>
    <t>Задолженность на 01.04.2024</t>
  </si>
  <si>
    <t>Примечание:  просроченной задолженности по состоянию на 01.04.2024 года - нет.</t>
  </si>
  <si>
    <t>Примечание:  просроченной задолженности по состоянию на 01.02.2024 года - нет.</t>
  </si>
  <si>
    <t>Примечание:  просроченной задолженности по состоянию на 01.03.2024 года - нет.</t>
  </si>
  <si>
    <t>Осуществлено заимствований в апреле 2024</t>
  </si>
  <si>
    <t>Погашено в апреле 2024</t>
  </si>
  <si>
    <t>Задолженность на 01.05.2024</t>
  </si>
  <si>
    <t>Примечание:  просроченной задолженности по состоянию на 01.05.2024 года - нет.</t>
  </si>
  <si>
    <t>Осуществлено заимствований в мае 2024</t>
  </si>
  <si>
    <t>Погашено в мае 2024</t>
  </si>
  <si>
    <t>Задолженность на 01.06.2024</t>
  </si>
  <si>
    <t>Примечание:  просроченной задолженности по состоянию на 01.06.2024 года - нет.</t>
  </si>
  <si>
    <t>Осуществлено заимствований в июне 2024</t>
  </si>
  <si>
    <t>Погашено в июне 2024</t>
  </si>
  <si>
    <t>Задолженность на 01.07.2024</t>
  </si>
  <si>
    <t>Осуществлено заимствований в июле 2024</t>
  </si>
  <si>
    <t>Погашено в июле 2024</t>
  </si>
  <si>
    <t>Задолженность на 01.08.2024</t>
  </si>
  <si>
    <t>Примечание:  просроченной задолженности по состоянию на 01.07.2024 года - нет.</t>
  </si>
  <si>
    <t>Осуществлено заимствований в августе 2024</t>
  </si>
  <si>
    <t>Погашено в августе 2024</t>
  </si>
  <si>
    <t>Задолженность на 01.09.2024</t>
  </si>
  <si>
    <t>№4 от 23.08.2024 Соглашение о предоставлении бюджетного кредита МИНИСТЕРСТВО ФИНАНСОВ РЕСПУБЛИКИ КОМИ</t>
  </si>
  <si>
    <t>-</t>
  </si>
  <si>
    <t>Примечание:  просроченной задолженности по состоянию на 01.08.2024 года - нет.</t>
  </si>
  <si>
    <t>Осуществлено заимствований в сентябре 2024</t>
  </si>
  <si>
    <t>Погашено в сентябре 2024</t>
  </si>
  <si>
    <t>Задолженность на 01.10.2024</t>
  </si>
  <si>
    <t>Примечание:  просроченной задолженности по состоянию на 01.09.2024 года - нет.</t>
  </si>
  <si>
    <t>Осуществлено заимствований в октябре 2024</t>
  </si>
  <si>
    <t>Погашено в октябре 2024</t>
  </si>
  <si>
    <t>Задолженность на 01.11.2024</t>
  </si>
  <si>
    <t>Примечание:  просроченной задолженности по состоянию на 01.10.2024 года - нет.</t>
  </si>
  <si>
    <t>Осуществлено заимствований в ноябре 2024</t>
  </si>
  <si>
    <t>Погашено в ноябре 2024</t>
  </si>
  <si>
    <t>Задолженность на 01.12.2024</t>
  </si>
  <si>
    <t>Примечание:  просроченной задолженности по состоянию на 01.11.2024 года - нет.</t>
  </si>
  <si>
    <t>Осуществлено заимствований в декабре 2024</t>
  </si>
  <si>
    <t>Задолженность на 01.01.2025</t>
  </si>
  <si>
    <t>Погашено в декабре 2024</t>
  </si>
  <si>
    <t>Примечание:  просроченной задолженности по состоянию на 01.12.2024 года - нет.</t>
  </si>
  <si>
    <t xml:space="preserve">№4 от 23.08.2024 Соглашение о предоставлении бюджетного кредита МИНИСТЕРСТВО ФИНАНСОВ РЕСПУБЛИКИ КОМИ; №1 от 28.11.2024 Дополнительное соглашение к Соглашению от 23.08.2024 №4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</si>
</sst>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9" xfId="0" applyFont="1" applyFill="1" applyBorder="1"/>
    <xf numFmtId="0" fontId="3" fillId="0" borderId="7" xfId="0" applyFont="1" applyFill="1" applyBorder="1"/>
    <xf numFmtId="2" fontId="3" fillId="0" borderId="7" xfId="0" applyNumberFormat="1" applyFont="1" applyFill="1" applyBorder="1"/>
    <xf numFmtId="0" fontId="3" fillId="2" borderId="0" xfId="0" applyFont="1" applyFill="1" applyBorder="1"/>
    <xf numFmtId="0" fontId="3" fillId="2" borderId="10" xfId="0" applyFont="1" applyFill="1" applyBorder="1"/>
    <xf numFmtId="0" fontId="3" fillId="0" borderId="0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/>
    </xf>
    <xf numFmtId="4" fontId="3" fillId="0" borderId="7" xfId="0" applyNumberFormat="1" applyFont="1" applyFill="1" applyBorder="1"/>
    <xf numFmtId="14" fontId="3" fillId="0" borderId="1" xfId="0" applyNumberFormat="1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0" fontId="5" fillId="0" borderId="0" xfId="0" applyFont="1" applyFill="1"/>
    <xf numFmtId="4" fontId="4" fillId="0" borderId="7" xfId="0" applyNumberFormat="1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N31" sqref="N31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32" t="s">
        <v>6</v>
      </c>
      <c r="G4" s="35" t="s">
        <v>24</v>
      </c>
      <c r="H4" s="35"/>
      <c r="I4" s="35"/>
      <c r="J4" s="36"/>
      <c r="K4" s="50" t="s">
        <v>25</v>
      </c>
      <c r="L4" s="36"/>
      <c r="M4" s="50" t="s">
        <v>26</v>
      </c>
      <c r="N4" s="35"/>
      <c r="O4" s="35"/>
      <c r="P4" s="35"/>
      <c r="Q4" s="35"/>
      <c r="R4" s="35"/>
      <c r="S4" s="36"/>
      <c r="T4" s="47" t="s">
        <v>27</v>
      </c>
      <c r="U4" s="48"/>
      <c r="V4" s="48"/>
      <c r="W4" s="49"/>
    </row>
    <row r="5" spans="1:23" s="3" customFormat="1" ht="25.5" x14ac:dyDescent="0.25">
      <c r="A5" s="45"/>
      <c r="B5" s="45"/>
      <c r="C5" s="45"/>
      <c r="D5" s="45"/>
      <c r="E5" s="45"/>
      <c r="F5" s="33"/>
      <c r="G5" s="4" t="s">
        <v>7</v>
      </c>
      <c r="H5" s="5" t="s">
        <v>8</v>
      </c>
      <c r="I5" s="5" t="s">
        <v>9</v>
      </c>
      <c r="J5" s="5" t="s">
        <v>10</v>
      </c>
      <c r="K5" s="50" t="s">
        <v>7</v>
      </c>
      <c r="L5" s="36"/>
      <c r="M5" s="50" t="s">
        <v>7</v>
      </c>
      <c r="N5" s="36"/>
      <c r="O5" s="50" t="s">
        <v>8</v>
      </c>
      <c r="P5" s="36"/>
      <c r="Q5" s="50" t="s">
        <v>9</v>
      </c>
      <c r="R5" s="36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46"/>
      <c r="B6" s="46"/>
      <c r="C6" s="46"/>
      <c r="D6" s="46"/>
      <c r="E6" s="46"/>
      <c r="F6" s="34"/>
      <c r="G6" s="4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9" t="s">
        <v>14</v>
      </c>
      <c r="B7" s="40"/>
      <c r="C7" s="40"/>
      <c r="D7" s="40"/>
      <c r="E7" s="40"/>
      <c r="F7" s="4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7" t="s">
        <v>15</v>
      </c>
      <c r="B9" s="38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9" t="s">
        <v>16</v>
      </c>
      <c r="B10" s="40"/>
      <c r="C10" s="40"/>
      <c r="D10" s="40"/>
      <c r="E10" s="40"/>
      <c r="F10" s="4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2"/>
      <c r="B11" s="43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7" t="s">
        <v>15</v>
      </c>
      <c r="B12" s="38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9" t="s">
        <v>17</v>
      </c>
      <c r="B13" s="40"/>
      <c r="C13" s="40"/>
      <c r="D13" s="40"/>
      <c r="E13" s="40"/>
      <c r="F13" s="4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2"/>
      <c r="B14" s="43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7" t="s">
        <v>15</v>
      </c>
      <c r="B15" s="38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9" t="s">
        <v>22</v>
      </c>
      <c r="B16" s="40"/>
      <c r="C16" s="40"/>
      <c r="D16" s="40"/>
      <c r="E16" s="40"/>
      <c r="F16" s="4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9" t="s">
        <v>18</v>
      </c>
      <c r="B17" s="40"/>
      <c r="C17" s="40"/>
      <c r="D17" s="40"/>
      <c r="E17" s="40"/>
      <c r="F17" s="4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2"/>
      <c r="B18" s="43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7" t="s">
        <v>15</v>
      </c>
      <c r="B19" s="38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9" t="s">
        <v>19</v>
      </c>
      <c r="B20" s="40"/>
      <c r="C20" s="40"/>
      <c r="D20" s="40"/>
      <c r="E20" s="40"/>
      <c r="F20" s="4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2"/>
      <c r="B21" s="43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7" t="s">
        <v>15</v>
      </c>
      <c r="B22" s="38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9" t="s">
        <v>20</v>
      </c>
      <c r="B23" s="40"/>
      <c r="C23" s="40"/>
      <c r="D23" s="40"/>
      <c r="E23" s="40"/>
      <c r="F23" s="41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2"/>
      <c r="B24" s="43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7" t="s">
        <v>15</v>
      </c>
      <c r="B25" s="38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7" t="s">
        <v>21</v>
      </c>
      <c r="B27" s="38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7" t="s">
        <v>15</v>
      </c>
      <c r="B28" s="38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30" spans="1:23" x14ac:dyDescent="0.25">
      <c r="N30" s="1" t="s">
        <v>35</v>
      </c>
    </row>
  </sheetData>
  <mergeCells count="36">
    <mergeCell ref="A16:F16"/>
    <mergeCell ref="A17:F17"/>
    <mergeCell ref="T4:W4"/>
    <mergeCell ref="A9:B9"/>
    <mergeCell ref="A12:B12"/>
    <mergeCell ref="A11:B11"/>
    <mergeCell ref="A7:F7"/>
    <mergeCell ref="A10:F10"/>
    <mergeCell ref="K4:L4"/>
    <mergeCell ref="K5:L5"/>
    <mergeCell ref="M4:S4"/>
    <mergeCell ref="M5:N5"/>
    <mergeCell ref="O5:P5"/>
    <mergeCell ref="Q5:R5"/>
    <mergeCell ref="A28:B28"/>
    <mergeCell ref="A21:B21"/>
    <mergeCell ref="A22:B22"/>
    <mergeCell ref="A24:B24"/>
    <mergeCell ref="A25:B25"/>
    <mergeCell ref="A23:F23"/>
    <mergeCell ref="A1:W1"/>
    <mergeCell ref="A2:W2"/>
    <mergeCell ref="F4:F6"/>
    <mergeCell ref="G4:J4"/>
    <mergeCell ref="A27:B27"/>
    <mergeCell ref="A20:F20"/>
    <mergeCell ref="A14:B14"/>
    <mergeCell ref="A15:B15"/>
    <mergeCell ref="A18:B18"/>
    <mergeCell ref="A4:A6"/>
    <mergeCell ref="B4:B6"/>
    <mergeCell ref="C4:C6"/>
    <mergeCell ref="D4:D6"/>
    <mergeCell ref="E4:E6"/>
    <mergeCell ref="A19:B19"/>
    <mergeCell ref="A13:F13"/>
  </mergeCells>
  <pageMargins left="0.19685039370078741" right="0.19685039370078741" top="1.3779527559055118" bottom="0.19685039370078741" header="0.31496062992125984" footer="0.31496062992125984"/>
  <pageSetup paperSize="9" scale="73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N31" sqref="N31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32" t="s">
        <v>6</v>
      </c>
      <c r="G4" s="35" t="s">
        <v>27</v>
      </c>
      <c r="H4" s="35"/>
      <c r="I4" s="35"/>
      <c r="J4" s="36"/>
      <c r="K4" s="50" t="s">
        <v>28</v>
      </c>
      <c r="L4" s="36"/>
      <c r="M4" s="50" t="s">
        <v>29</v>
      </c>
      <c r="N4" s="35"/>
      <c r="O4" s="35"/>
      <c r="P4" s="35"/>
      <c r="Q4" s="35"/>
      <c r="R4" s="35"/>
      <c r="S4" s="36"/>
      <c r="T4" s="47" t="s">
        <v>30</v>
      </c>
      <c r="U4" s="48"/>
      <c r="V4" s="48"/>
      <c r="W4" s="49"/>
    </row>
    <row r="5" spans="1:23" s="3" customFormat="1" ht="25.5" x14ac:dyDescent="0.25">
      <c r="A5" s="45"/>
      <c r="B5" s="45"/>
      <c r="C5" s="45"/>
      <c r="D5" s="45"/>
      <c r="E5" s="45"/>
      <c r="F5" s="33"/>
      <c r="G5" s="4" t="s">
        <v>7</v>
      </c>
      <c r="H5" s="5" t="s">
        <v>8</v>
      </c>
      <c r="I5" s="5" t="s">
        <v>9</v>
      </c>
      <c r="J5" s="5" t="s">
        <v>10</v>
      </c>
      <c r="K5" s="50" t="s">
        <v>7</v>
      </c>
      <c r="L5" s="36"/>
      <c r="M5" s="50" t="s">
        <v>7</v>
      </c>
      <c r="N5" s="36"/>
      <c r="O5" s="50" t="s">
        <v>8</v>
      </c>
      <c r="P5" s="36"/>
      <c r="Q5" s="50" t="s">
        <v>9</v>
      </c>
      <c r="R5" s="36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46"/>
      <c r="B6" s="46"/>
      <c r="C6" s="46"/>
      <c r="D6" s="46"/>
      <c r="E6" s="46"/>
      <c r="F6" s="34"/>
      <c r="G6" s="4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9" t="s">
        <v>14</v>
      </c>
      <c r="B7" s="40"/>
      <c r="C7" s="40"/>
      <c r="D7" s="40"/>
      <c r="E7" s="40"/>
      <c r="F7" s="4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7" t="s">
        <v>15</v>
      </c>
      <c r="B9" s="38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9" t="s">
        <v>16</v>
      </c>
      <c r="B10" s="40"/>
      <c r="C10" s="40"/>
      <c r="D10" s="40"/>
      <c r="E10" s="40"/>
      <c r="F10" s="4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2"/>
      <c r="B11" s="43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7" t="s">
        <v>15</v>
      </c>
      <c r="B12" s="38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9" t="s">
        <v>17</v>
      </c>
      <c r="B13" s="40"/>
      <c r="C13" s="40"/>
      <c r="D13" s="40"/>
      <c r="E13" s="40"/>
      <c r="F13" s="4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2"/>
      <c r="B14" s="43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7" t="s">
        <v>15</v>
      </c>
      <c r="B15" s="38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9" t="s">
        <v>22</v>
      </c>
      <c r="B16" s="40"/>
      <c r="C16" s="40"/>
      <c r="D16" s="40"/>
      <c r="E16" s="40"/>
      <c r="F16" s="4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9" t="s">
        <v>18</v>
      </c>
      <c r="B17" s="40"/>
      <c r="C17" s="40"/>
      <c r="D17" s="40"/>
      <c r="E17" s="40"/>
      <c r="F17" s="4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2"/>
      <c r="B18" s="43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7" t="s">
        <v>15</v>
      </c>
      <c r="B19" s="38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9" t="s">
        <v>19</v>
      </c>
      <c r="B20" s="40"/>
      <c r="C20" s="40"/>
      <c r="D20" s="40"/>
      <c r="E20" s="40"/>
      <c r="F20" s="4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2"/>
      <c r="B21" s="43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7" t="s">
        <v>15</v>
      </c>
      <c r="B22" s="38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9" t="s">
        <v>20</v>
      </c>
      <c r="B23" s="40"/>
      <c r="C23" s="40"/>
      <c r="D23" s="40"/>
      <c r="E23" s="40"/>
      <c r="F23" s="41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2"/>
      <c r="B24" s="43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7" t="s">
        <v>15</v>
      </c>
      <c r="B25" s="38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7" t="s">
        <v>21</v>
      </c>
      <c r="B27" s="38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7" t="s">
        <v>15</v>
      </c>
      <c r="B28" s="38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30" spans="1:23" x14ac:dyDescent="0.25">
      <c r="N30" s="1" t="s">
        <v>36</v>
      </c>
    </row>
  </sheetData>
  <mergeCells count="36">
    <mergeCell ref="A23:F23"/>
    <mergeCell ref="A24:B24"/>
    <mergeCell ref="A25:B25"/>
    <mergeCell ref="A27:B27"/>
    <mergeCell ref="A28:B28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7:F7"/>
    <mergeCell ref="A9:B9"/>
    <mergeCell ref="A10:F10"/>
    <mergeCell ref="K5:L5"/>
    <mergeCell ref="M5:N5"/>
    <mergeCell ref="F4:F6"/>
    <mergeCell ref="A1:W1"/>
    <mergeCell ref="A2:W2"/>
    <mergeCell ref="O5:P5"/>
    <mergeCell ref="Q5:R5"/>
    <mergeCell ref="T4:W4"/>
    <mergeCell ref="G4:J4"/>
    <mergeCell ref="K4:L4"/>
    <mergeCell ref="M4:S4"/>
    <mergeCell ref="A4:A6"/>
    <mergeCell ref="B4:B6"/>
    <mergeCell ref="C4:C6"/>
    <mergeCell ref="D4:D6"/>
    <mergeCell ref="E4:E6"/>
  </mergeCells>
  <printOptions horizontalCentered="1"/>
  <pageMargins left="0.19685039370078741" right="0.19685039370078741" top="1.3779527559055118" bottom="0.19685039370078741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N31" sqref="N31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32" t="s">
        <v>6</v>
      </c>
      <c r="G4" s="35" t="s">
        <v>30</v>
      </c>
      <c r="H4" s="35"/>
      <c r="I4" s="35"/>
      <c r="J4" s="36"/>
      <c r="K4" s="50" t="s">
        <v>31</v>
      </c>
      <c r="L4" s="36"/>
      <c r="M4" s="50" t="s">
        <v>32</v>
      </c>
      <c r="N4" s="35"/>
      <c r="O4" s="35"/>
      <c r="P4" s="35"/>
      <c r="Q4" s="35"/>
      <c r="R4" s="35"/>
      <c r="S4" s="36"/>
      <c r="T4" s="47" t="s">
        <v>33</v>
      </c>
      <c r="U4" s="48"/>
      <c r="V4" s="48"/>
      <c r="W4" s="49"/>
    </row>
    <row r="5" spans="1:23" s="3" customFormat="1" ht="25.5" x14ac:dyDescent="0.25">
      <c r="A5" s="45"/>
      <c r="B5" s="45"/>
      <c r="C5" s="45"/>
      <c r="D5" s="45"/>
      <c r="E5" s="45"/>
      <c r="F5" s="33"/>
      <c r="G5" s="4" t="s">
        <v>7</v>
      </c>
      <c r="H5" s="5" t="s">
        <v>8</v>
      </c>
      <c r="I5" s="5" t="s">
        <v>9</v>
      </c>
      <c r="J5" s="5" t="s">
        <v>10</v>
      </c>
      <c r="K5" s="50" t="s">
        <v>7</v>
      </c>
      <c r="L5" s="36"/>
      <c r="M5" s="50" t="s">
        <v>7</v>
      </c>
      <c r="N5" s="36"/>
      <c r="O5" s="50" t="s">
        <v>8</v>
      </c>
      <c r="P5" s="36"/>
      <c r="Q5" s="50" t="s">
        <v>9</v>
      </c>
      <c r="R5" s="36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46"/>
      <c r="B6" s="46"/>
      <c r="C6" s="46"/>
      <c r="D6" s="46"/>
      <c r="E6" s="46"/>
      <c r="F6" s="34"/>
      <c r="G6" s="4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9" t="s">
        <v>14</v>
      </c>
      <c r="B7" s="40"/>
      <c r="C7" s="40"/>
      <c r="D7" s="40"/>
      <c r="E7" s="40"/>
      <c r="F7" s="4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7" t="s">
        <v>15</v>
      </c>
      <c r="B9" s="38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9" t="s">
        <v>16</v>
      </c>
      <c r="B10" s="40"/>
      <c r="C10" s="40"/>
      <c r="D10" s="40"/>
      <c r="E10" s="40"/>
      <c r="F10" s="4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2"/>
      <c r="B11" s="43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7" t="s">
        <v>15</v>
      </c>
      <c r="B12" s="38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9" t="s">
        <v>17</v>
      </c>
      <c r="B13" s="40"/>
      <c r="C13" s="40"/>
      <c r="D13" s="40"/>
      <c r="E13" s="40"/>
      <c r="F13" s="4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2"/>
      <c r="B14" s="43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7" t="s">
        <v>15</v>
      </c>
      <c r="B15" s="38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9" t="s">
        <v>22</v>
      </c>
      <c r="B16" s="40"/>
      <c r="C16" s="40"/>
      <c r="D16" s="40"/>
      <c r="E16" s="40"/>
      <c r="F16" s="4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9" t="s">
        <v>18</v>
      </c>
      <c r="B17" s="40"/>
      <c r="C17" s="40"/>
      <c r="D17" s="40"/>
      <c r="E17" s="40"/>
      <c r="F17" s="4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2"/>
      <c r="B18" s="43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7" t="s">
        <v>15</v>
      </c>
      <c r="B19" s="38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9" t="s">
        <v>19</v>
      </c>
      <c r="B20" s="40"/>
      <c r="C20" s="40"/>
      <c r="D20" s="40"/>
      <c r="E20" s="40"/>
      <c r="F20" s="4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2"/>
      <c r="B21" s="43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7" t="s">
        <v>15</v>
      </c>
      <c r="B22" s="38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9" t="s">
        <v>20</v>
      </c>
      <c r="B23" s="40"/>
      <c r="C23" s="40"/>
      <c r="D23" s="40"/>
      <c r="E23" s="40"/>
      <c r="F23" s="41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2"/>
      <c r="B24" s="43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7" t="s">
        <v>15</v>
      </c>
      <c r="B25" s="38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7" t="s">
        <v>21</v>
      </c>
      <c r="B27" s="38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7" t="s">
        <v>15</v>
      </c>
      <c r="B28" s="38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30" spans="1:23" x14ac:dyDescent="0.25">
      <c r="N30" s="1" t="s">
        <v>34</v>
      </c>
    </row>
  </sheetData>
  <mergeCells count="36">
    <mergeCell ref="A23:F23"/>
    <mergeCell ref="A24:B24"/>
    <mergeCell ref="A25:B25"/>
    <mergeCell ref="A27:B27"/>
    <mergeCell ref="A28:B28"/>
    <mergeCell ref="K5:L5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7:F7"/>
    <mergeCell ref="A9:B9"/>
    <mergeCell ref="A1:W1"/>
    <mergeCell ref="A2:W2"/>
    <mergeCell ref="T4:W4"/>
    <mergeCell ref="A10:F10"/>
    <mergeCell ref="M5:N5"/>
    <mergeCell ref="O5:P5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Q5:R5"/>
  </mergeCells>
  <pageMargins left="0.19685039370078741" right="0.19685039370078741" top="1.3779527559055118" bottom="0.19685039370078741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X1" sqref="X1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32" t="s">
        <v>6</v>
      </c>
      <c r="G4" s="35" t="s">
        <v>33</v>
      </c>
      <c r="H4" s="35"/>
      <c r="I4" s="35"/>
      <c r="J4" s="36"/>
      <c r="K4" s="50" t="s">
        <v>37</v>
      </c>
      <c r="L4" s="36"/>
      <c r="M4" s="50" t="s">
        <v>38</v>
      </c>
      <c r="N4" s="35"/>
      <c r="O4" s="35"/>
      <c r="P4" s="35"/>
      <c r="Q4" s="35"/>
      <c r="R4" s="35"/>
      <c r="S4" s="36"/>
      <c r="T4" s="47" t="s">
        <v>39</v>
      </c>
      <c r="U4" s="48"/>
      <c r="V4" s="48"/>
      <c r="W4" s="49"/>
    </row>
    <row r="5" spans="1:23" s="3" customFormat="1" ht="25.5" x14ac:dyDescent="0.25">
      <c r="A5" s="45"/>
      <c r="B5" s="45"/>
      <c r="C5" s="45"/>
      <c r="D5" s="45"/>
      <c r="E5" s="45"/>
      <c r="F5" s="33"/>
      <c r="G5" s="17" t="s">
        <v>7</v>
      </c>
      <c r="H5" s="5" t="s">
        <v>8</v>
      </c>
      <c r="I5" s="5" t="s">
        <v>9</v>
      </c>
      <c r="J5" s="5" t="s">
        <v>10</v>
      </c>
      <c r="K5" s="50" t="s">
        <v>7</v>
      </c>
      <c r="L5" s="36"/>
      <c r="M5" s="50" t="s">
        <v>7</v>
      </c>
      <c r="N5" s="36"/>
      <c r="O5" s="50" t="s">
        <v>8</v>
      </c>
      <c r="P5" s="36"/>
      <c r="Q5" s="50" t="s">
        <v>9</v>
      </c>
      <c r="R5" s="36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46"/>
      <c r="B6" s="46"/>
      <c r="C6" s="46"/>
      <c r="D6" s="46"/>
      <c r="E6" s="46"/>
      <c r="F6" s="34"/>
      <c r="G6" s="17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9" t="s">
        <v>14</v>
      </c>
      <c r="B7" s="40"/>
      <c r="C7" s="40"/>
      <c r="D7" s="40"/>
      <c r="E7" s="40"/>
      <c r="F7" s="4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7" t="s">
        <v>15</v>
      </c>
      <c r="B9" s="38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9" t="s">
        <v>16</v>
      </c>
      <c r="B10" s="40"/>
      <c r="C10" s="40"/>
      <c r="D10" s="40"/>
      <c r="E10" s="40"/>
      <c r="F10" s="4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2"/>
      <c r="B11" s="43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7" t="s">
        <v>15</v>
      </c>
      <c r="B12" s="38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9" t="s">
        <v>17</v>
      </c>
      <c r="B13" s="40"/>
      <c r="C13" s="40"/>
      <c r="D13" s="40"/>
      <c r="E13" s="40"/>
      <c r="F13" s="4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2"/>
      <c r="B14" s="43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7" t="s">
        <v>15</v>
      </c>
      <c r="B15" s="38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9" t="s">
        <v>22</v>
      </c>
      <c r="B16" s="40"/>
      <c r="C16" s="40"/>
      <c r="D16" s="40"/>
      <c r="E16" s="40"/>
      <c r="F16" s="4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9" t="s">
        <v>18</v>
      </c>
      <c r="B17" s="40"/>
      <c r="C17" s="40"/>
      <c r="D17" s="40"/>
      <c r="E17" s="40"/>
      <c r="F17" s="4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2"/>
      <c r="B18" s="43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7" t="s">
        <v>15</v>
      </c>
      <c r="B19" s="38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9" t="s">
        <v>19</v>
      </c>
      <c r="B20" s="40"/>
      <c r="C20" s="40"/>
      <c r="D20" s="40"/>
      <c r="E20" s="40"/>
      <c r="F20" s="4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2"/>
      <c r="B21" s="43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7" t="s">
        <v>15</v>
      </c>
      <c r="B22" s="38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9" t="s">
        <v>20</v>
      </c>
      <c r="B23" s="40"/>
      <c r="C23" s="40"/>
      <c r="D23" s="40"/>
      <c r="E23" s="40"/>
      <c r="F23" s="41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2"/>
      <c r="B24" s="43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7" t="s">
        <v>15</v>
      </c>
      <c r="B25" s="38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7" t="s">
        <v>21</v>
      </c>
      <c r="B27" s="38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7" t="s">
        <v>15</v>
      </c>
      <c r="B28" s="38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30" spans="1:23" x14ac:dyDescent="0.25">
      <c r="N30" s="1" t="s">
        <v>40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19685039370078741" right="0.19685039370078741" top="1.3779527559055118" bottom="0.19685039370078741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X1" sqref="X1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32" t="s">
        <v>6</v>
      </c>
      <c r="G4" s="35" t="s">
        <v>39</v>
      </c>
      <c r="H4" s="35"/>
      <c r="I4" s="35"/>
      <c r="J4" s="36"/>
      <c r="K4" s="50" t="s">
        <v>41</v>
      </c>
      <c r="L4" s="36"/>
      <c r="M4" s="50" t="s">
        <v>42</v>
      </c>
      <c r="N4" s="35"/>
      <c r="O4" s="35"/>
      <c r="P4" s="35"/>
      <c r="Q4" s="35"/>
      <c r="R4" s="35"/>
      <c r="S4" s="36"/>
      <c r="T4" s="47" t="s">
        <v>43</v>
      </c>
      <c r="U4" s="48"/>
      <c r="V4" s="48"/>
      <c r="W4" s="49"/>
    </row>
    <row r="5" spans="1:23" s="3" customFormat="1" ht="25.5" x14ac:dyDescent="0.25">
      <c r="A5" s="45"/>
      <c r="B5" s="45"/>
      <c r="C5" s="45"/>
      <c r="D5" s="45"/>
      <c r="E5" s="45"/>
      <c r="F5" s="33"/>
      <c r="G5" s="17" t="s">
        <v>7</v>
      </c>
      <c r="H5" s="5" t="s">
        <v>8</v>
      </c>
      <c r="I5" s="5" t="s">
        <v>9</v>
      </c>
      <c r="J5" s="5" t="s">
        <v>10</v>
      </c>
      <c r="K5" s="50" t="s">
        <v>7</v>
      </c>
      <c r="L5" s="36"/>
      <c r="M5" s="50" t="s">
        <v>7</v>
      </c>
      <c r="N5" s="36"/>
      <c r="O5" s="50" t="s">
        <v>8</v>
      </c>
      <c r="P5" s="36"/>
      <c r="Q5" s="50" t="s">
        <v>9</v>
      </c>
      <c r="R5" s="36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46"/>
      <c r="B6" s="46"/>
      <c r="C6" s="46"/>
      <c r="D6" s="46"/>
      <c r="E6" s="46"/>
      <c r="F6" s="34"/>
      <c r="G6" s="17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9" t="s">
        <v>14</v>
      </c>
      <c r="B7" s="40"/>
      <c r="C7" s="40"/>
      <c r="D7" s="40"/>
      <c r="E7" s="40"/>
      <c r="F7" s="4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7" t="s">
        <v>15</v>
      </c>
      <c r="B9" s="38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9" t="s">
        <v>16</v>
      </c>
      <c r="B10" s="40"/>
      <c r="C10" s="40"/>
      <c r="D10" s="40"/>
      <c r="E10" s="40"/>
      <c r="F10" s="4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2"/>
      <c r="B11" s="43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7" t="s">
        <v>15</v>
      </c>
      <c r="B12" s="38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9" t="s">
        <v>17</v>
      </c>
      <c r="B13" s="40"/>
      <c r="C13" s="40"/>
      <c r="D13" s="40"/>
      <c r="E13" s="40"/>
      <c r="F13" s="4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2"/>
      <c r="B14" s="43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7" t="s">
        <v>15</v>
      </c>
      <c r="B15" s="38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9" t="s">
        <v>22</v>
      </c>
      <c r="B16" s="40"/>
      <c r="C16" s="40"/>
      <c r="D16" s="40"/>
      <c r="E16" s="40"/>
      <c r="F16" s="4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9" t="s">
        <v>18</v>
      </c>
      <c r="B17" s="40"/>
      <c r="C17" s="40"/>
      <c r="D17" s="40"/>
      <c r="E17" s="40"/>
      <c r="F17" s="4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2"/>
      <c r="B18" s="43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7" t="s">
        <v>15</v>
      </c>
      <c r="B19" s="38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9" t="s">
        <v>19</v>
      </c>
      <c r="B20" s="40"/>
      <c r="C20" s="40"/>
      <c r="D20" s="40"/>
      <c r="E20" s="40"/>
      <c r="F20" s="4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2"/>
      <c r="B21" s="43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7" t="s">
        <v>15</v>
      </c>
      <c r="B22" s="38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9" t="s">
        <v>20</v>
      </c>
      <c r="B23" s="40"/>
      <c r="C23" s="40"/>
      <c r="D23" s="40"/>
      <c r="E23" s="40"/>
      <c r="F23" s="41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2"/>
      <c r="B24" s="43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7" t="s">
        <v>15</v>
      </c>
      <c r="B25" s="38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7" t="s">
        <v>21</v>
      </c>
      <c r="B27" s="38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7" t="s">
        <v>15</v>
      </c>
      <c r="B28" s="38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30" spans="1:23" x14ac:dyDescent="0.25">
      <c r="N30" s="1" t="s">
        <v>44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19685039370078741" right="0.19685039370078741" top="1.3779527559055118" bottom="0.19685039370078741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X1" sqref="X1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32" t="s">
        <v>6</v>
      </c>
      <c r="G4" s="35" t="s">
        <v>43</v>
      </c>
      <c r="H4" s="35"/>
      <c r="I4" s="35"/>
      <c r="J4" s="36"/>
      <c r="K4" s="50" t="s">
        <v>45</v>
      </c>
      <c r="L4" s="36"/>
      <c r="M4" s="50" t="s">
        <v>46</v>
      </c>
      <c r="N4" s="35"/>
      <c r="O4" s="35"/>
      <c r="P4" s="35"/>
      <c r="Q4" s="35"/>
      <c r="R4" s="35"/>
      <c r="S4" s="36"/>
      <c r="T4" s="47" t="s">
        <v>47</v>
      </c>
      <c r="U4" s="48"/>
      <c r="V4" s="48"/>
      <c r="W4" s="49"/>
    </row>
    <row r="5" spans="1:23" s="3" customFormat="1" ht="25.5" x14ac:dyDescent="0.25">
      <c r="A5" s="45"/>
      <c r="B5" s="45"/>
      <c r="C5" s="45"/>
      <c r="D5" s="45"/>
      <c r="E5" s="45"/>
      <c r="F5" s="33"/>
      <c r="G5" s="17" t="s">
        <v>7</v>
      </c>
      <c r="H5" s="5" t="s">
        <v>8</v>
      </c>
      <c r="I5" s="5" t="s">
        <v>9</v>
      </c>
      <c r="J5" s="5" t="s">
        <v>10</v>
      </c>
      <c r="K5" s="50" t="s">
        <v>7</v>
      </c>
      <c r="L5" s="36"/>
      <c r="M5" s="50" t="s">
        <v>7</v>
      </c>
      <c r="N5" s="36"/>
      <c r="O5" s="50" t="s">
        <v>8</v>
      </c>
      <c r="P5" s="36"/>
      <c r="Q5" s="50" t="s">
        <v>9</v>
      </c>
      <c r="R5" s="36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46"/>
      <c r="B6" s="46"/>
      <c r="C6" s="46"/>
      <c r="D6" s="46"/>
      <c r="E6" s="46"/>
      <c r="F6" s="34"/>
      <c r="G6" s="17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9" t="s">
        <v>14</v>
      </c>
      <c r="B7" s="40"/>
      <c r="C7" s="40"/>
      <c r="D7" s="40"/>
      <c r="E7" s="40"/>
      <c r="F7" s="4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7" t="s">
        <v>15</v>
      </c>
      <c r="B9" s="38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9" t="s">
        <v>16</v>
      </c>
      <c r="B10" s="40"/>
      <c r="C10" s="40"/>
      <c r="D10" s="40"/>
      <c r="E10" s="40"/>
      <c r="F10" s="4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2"/>
      <c r="B11" s="43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7" t="s">
        <v>15</v>
      </c>
      <c r="B12" s="38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9" t="s">
        <v>17</v>
      </c>
      <c r="B13" s="40"/>
      <c r="C13" s="40"/>
      <c r="D13" s="40"/>
      <c r="E13" s="40"/>
      <c r="F13" s="4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2"/>
      <c r="B14" s="43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7" t="s">
        <v>15</v>
      </c>
      <c r="B15" s="38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9" t="s">
        <v>22</v>
      </c>
      <c r="B16" s="40"/>
      <c r="C16" s="40"/>
      <c r="D16" s="40"/>
      <c r="E16" s="40"/>
      <c r="F16" s="4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9" t="s">
        <v>18</v>
      </c>
      <c r="B17" s="40"/>
      <c r="C17" s="40"/>
      <c r="D17" s="40"/>
      <c r="E17" s="40"/>
      <c r="F17" s="4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2"/>
      <c r="B18" s="43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7" t="s">
        <v>15</v>
      </c>
      <c r="B19" s="38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9" t="s">
        <v>19</v>
      </c>
      <c r="B20" s="40"/>
      <c r="C20" s="40"/>
      <c r="D20" s="40"/>
      <c r="E20" s="40"/>
      <c r="F20" s="4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2"/>
      <c r="B21" s="43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7" t="s">
        <v>15</v>
      </c>
      <c r="B22" s="38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9" t="s">
        <v>20</v>
      </c>
      <c r="B23" s="40"/>
      <c r="C23" s="40"/>
      <c r="D23" s="40"/>
      <c r="E23" s="40"/>
      <c r="F23" s="41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2"/>
      <c r="B24" s="43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7" t="s">
        <v>15</v>
      </c>
      <c r="B25" s="38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7" t="s">
        <v>21</v>
      </c>
      <c r="B27" s="38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7" t="s">
        <v>15</v>
      </c>
      <c r="B28" s="38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30" spans="1:23" x14ac:dyDescent="0.25">
      <c r="N30" s="1" t="s">
        <v>44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19685039370078741" right="0.19685039370078741" top="1.3779527559055118" bottom="0.19685039370078741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sqref="A1:W1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32" t="s">
        <v>6</v>
      </c>
      <c r="G4" s="35" t="s">
        <v>47</v>
      </c>
      <c r="H4" s="35"/>
      <c r="I4" s="35"/>
      <c r="J4" s="36"/>
      <c r="K4" s="50" t="s">
        <v>48</v>
      </c>
      <c r="L4" s="36"/>
      <c r="M4" s="50" t="s">
        <v>49</v>
      </c>
      <c r="N4" s="35"/>
      <c r="O4" s="35"/>
      <c r="P4" s="35"/>
      <c r="Q4" s="35"/>
      <c r="R4" s="35"/>
      <c r="S4" s="36"/>
      <c r="T4" s="47" t="s">
        <v>50</v>
      </c>
      <c r="U4" s="48"/>
      <c r="V4" s="48"/>
      <c r="W4" s="49"/>
    </row>
    <row r="5" spans="1:23" s="3" customFormat="1" ht="25.5" x14ac:dyDescent="0.25">
      <c r="A5" s="45"/>
      <c r="B5" s="45"/>
      <c r="C5" s="45"/>
      <c r="D5" s="45"/>
      <c r="E5" s="45"/>
      <c r="F5" s="33"/>
      <c r="G5" s="18" t="s">
        <v>7</v>
      </c>
      <c r="H5" s="5" t="s">
        <v>8</v>
      </c>
      <c r="I5" s="5" t="s">
        <v>9</v>
      </c>
      <c r="J5" s="5" t="s">
        <v>10</v>
      </c>
      <c r="K5" s="50" t="s">
        <v>7</v>
      </c>
      <c r="L5" s="36"/>
      <c r="M5" s="50" t="s">
        <v>7</v>
      </c>
      <c r="N5" s="36"/>
      <c r="O5" s="50" t="s">
        <v>8</v>
      </c>
      <c r="P5" s="36"/>
      <c r="Q5" s="50" t="s">
        <v>9</v>
      </c>
      <c r="R5" s="36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46"/>
      <c r="B6" s="46"/>
      <c r="C6" s="46"/>
      <c r="D6" s="46"/>
      <c r="E6" s="46"/>
      <c r="F6" s="34"/>
      <c r="G6" s="18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9" t="s">
        <v>14</v>
      </c>
      <c r="B7" s="40"/>
      <c r="C7" s="40"/>
      <c r="D7" s="40"/>
      <c r="E7" s="40"/>
      <c r="F7" s="4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7" t="s">
        <v>15</v>
      </c>
      <c r="B9" s="38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9" t="s">
        <v>16</v>
      </c>
      <c r="B10" s="40"/>
      <c r="C10" s="40"/>
      <c r="D10" s="40"/>
      <c r="E10" s="40"/>
      <c r="F10" s="4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2"/>
      <c r="B11" s="43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7" t="s">
        <v>15</v>
      </c>
      <c r="B12" s="38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9" t="s">
        <v>17</v>
      </c>
      <c r="B13" s="40"/>
      <c r="C13" s="40"/>
      <c r="D13" s="40"/>
      <c r="E13" s="40"/>
      <c r="F13" s="4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2"/>
      <c r="B14" s="43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7" t="s">
        <v>15</v>
      </c>
      <c r="B15" s="38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9" t="s">
        <v>22</v>
      </c>
      <c r="B16" s="40"/>
      <c r="C16" s="40"/>
      <c r="D16" s="40"/>
      <c r="E16" s="40"/>
      <c r="F16" s="4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9" t="s">
        <v>18</v>
      </c>
      <c r="B17" s="40"/>
      <c r="C17" s="40"/>
      <c r="D17" s="40"/>
      <c r="E17" s="40"/>
      <c r="F17" s="4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2"/>
      <c r="B18" s="43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7" t="s">
        <v>15</v>
      </c>
      <c r="B19" s="38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9" t="s">
        <v>19</v>
      </c>
      <c r="B20" s="40"/>
      <c r="C20" s="40"/>
      <c r="D20" s="40"/>
      <c r="E20" s="40"/>
      <c r="F20" s="4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2"/>
      <c r="B21" s="43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7" t="s">
        <v>15</v>
      </c>
      <c r="B22" s="38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9" t="s">
        <v>20</v>
      </c>
      <c r="B23" s="40"/>
      <c r="C23" s="40"/>
      <c r="D23" s="40"/>
      <c r="E23" s="40"/>
      <c r="F23" s="41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2"/>
      <c r="B24" s="43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7" t="s">
        <v>15</v>
      </c>
      <c r="B25" s="38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7" t="s">
        <v>21</v>
      </c>
      <c r="B27" s="38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7" t="s">
        <v>15</v>
      </c>
      <c r="B28" s="38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30" spans="1:23" x14ac:dyDescent="0.25">
      <c r="N30" s="1" t="s">
        <v>51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</mergeCells>
  <pageMargins left="0.19685039370078741" right="0.19685039370078741" top="1.3779527559055118" bottom="0.19685039370078741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N31" sqref="N31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9.7109375" style="1" customWidth="1"/>
    <col min="12" max="12" width="13.425781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32" t="s">
        <v>6</v>
      </c>
      <c r="G4" s="35" t="s">
        <v>50</v>
      </c>
      <c r="H4" s="35"/>
      <c r="I4" s="35"/>
      <c r="J4" s="36"/>
      <c r="K4" s="50" t="s">
        <v>52</v>
      </c>
      <c r="L4" s="36"/>
      <c r="M4" s="50" t="s">
        <v>53</v>
      </c>
      <c r="N4" s="35"/>
      <c r="O4" s="35"/>
      <c r="P4" s="35"/>
      <c r="Q4" s="35"/>
      <c r="R4" s="35"/>
      <c r="S4" s="36"/>
      <c r="T4" s="47" t="s">
        <v>54</v>
      </c>
      <c r="U4" s="48"/>
      <c r="V4" s="48"/>
      <c r="W4" s="49"/>
    </row>
    <row r="5" spans="1:23" s="3" customFormat="1" ht="25.5" x14ac:dyDescent="0.25">
      <c r="A5" s="45"/>
      <c r="B5" s="45"/>
      <c r="C5" s="45"/>
      <c r="D5" s="45"/>
      <c r="E5" s="45"/>
      <c r="F5" s="33"/>
      <c r="G5" s="18" t="s">
        <v>7</v>
      </c>
      <c r="H5" s="5" t="s">
        <v>8</v>
      </c>
      <c r="I5" s="5" t="s">
        <v>9</v>
      </c>
      <c r="J5" s="5" t="s">
        <v>10</v>
      </c>
      <c r="K5" s="50" t="s">
        <v>7</v>
      </c>
      <c r="L5" s="36"/>
      <c r="M5" s="50" t="s">
        <v>7</v>
      </c>
      <c r="N5" s="36"/>
      <c r="O5" s="50" t="s">
        <v>8</v>
      </c>
      <c r="P5" s="36"/>
      <c r="Q5" s="50" t="s">
        <v>9</v>
      </c>
      <c r="R5" s="36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46"/>
      <c r="B6" s="46"/>
      <c r="C6" s="46"/>
      <c r="D6" s="46"/>
      <c r="E6" s="46"/>
      <c r="F6" s="34"/>
      <c r="G6" s="18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9" t="s">
        <v>14</v>
      </c>
      <c r="B7" s="40"/>
      <c r="C7" s="40"/>
      <c r="D7" s="40"/>
      <c r="E7" s="40"/>
      <c r="F7" s="4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ht="51" x14ac:dyDescent="0.25">
      <c r="A8" s="9">
        <v>1</v>
      </c>
      <c r="B8" s="5" t="s">
        <v>55</v>
      </c>
      <c r="C8" s="23">
        <v>45527</v>
      </c>
      <c r="D8" s="21">
        <v>20000000</v>
      </c>
      <c r="E8" s="23">
        <v>45641</v>
      </c>
      <c r="F8" s="22" t="s">
        <v>56</v>
      </c>
      <c r="G8" s="24">
        <v>0</v>
      </c>
      <c r="H8" s="24">
        <v>0</v>
      </c>
      <c r="I8" s="24">
        <v>0</v>
      </c>
      <c r="J8" s="24">
        <v>0</v>
      </c>
      <c r="K8" s="25">
        <v>45527</v>
      </c>
      <c r="L8" s="20">
        <v>20000000</v>
      </c>
      <c r="M8" s="9"/>
      <c r="N8" s="20">
        <v>0</v>
      </c>
      <c r="O8" s="9"/>
      <c r="P8" s="20">
        <v>0</v>
      </c>
      <c r="Q8" s="9"/>
      <c r="R8" s="20">
        <v>0</v>
      </c>
      <c r="S8" s="20">
        <v>0</v>
      </c>
      <c r="T8" s="20">
        <v>20000000</v>
      </c>
      <c r="U8" s="20">
        <v>0</v>
      </c>
      <c r="V8" s="20">
        <v>0</v>
      </c>
      <c r="W8" s="20">
        <f>T8+U8+V8</f>
        <v>20000000</v>
      </c>
    </row>
    <row r="9" spans="1:23" s="1" customFormat="1" x14ac:dyDescent="0.25">
      <c r="A9" s="37" t="s">
        <v>15</v>
      </c>
      <c r="B9" s="38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24">
        <f>L8</f>
        <v>20000000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24">
        <f>T8</f>
        <v>20000000</v>
      </c>
      <c r="U9" s="24">
        <f t="shared" ref="U9:W9" si="0">U8</f>
        <v>0</v>
      </c>
      <c r="V9" s="24">
        <f t="shared" si="0"/>
        <v>0</v>
      </c>
      <c r="W9" s="24">
        <f t="shared" si="0"/>
        <v>20000000</v>
      </c>
    </row>
    <row r="10" spans="1:23" s="3" customFormat="1" ht="15" customHeight="1" x14ac:dyDescent="0.25">
      <c r="A10" s="39" t="s">
        <v>16</v>
      </c>
      <c r="B10" s="40"/>
      <c r="C10" s="40"/>
      <c r="D10" s="40"/>
      <c r="E10" s="40"/>
      <c r="F10" s="4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2"/>
      <c r="B11" s="43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7" t="s">
        <v>15</v>
      </c>
      <c r="B12" s="38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9" t="s">
        <v>17</v>
      </c>
      <c r="B13" s="40"/>
      <c r="C13" s="40"/>
      <c r="D13" s="40"/>
      <c r="E13" s="40"/>
      <c r="F13" s="4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2"/>
      <c r="B14" s="43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7" t="s">
        <v>15</v>
      </c>
      <c r="B15" s="38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9" t="s">
        <v>22</v>
      </c>
      <c r="B16" s="40"/>
      <c r="C16" s="40"/>
      <c r="D16" s="40"/>
      <c r="E16" s="40"/>
      <c r="F16" s="4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9" t="s">
        <v>18</v>
      </c>
      <c r="B17" s="40"/>
      <c r="C17" s="40"/>
      <c r="D17" s="40"/>
      <c r="E17" s="40"/>
      <c r="F17" s="4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2"/>
      <c r="B18" s="43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7" t="s">
        <v>15</v>
      </c>
      <c r="B19" s="38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9" t="s">
        <v>19</v>
      </c>
      <c r="B20" s="40"/>
      <c r="C20" s="40"/>
      <c r="D20" s="40"/>
      <c r="E20" s="40"/>
      <c r="F20" s="4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2"/>
      <c r="B21" s="43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7" t="s">
        <v>15</v>
      </c>
      <c r="B22" s="38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9" t="s">
        <v>20</v>
      </c>
      <c r="B23" s="40"/>
      <c r="C23" s="40"/>
      <c r="D23" s="40"/>
      <c r="E23" s="40"/>
      <c r="F23" s="41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2"/>
      <c r="B24" s="43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7" t="s">
        <v>15</v>
      </c>
      <c r="B25" s="38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7" t="s">
        <v>21</v>
      </c>
      <c r="B27" s="38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28" customFormat="1" ht="14.25" x14ac:dyDescent="0.2">
      <c r="A28" s="51" t="s">
        <v>15</v>
      </c>
      <c r="B28" s="52"/>
      <c r="C28" s="26"/>
      <c r="D28" s="26"/>
      <c r="E28" s="26"/>
      <c r="F28" s="27"/>
      <c r="G28" s="29">
        <v>0</v>
      </c>
      <c r="H28" s="29">
        <v>0</v>
      </c>
      <c r="I28" s="29">
        <v>0</v>
      </c>
      <c r="J28" s="29">
        <v>0</v>
      </c>
      <c r="K28" s="29"/>
      <c r="L28" s="29">
        <f>L9</f>
        <v>20000000</v>
      </c>
      <c r="M28" s="29"/>
      <c r="N28" s="29">
        <v>0</v>
      </c>
      <c r="O28" s="29"/>
      <c r="P28" s="29">
        <v>0</v>
      </c>
      <c r="Q28" s="29"/>
      <c r="R28" s="29">
        <v>0</v>
      </c>
      <c r="S28" s="29">
        <v>0</v>
      </c>
      <c r="T28" s="29">
        <f>T9</f>
        <v>20000000</v>
      </c>
      <c r="U28" s="29">
        <f t="shared" ref="U28:W28" si="1">U9</f>
        <v>0</v>
      </c>
      <c r="V28" s="29">
        <f t="shared" si="1"/>
        <v>0</v>
      </c>
      <c r="W28" s="29">
        <f t="shared" si="1"/>
        <v>20000000</v>
      </c>
    </row>
    <row r="30" spans="1:23" x14ac:dyDescent="0.25">
      <c r="N30" s="1" t="s">
        <v>57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</mergeCells>
  <pageMargins left="0.19685039370078741" right="0.19685039370078741" top="1.3779527559055118" bottom="0.19685039370078741" header="0.31496062992125984" footer="0.31496062992125984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sqref="A1:W1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32" t="s">
        <v>6</v>
      </c>
      <c r="G4" s="35" t="s">
        <v>54</v>
      </c>
      <c r="H4" s="35"/>
      <c r="I4" s="35"/>
      <c r="J4" s="36"/>
      <c r="K4" s="50" t="s">
        <v>58</v>
      </c>
      <c r="L4" s="36"/>
      <c r="M4" s="50" t="s">
        <v>59</v>
      </c>
      <c r="N4" s="35"/>
      <c r="O4" s="35"/>
      <c r="P4" s="35"/>
      <c r="Q4" s="35"/>
      <c r="R4" s="35"/>
      <c r="S4" s="36"/>
      <c r="T4" s="47" t="s">
        <v>60</v>
      </c>
      <c r="U4" s="48"/>
      <c r="V4" s="48"/>
      <c r="W4" s="49"/>
    </row>
    <row r="5" spans="1:23" s="3" customFormat="1" ht="25.5" x14ac:dyDescent="0.25">
      <c r="A5" s="45"/>
      <c r="B5" s="45"/>
      <c r="C5" s="45"/>
      <c r="D5" s="45"/>
      <c r="E5" s="45"/>
      <c r="F5" s="33"/>
      <c r="G5" s="18" t="s">
        <v>7</v>
      </c>
      <c r="H5" s="5" t="s">
        <v>8</v>
      </c>
      <c r="I5" s="5" t="s">
        <v>9</v>
      </c>
      <c r="J5" s="5" t="s">
        <v>10</v>
      </c>
      <c r="K5" s="50" t="s">
        <v>7</v>
      </c>
      <c r="L5" s="36"/>
      <c r="M5" s="50" t="s">
        <v>7</v>
      </c>
      <c r="N5" s="36"/>
      <c r="O5" s="50" t="s">
        <v>8</v>
      </c>
      <c r="P5" s="36"/>
      <c r="Q5" s="50" t="s">
        <v>9</v>
      </c>
      <c r="R5" s="36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46"/>
      <c r="B6" s="46"/>
      <c r="C6" s="46"/>
      <c r="D6" s="46"/>
      <c r="E6" s="46"/>
      <c r="F6" s="34"/>
      <c r="G6" s="18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9" t="s">
        <v>14</v>
      </c>
      <c r="B7" s="40"/>
      <c r="C7" s="40"/>
      <c r="D7" s="40"/>
      <c r="E7" s="40"/>
      <c r="F7" s="4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ht="51" x14ac:dyDescent="0.25">
      <c r="A8" s="9">
        <v>1</v>
      </c>
      <c r="B8" s="5" t="s">
        <v>55</v>
      </c>
      <c r="C8" s="23">
        <v>45527</v>
      </c>
      <c r="D8" s="21">
        <v>20000000</v>
      </c>
      <c r="E8" s="23">
        <v>45641</v>
      </c>
      <c r="F8" s="22" t="s">
        <v>56</v>
      </c>
      <c r="G8" s="24">
        <v>20000000</v>
      </c>
      <c r="H8" s="24">
        <v>0</v>
      </c>
      <c r="I8" s="24">
        <v>0</v>
      </c>
      <c r="J8" s="24">
        <f>G8</f>
        <v>20000000</v>
      </c>
      <c r="K8" s="25"/>
      <c r="L8" s="20">
        <v>0</v>
      </c>
      <c r="M8" s="9"/>
      <c r="N8" s="20">
        <v>0</v>
      </c>
      <c r="O8" s="9"/>
      <c r="P8" s="20">
        <v>0</v>
      </c>
      <c r="Q8" s="9"/>
      <c r="R8" s="20">
        <v>0</v>
      </c>
      <c r="S8" s="20">
        <v>0</v>
      </c>
      <c r="T8" s="20">
        <v>20000000</v>
      </c>
      <c r="U8" s="20">
        <v>0</v>
      </c>
      <c r="V8" s="20">
        <v>0</v>
      </c>
      <c r="W8" s="20">
        <f>T8+U8+V8</f>
        <v>20000000</v>
      </c>
    </row>
    <row r="9" spans="1:23" s="1" customFormat="1" x14ac:dyDescent="0.25">
      <c r="A9" s="37" t="s">
        <v>15</v>
      </c>
      <c r="B9" s="38"/>
      <c r="C9" s="9"/>
      <c r="D9" s="9"/>
      <c r="E9" s="9"/>
      <c r="F9" s="10"/>
      <c r="G9" s="24">
        <f>G8</f>
        <v>20000000</v>
      </c>
      <c r="H9" s="12">
        <v>0</v>
      </c>
      <c r="I9" s="12">
        <v>0</v>
      </c>
      <c r="J9" s="24">
        <f>J8</f>
        <v>20000000</v>
      </c>
      <c r="K9" s="12"/>
      <c r="L9" s="24">
        <f>L8</f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24">
        <f>T8</f>
        <v>20000000</v>
      </c>
      <c r="U9" s="24">
        <f t="shared" ref="U9:W9" si="0">U8</f>
        <v>0</v>
      </c>
      <c r="V9" s="24">
        <f t="shared" si="0"/>
        <v>0</v>
      </c>
      <c r="W9" s="24">
        <f t="shared" si="0"/>
        <v>20000000</v>
      </c>
    </row>
    <row r="10" spans="1:23" s="3" customFormat="1" ht="15" customHeight="1" x14ac:dyDescent="0.25">
      <c r="A10" s="39" t="s">
        <v>16</v>
      </c>
      <c r="B10" s="40"/>
      <c r="C10" s="40"/>
      <c r="D10" s="40"/>
      <c r="E10" s="40"/>
      <c r="F10" s="4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2"/>
      <c r="B11" s="43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7" t="s">
        <v>15</v>
      </c>
      <c r="B12" s="38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9" t="s">
        <v>17</v>
      </c>
      <c r="B13" s="40"/>
      <c r="C13" s="40"/>
      <c r="D13" s="40"/>
      <c r="E13" s="40"/>
      <c r="F13" s="4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2"/>
      <c r="B14" s="43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7" t="s">
        <v>15</v>
      </c>
      <c r="B15" s="38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9" t="s">
        <v>22</v>
      </c>
      <c r="B16" s="40"/>
      <c r="C16" s="40"/>
      <c r="D16" s="40"/>
      <c r="E16" s="40"/>
      <c r="F16" s="4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9" t="s">
        <v>18</v>
      </c>
      <c r="B17" s="40"/>
      <c r="C17" s="40"/>
      <c r="D17" s="40"/>
      <c r="E17" s="40"/>
      <c r="F17" s="4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2"/>
      <c r="B18" s="43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7" t="s">
        <v>15</v>
      </c>
      <c r="B19" s="38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9" t="s">
        <v>19</v>
      </c>
      <c r="B20" s="40"/>
      <c r="C20" s="40"/>
      <c r="D20" s="40"/>
      <c r="E20" s="40"/>
      <c r="F20" s="4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2"/>
      <c r="B21" s="43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7" t="s">
        <v>15</v>
      </c>
      <c r="B22" s="38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9" t="s">
        <v>20</v>
      </c>
      <c r="B23" s="40"/>
      <c r="C23" s="40"/>
      <c r="D23" s="40"/>
      <c r="E23" s="40"/>
      <c r="F23" s="41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2"/>
      <c r="B24" s="43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7" t="s">
        <v>15</v>
      </c>
      <c r="B25" s="38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7" t="s">
        <v>21</v>
      </c>
      <c r="B27" s="38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28" customFormat="1" ht="14.25" x14ac:dyDescent="0.2">
      <c r="A28" s="51" t="s">
        <v>15</v>
      </c>
      <c r="B28" s="52"/>
      <c r="C28" s="26"/>
      <c r="D28" s="26"/>
      <c r="E28" s="26"/>
      <c r="F28" s="27"/>
      <c r="G28" s="29">
        <f>G9</f>
        <v>20000000</v>
      </c>
      <c r="H28" s="29">
        <v>0</v>
      </c>
      <c r="I28" s="29">
        <v>0</v>
      </c>
      <c r="J28" s="29">
        <f>J9</f>
        <v>20000000</v>
      </c>
      <c r="K28" s="29"/>
      <c r="L28" s="29">
        <f>L9</f>
        <v>0</v>
      </c>
      <c r="M28" s="29"/>
      <c r="N28" s="29">
        <v>0</v>
      </c>
      <c r="O28" s="29"/>
      <c r="P28" s="29">
        <v>0</v>
      </c>
      <c r="Q28" s="29"/>
      <c r="R28" s="29">
        <v>0</v>
      </c>
      <c r="S28" s="29">
        <v>0</v>
      </c>
      <c r="T28" s="29">
        <f>T9</f>
        <v>20000000</v>
      </c>
      <c r="U28" s="29">
        <f t="shared" ref="U28:W28" si="1">U9</f>
        <v>0</v>
      </c>
      <c r="V28" s="29">
        <f t="shared" si="1"/>
        <v>0</v>
      </c>
      <c r="W28" s="29">
        <f t="shared" si="1"/>
        <v>20000000</v>
      </c>
    </row>
    <row r="30" spans="1:23" x14ac:dyDescent="0.25">
      <c r="N30" s="1" t="s">
        <v>61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</mergeCells>
  <pageMargins left="0.19685039370078741" right="0.19685039370078741" top="1.3779527559055118" bottom="0.19685039370078741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M4" sqref="M4:S4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32" t="s">
        <v>6</v>
      </c>
      <c r="G4" s="35" t="s">
        <v>60</v>
      </c>
      <c r="H4" s="35"/>
      <c r="I4" s="35"/>
      <c r="J4" s="36"/>
      <c r="K4" s="50" t="s">
        <v>62</v>
      </c>
      <c r="L4" s="36"/>
      <c r="M4" s="50" t="s">
        <v>63</v>
      </c>
      <c r="N4" s="35"/>
      <c r="O4" s="35"/>
      <c r="P4" s="35"/>
      <c r="Q4" s="35"/>
      <c r="R4" s="35"/>
      <c r="S4" s="36"/>
      <c r="T4" s="47" t="s">
        <v>64</v>
      </c>
      <c r="U4" s="48"/>
      <c r="V4" s="48"/>
      <c r="W4" s="49"/>
    </row>
    <row r="5" spans="1:23" s="3" customFormat="1" ht="25.5" x14ac:dyDescent="0.25">
      <c r="A5" s="45"/>
      <c r="B5" s="45"/>
      <c r="C5" s="45"/>
      <c r="D5" s="45"/>
      <c r="E5" s="45"/>
      <c r="F5" s="33"/>
      <c r="G5" s="19" t="s">
        <v>7</v>
      </c>
      <c r="H5" s="5" t="s">
        <v>8</v>
      </c>
      <c r="I5" s="5" t="s">
        <v>9</v>
      </c>
      <c r="J5" s="5" t="s">
        <v>10</v>
      </c>
      <c r="K5" s="50" t="s">
        <v>7</v>
      </c>
      <c r="L5" s="36"/>
      <c r="M5" s="50" t="s">
        <v>7</v>
      </c>
      <c r="N5" s="36"/>
      <c r="O5" s="50" t="s">
        <v>8</v>
      </c>
      <c r="P5" s="36"/>
      <c r="Q5" s="50" t="s">
        <v>9</v>
      </c>
      <c r="R5" s="36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46"/>
      <c r="B6" s="46"/>
      <c r="C6" s="46"/>
      <c r="D6" s="46"/>
      <c r="E6" s="46"/>
      <c r="F6" s="34"/>
      <c r="G6" s="19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9" t="s">
        <v>14</v>
      </c>
      <c r="B7" s="40"/>
      <c r="C7" s="40"/>
      <c r="D7" s="40"/>
      <c r="E7" s="40"/>
      <c r="F7" s="4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ht="51" x14ac:dyDescent="0.25">
      <c r="A8" s="9">
        <v>1</v>
      </c>
      <c r="B8" s="5" t="s">
        <v>55</v>
      </c>
      <c r="C8" s="23">
        <v>45527</v>
      </c>
      <c r="D8" s="21">
        <v>20000000</v>
      </c>
      <c r="E8" s="23">
        <v>45641</v>
      </c>
      <c r="F8" s="22" t="s">
        <v>56</v>
      </c>
      <c r="G8" s="24">
        <v>20000000</v>
      </c>
      <c r="H8" s="24">
        <v>0</v>
      </c>
      <c r="I8" s="24">
        <v>0</v>
      </c>
      <c r="J8" s="24">
        <f>G8</f>
        <v>20000000</v>
      </c>
      <c r="K8" s="25"/>
      <c r="L8" s="20">
        <v>0</v>
      </c>
      <c r="M8" s="9"/>
      <c r="N8" s="20">
        <v>0</v>
      </c>
      <c r="O8" s="9"/>
      <c r="P8" s="20">
        <v>0</v>
      </c>
      <c r="Q8" s="9"/>
      <c r="R8" s="20">
        <v>0</v>
      </c>
      <c r="S8" s="20">
        <v>0</v>
      </c>
      <c r="T8" s="20">
        <v>20000000</v>
      </c>
      <c r="U8" s="20">
        <v>0</v>
      </c>
      <c r="V8" s="20">
        <v>0</v>
      </c>
      <c r="W8" s="20">
        <f>T8+U8+V8</f>
        <v>20000000</v>
      </c>
    </row>
    <row r="9" spans="1:23" s="1" customFormat="1" x14ac:dyDescent="0.25">
      <c r="A9" s="37" t="s">
        <v>15</v>
      </c>
      <c r="B9" s="38"/>
      <c r="C9" s="9"/>
      <c r="D9" s="9"/>
      <c r="E9" s="9"/>
      <c r="F9" s="10"/>
      <c r="G9" s="24">
        <f>G8</f>
        <v>20000000</v>
      </c>
      <c r="H9" s="12">
        <v>0</v>
      </c>
      <c r="I9" s="12">
        <v>0</v>
      </c>
      <c r="J9" s="24">
        <f>J8</f>
        <v>20000000</v>
      </c>
      <c r="K9" s="12"/>
      <c r="L9" s="24">
        <f>L8</f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24">
        <f>T8</f>
        <v>20000000</v>
      </c>
      <c r="U9" s="24">
        <f t="shared" ref="U9:W9" si="0">U8</f>
        <v>0</v>
      </c>
      <c r="V9" s="24">
        <f t="shared" si="0"/>
        <v>0</v>
      </c>
      <c r="W9" s="24">
        <f t="shared" si="0"/>
        <v>20000000</v>
      </c>
    </row>
    <row r="10" spans="1:23" s="3" customFormat="1" ht="15" customHeight="1" x14ac:dyDescent="0.25">
      <c r="A10" s="39" t="s">
        <v>16</v>
      </c>
      <c r="B10" s="40"/>
      <c r="C10" s="40"/>
      <c r="D10" s="40"/>
      <c r="E10" s="40"/>
      <c r="F10" s="4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2"/>
      <c r="B11" s="43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7" t="s">
        <v>15</v>
      </c>
      <c r="B12" s="38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9" t="s">
        <v>17</v>
      </c>
      <c r="B13" s="40"/>
      <c r="C13" s="40"/>
      <c r="D13" s="40"/>
      <c r="E13" s="40"/>
      <c r="F13" s="4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2"/>
      <c r="B14" s="43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7" t="s">
        <v>15</v>
      </c>
      <c r="B15" s="38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9" t="s">
        <v>22</v>
      </c>
      <c r="B16" s="40"/>
      <c r="C16" s="40"/>
      <c r="D16" s="40"/>
      <c r="E16" s="40"/>
      <c r="F16" s="4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9" t="s">
        <v>18</v>
      </c>
      <c r="B17" s="40"/>
      <c r="C17" s="40"/>
      <c r="D17" s="40"/>
      <c r="E17" s="40"/>
      <c r="F17" s="4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2"/>
      <c r="B18" s="43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7" t="s">
        <v>15</v>
      </c>
      <c r="B19" s="38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9" t="s">
        <v>19</v>
      </c>
      <c r="B20" s="40"/>
      <c r="C20" s="40"/>
      <c r="D20" s="40"/>
      <c r="E20" s="40"/>
      <c r="F20" s="4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2"/>
      <c r="B21" s="43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7" t="s">
        <v>15</v>
      </c>
      <c r="B22" s="38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9" t="s">
        <v>20</v>
      </c>
      <c r="B23" s="40"/>
      <c r="C23" s="40"/>
      <c r="D23" s="40"/>
      <c r="E23" s="40"/>
      <c r="F23" s="41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2"/>
      <c r="B24" s="43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7" t="s">
        <v>15</v>
      </c>
      <c r="B25" s="38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7" t="s">
        <v>21</v>
      </c>
      <c r="B27" s="38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28" customFormat="1" ht="14.25" x14ac:dyDescent="0.2">
      <c r="A28" s="51" t="s">
        <v>15</v>
      </c>
      <c r="B28" s="52"/>
      <c r="C28" s="26"/>
      <c r="D28" s="26"/>
      <c r="E28" s="26"/>
      <c r="F28" s="27"/>
      <c r="G28" s="29">
        <f>G9</f>
        <v>20000000</v>
      </c>
      <c r="H28" s="29">
        <v>0</v>
      </c>
      <c r="I28" s="29">
        <v>0</v>
      </c>
      <c r="J28" s="29">
        <f>J9</f>
        <v>20000000</v>
      </c>
      <c r="K28" s="29"/>
      <c r="L28" s="29">
        <f>L9</f>
        <v>0</v>
      </c>
      <c r="M28" s="29"/>
      <c r="N28" s="29">
        <v>0</v>
      </c>
      <c r="O28" s="29"/>
      <c r="P28" s="29">
        <v>0</v>
      </c>
      <c r="Q28" s="29"/>
      <c r="R28" s="29">
        <v>0</v>
      </c>
      <c r="S28" s="29">
        <v>0</v>
      </c>
      <c r="T28" s="29">
        <f>T9</f>
        <v>20000000</v>
      </c>
      <c r="U28" s="29">
        <f t="shared" ref="U28:W28" si="1">U9</f>
        <v>0</v>
      </c>
      <c r="V28" s="29">
        <f t="shared" si="1"/>
        <v>0</v>
      </c>
      <c r="W28" s="29">
        <f t="shared" si="1"/>
        <v>20000000</v>
      </c>
    </row>
    <row r="30" spans="1:23" x14ac:dyDescent="0.25">
      <c r="N30" s="1" t="s">
        <v>65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19685039370078741" right="0.19685039370078741" top="1.3779527559055118" bottom="0.19685039370078741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W3" sqref="W3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32" t="s">
        <v>6</v>
      </c>
      <c r="G4" s="35" t="s">
        <v>64</v>
      </c>
      <c r="H4" s="35"/>
      <c r="I4" s="35"/>
      <c r="J4" s="36"/>
      <c r="K4" s="50" t="s">
        <v>66</v>
      </c>
      <c r="L4" s="36"/>
      <c r="M4" s="50" t="s">
        <v>67</v>
      </c>
      <c r="N4" s="35"/>
      <c r="O4" s="35"/>
      <c r="P4" s="35"/>
      <c r="Q4" s="35"/>
      <c r="R4" s="35"/>
      <c r="S4" s="36"/>
      <c r="T4" s="47" t="s">
        <v>68</v>
      </c>
      <c r="U4" s="48"/>
      <c r="V4" s="48"/>
      <c r="W4" s="49"/>
    </row>
    <row r="5" spans="1:23" s="3" customFormat="1" ht="25.5" x14ac:dyDescent="0.25">
      <c r="A5" s="45"/>
      <c r="B5" s="45"/>
      <c r="C5" s="45"/>
      <c r="D5" s="45"/>
      <c r="E5" s="45"/>
      <c r="F5" s="33"/>
      <c r="G5" s="19" t="s">
        <v>7</v>
      </c>
      <c r="H5" s="5" t="s">
        <v>8</v>
      </c>
      <c r="I5" s="5" t="s">
        <v>9</v>
      </c>
      <c r="J5" s="5" t="s">
        <v>10</v>
      </c>
      <c r="K5" s="50" t="s">
        <v>7</v>
      </c>
      <c r="L5" s="36"/>
      <c r="M5" s="50" t="s">
        <v>7</v>
      </c>
      <c r="N5" s="36"/>
      <c r="O5" s="50" t="s">
        <v>8</v>
      </c>
      <c r="P5" s="36"/>
      <c r="Q5" s="50" t="s">
        <v>9</v>
      </c>
      <c r="R5" s="36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46"/>
      <c r="B6" s="46"/>
      <c r="C6" s="46"/>
      <c r="D6" s="46"/>
      <c r="E6" s="46"/>
      <c r="F6" s="34"/>
      <c r="G6" s="19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9" t="s">
        <v>14</v>
      </c>
      <c r="B7" s="40"/>
      <c r="C7" s="40"/>
      <c r="D7" s="40"/>
      <c r="E7" s="40"/>
      <c r="F7" s="4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ht="96" customHeight="1" x14ac:dyDescent="0.25">
      <c r="A8" s="9">
        <v>1</v>
      </c>
      <c r="B8" s="5" t="s">
        <v>74</v>
      </c>
      <c r="C8" s="23">
        <v>45527</v>
      </c>
      <c r="D8" s="21">
        <v>20000000</v>
      </c>
      <c r="E8" s="23">
        <v>46724</v>
      </c>
      <c r="F8" s="22" t="s">
        <v>56</v>
      </c>
      <c r="G8" s="24">
        <v>20000000</v>
      </c>
      <c r="H8" s="24">
        <v>0</v>
      </c>
      <c r="I8" s="24">
        <v>0</v>
      </c>
      <c r="J8" s="24">
        <f>G8</f>
        <v>20000000</v>
      </c>
      <c r="K8" s="25"/>
      <c r="L8" s="20">
        <v>0</v>
      </c>
      <c r="M8" s="9"/>
      <c r="N8" s="20">
        <v>0</v>
      </c>
      <c r="O8" s="9"/>
      <c r="P8" s="20">
        <v>0</v>
      </c>
      <c r="Q8" s="9"/>
      <c r="R8" s="20">
        <v>0</v>
      </c>
      <c r="S8" s="20">
        <v>0</v>
      </c>
      <c r="T8" s="20">
        <v>20000000</v>
      </c>
      <c r="U8" s="20">
        <v>0</v>
      </c>
      <c r="V8" s="20">
        <v>0</v>
      </c>
      <c r="W8" s="20">
        <f>T8+U8+V8</f>
        <v>20000000</v>
      </c>
    </row>
    <row r="9" spans="1:23" s="1" customFormat="1" x14ac:dyDescent="0.25">
      <c r="A9" s="37" t="s">
        <v>15</v>
      </c>
      <c r="B9" s="38"/>
      <c r="C9" s="9"/>
      <c r="D9" s="9"/>
      <c r="E9" s="9"/>
      <c r="F9" s="10"/>
      <c r="G9" s="24">
        <f>G8</f>
        <v>20000000</v>
      </c>
      <c r="H9" s="12">
        <v>0</v>
      </c>
      <c r="I9" s="12">
        <v>0</v>
      </c>
      <c r="J9" s="24">
        <f>J8</f>
        <v>20000000</v>
      </c>
      <c r="K9" s="12"/>
      <c r="L9" s="24">
        <f>L8</f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24">
        <f>T8</f>
        <v>20000000</v>
      </c>
      <c r="U9" s="24">
        <f t="shared" ref="U9:W9" si="0">U8</f>
        <v>0</v>
      </c>
      <c r="V9" s="24">
        <f t="shared" si="0"/>
        <v>0</v>
      </c>
      <c r="W9" s="24">
        <f t="shared" si="0"/>
        <v>20000000</v>
      </c>
    </row>
    <row r="10" spans="1:23" s="3" customFormat="1" ht="15" customHeight="1" x14ac:dyDescent="0.25">
      <c r="A10" s="39" t="s">
        <v>16</v>
      </c>
      <c r="B10" s="40"/>
      <c r="C10" s="40"/>
      <c r="D10" s="40"/>
      <c r="E10" s="40"/>
      <c r="F10" s="4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2"/>
      <c r="B11" s="43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7" t="s">
        <v>15</v>
      </c>
      <c r="B12" s="38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9" t="s">
        <v>17</v>
      </c>
      <c r="B13" s="40"/>
      <c r="C13" s="40"/>
      <c r="D13" s="40"/>
      <c r="E13" s="40"/>
      <c r="F13" s="4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2"/>
      <c r="B14" s="43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7" t="s">
        <v>15</v>
      </c>
      <c r="B15" s="38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9" t="s">
        <v>22</v>
      </c>
      <c r="B16" s="40"/>
      <c r="C16" s="40"/>
      <c r="D16" s="40"/>
      <c r="E16" s="40"/>
      <c r="F16" s="4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9" t="s">
        <v>18</v>
      </c>
      <c r="B17" s="40"/>
      <c r="C17" s="40"/>
      <c r="D17" s="40"/>
      <c r="E17" s="40"/>
      <c r="F17" s="4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2"/>
      <c r="B18" s="43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7" t="s">
        <v>15</v>
      </c>
      <c r="B19" s="38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9" t="s">
        <v>19</v>
      </c>
      <c r="B20" s="40"/>
      <c r="C20" s="40"/>
      <c r="D20" s="40"/>
      <c r="E20" s="40"/>
      <c r="F20" s="4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2"/>
      <c r="B21" s="43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7" t="s">
        <v>15</v>
      </c>
      <c r="B22" s="38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9" t="s">
        <v>20</v>
      </c>
      <c r="B23" s="40"/>
      <c r="C23" s="40"/>
      <c r="D23" s="40"/>
      <c r="E23" s="40"/>
      <c r="F23" s="41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2"/>
      <c r="B24" s="43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7" t="s">
        <v>15</v>
      </c>
      <c r="B25" s="38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7" t="s">
        <v>21</v>
      </c>
      <c r="B27" s="38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28" customFormat="1" ht="14.25" x14ac:dyDescent="0.2">
      <c r="A28" s="51" t="s">
        <v>15</v>
      </c>
      <c r="B28" s="52"/>
      <c r="C28" s="26"/>
      <c r="D28" s="26"/>
      <c r="E28" s="26"/>
      <c r="F28" s="27"/>
      <c r="G28" s="29">
        <f>G9</f>
        <v>20000000</v>
      </c>
      <c r="H28" s="29">
        <v>0</v>
      </c>
      <c r="I28" s="29">
        <v>0</v>
      </c>
      <c r="J28" s="29">
        <f>J9</f>
        <v>20000000</v>
      </c>
      <c r="K28" s="29"/>
      <c r="L28" s="29">
        <f>L9</f>
        <v>0</v>
      </c>
      <c r="M28" s="29"/>
      <c r="N28" s="29">
        <v>0</v>
      </c>
      <c r="O28" s="29"/>
      <c r="P28" s="29">
        <v>0</v>
      </c>
      <c r="Q28" s="29"/>
      <c r="R28" s="29">
        <v>0</v>
      </c>
      <c r="S28" s="29">
        <v>0</v>
      </c>
      <c r="T28" s="29">
        <f>T9</f>
        <v>20000000</v>
      </c>
      <c r="U28" s="29">
        <f t="shared" ref="U28:W28" si="1">U9</f>
        <v>0</v>
      </c>
      <c r="V28" s="29">
        <f t="shared" si="1"/>
        <v>0</v>
      </c>
      <c r="W28" s="29">
        <f t="shared" si="1"/>
        <v>20000000</v>
      </c>
    </row>
    <row r="30" spans="1:23" x14ac:dyDescent="0.25">
      <c r="N30" s="1" t="s">
        <v>69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19685039370078741" right="0.19685039370078741" top="1.3779527559055118" bottom="0.19685039370078741" header="0.31496062992125984" footer="0.31496062992125984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abSelected="1" view="pageBreakPreview" zoomScaleNormal="100" zoomScaleSheetLayoutView="100" workbookViewId="0">
      <selection activeCell="W3" sqref="W3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32" t="s">
        <v>6</v>
      </c>
      <c r="G4" s="35" t="s">
        <v>68</v>
      </c>
      <c r="H4" s="35"/>
      <c r="I4" s="35"/>
      <c r="J4" s="36"/>
      <c r="K4" s="50" t="s">
        <v>70</v>
      </c>
      <c r="L4" s="36"/>
      <c r="M4" s="50" t="s">
        <v>72</v>
      </c>
      <c r="N4" s="35"/>
      <c r="O4" s="35"/>
      <c r="P4" s="35"/>
      <c r="Q4" s="35"/>
      <c r="R4" s="35"/>
      <c r="S4" s="36"/>
      <c r="T4" s="47" t="s">
        <v>71</v>
      </c>
      <c r="U4" s="48"/>
      <c r="V4" s="48"/>
      <c r="W4" s="49"/>
    </row>
    <row r="5" spans="1:23" s="3" customFormat="1" ht="25.5" x14ac:dyDescent="0.25">
      <c r="A5" s="45"/>
      <c r="B5" s="45"/>
      <c r="C5" s="45"/>
      <c r="D5" s="45"/>
      <c r="E5" s="45"/>
      <c r="F5" s="33"/>
      <c r="G5" s="19" t="s">
        <v>7</v>
      </c>
      <c r="H5" s="5" t="s">
        <v>8</v>
      </c>
      <c r="I5" s="5" t="s">
        <v>9</v>
      </c>
      <c r="J5" s="5" t="s">
        <v>10</v>
      </c>
      <c r="K5" s="50" t="s">
        <v>7</v>
      </c>
      <c r="L5" s="36"/>
      <c r="M5" s="50" t="s">
        <v>7</v>
      </c>
      <c r="N5" s="36"/>
      <c r="O5" s="50" t="s">
        <v>8</v>
      </c>
      <c r="P5" s="36"/>
      <c r="Q5" s="50" t="s">
        <v>9</v>
      </c>
      <c r="R5" s="36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46"/>
      <c r="B6" s="46"/>
      <c r="C6" s="46"/>
      <c r="D6" s="46"/>
      <c r="E6" s="46"/>
      <c r="F6" s="34"/>
      <c r="G6" s="19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9" t="s">
        <v>14</v>
      </c>
      <c r="B7" s="40"/>
      <c r="C7" s="40"/>
      <c r="D7" s="40"/>
      <c r="E7" s="40"/>
      <c r="F7" s="4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ht="89.25" x14ac:dyDescent="0.25">
      <c r="A8" s="9">
        <v>1</v>
      </c>
      <c r="B8" s="5" t="s">
        <v>74</v>
      </c>
      <c r="C8" s="23">
        <v>45527</v>
      </c>
      <c r="D8" s="21">
        <v>20000000</v>
      </c>
      <c r="E8" s="23">
        <v>46724</v>
      </c>
      <c r="F8" s="22" t="s">
        <v>56</v>
      </c>
      <c r="G8" s="24">
        <v>20000000</v>
      </c>
      <c r="H8" s="24">
        <v>0</v>
      </c>
      <c r="I8" s="24">
        <v>0</v>
      </c>
      <c r="J8" s="24">
        <f>G8</f>
        <v>20000000</v>
      </c>
      <c r="K8" s="25"/>
      <c r="L8" s="20">
        <v>0</v>
      </c>
      <c r="M8" s="25">
        <v>45637</v>
      </c>
      <c r="N8" s="20">
        <v>6700000</v>
      </c>
      <c r="O8" s="25">
        <v>45637</v>
      </c>
      <c r="P8" s="20">
        <v>6774.04</v>
      </c>
      <c r="Q8" s="9"/>
      <c r="R8" s="20">
        <v>0</v>
      </c>
      <c r="S8" s="20">
        <f>N8+P8</f>
        <v>6706774.04</v>
      </c>
      <c r="T8" s="20">
        <v>13300000</v>
      </c>
      <c r="U8" s="20">
        <v>0</v>
      </c>
      <c r="V8" s="20">
        <v>0</v>
      </c>
      <c r="W8" s="20">
        <f>T8+U8+V8</f>
        <v>13300000</v>
      </c>
    </row>
    <row r="9" spans="1:23" s="1" customFormat="1" x14ac:dyDescent="0.25">
      <c r="A9" s="37" t="s">
        <v>15</v>
      </c>
      <c r="B9" s="38"/>
      <c r="C9" s="9"/>
      <c r="D9" s="9"/>
      <c r="E9" s="9"/>
      <c r="F9" s="10"/>
      <c r="G9" s="24">
        <f>G8</f>
        <v>20000000</v>
      </c>
      <c r="H9" s="12">
        <v>0</v>
      </c>
      <c r="I9" s="12">
        <v>0</v>
      </c>
      <c r="J9" s="24">
        <f>J8</f>
        <v>20000000</v>
      </c>
      <c r="K9" s="12"/>
      <c r="L9" s="24">
        <f>L8</f>
        <v>0</v>
      </c>
      <c r="M9" s="12"/>
      <c r="N9" s="24">
        <f>N8</f>
        <v>6700000</v>
      </c>
      <c r="O9" s="12"/>
      <c r="P9" s="24">
        <f>P8</f>
        <v>6774.04</v>
      </c>
      <c r="Q9" s="12"/>
      <c r="R9" s="12">
        <v>0</v>
      </c>
      <c r="S9" s="24">
        <f>S8</f>
        <v>6706774.04</v>
      </c>
      <c r="T9" s="24">
        <f>T8</f>
        <v>13300000</v>
      </c>
      <c r="U9" s="24">
        <f t="shared" ref="U9:W9" si="0">U8</f>
        <v>0</v>
      </c>
      <c r="V9" s="24">
        <f t="shared" si="0"/>
        <v>0</v>
      </c>
      <c r="W9" s="24">
        <f t="shared" si="0"/>
        <v>13300000</v>
      </c>
    </row>
    <row r="10" spans="1:23" s="3" customFormat="1" ht="15" customHeight="1" x14ac:dyDescent="0.25">
      <c r="A10" s="39" t="s">
        <v>16</v>
      </c>
      <c r="B10" s="40"/>
      <c r="C10" s="40"/>
      <c r="D10" s="40"/>
      <c r="E10" s="40"/>
      <c r="F10" s="4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2"/>
      <c r="B11" s="43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7" t="s">
        <v>15</v>
      </c>
      <c r="B12" s="38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9" t="s">
        <v>17</v>
      </c>
      <c r="B13" s="40"/>
      <c r="C13" s="40"/>
      <c r="D13" s="40"/>
      <c r="E13" s="40"/>
      <c r="F13" s="4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2"/>
      <c r="B14" s="43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7" t="s">
        <v>15</v>
      </c>
      <c r="B15" s="38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9" t="s">
        <v>22</v>
      </c>
      <c r="B16" s="40"/>
      <c r="C16" s="40"/>
      <c r="D16" s="40"/>
      <c r="E16" s="40"/>
      <c r="F16" s="4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9" t="s">
        <v>18</v>
      </c>
      <c r="B17" s="40"/>
      <c r="C17" s="40"/>
      <c r="D17" s="40"/>
      <c r="E17" s="40"/>
      <c r="F17" s="4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2"/>
      <c r="B18" s="43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7" t="s">
        <v>15</v>
      </c>
      <c r="B19" s="38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9" t="s">
        <v>19</v>
      </c>
      <c r="B20" s="40"/>
      <c r="C20" s="40"/>
      <c r="D20" s="40"/>
      <c r="E20" s="40"/>
      <c r="F20" s="4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2"/>
      <c r="B21" s="43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7" t="s">
        <v>15</v>
      </c>
      <c r="B22" s="38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9" t="s">
        <v>20</v>
      </c>
      <c r="B23" s="40"/>
      <c r="C23" s="40"/>
      <c r="D23" s="40"/>
      <c r="E23" s="40"/>
      <c r="F23" s="41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2"/>
      <c r="B24" s="43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7" t="s">
        <v>15</v>
      </c>
      <c r="B25" s="38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7" t="s">
        <v>21</v>
      </c>
      <c r="B27" s="38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28" customFormat="1" ht="14.25" x14ac:dyDescent="0.2">
      <c r="A28" s="51" t="s">
        <v>15</v>
      </c>
      <c r="B28" s="52"/>
      <c r="C28" s="26"/>
      <c r="D28" s="26"/>
      <c r="E28" s="26"/>
      <c r="F28" s="27"/>
      <c r="G28" s="29">
        <f>G9</f>
        <v>20000000</v>
      </c>
      <c r="H28" s="29">
        <v>0</v>
      </c>
      <c r="I28" s="29">
        <v>0</v>
      </c>
      <c r="J28" s="29">
        <f>J9</f>
        <v>20000000</v>
      </c>
      <c r="K28" s="29"/>
      <c r="L28" s="29">
        <f>L9</f>
        <v>0</v>
      </c>
      <c r="M28" s="29"/>
      <c r="N28" s="29">
        <f>N9</f>
        <v>6700000</v>
      </c>
      <c r="O28" s="29"/>
      <c r="P28" s="29">
        <f>P9</f>
        <v>6774.04</v>
      </c>
      <c r="Q28" s="29"/>
      <c r="R28" s="29">
        <v>0</v>
      </c>
      <c r="S28" s="29">
        <f>S9</f>
        <v>6706774.04</v>
      </c>
      <c r="T28" s="29">
        <f>T9</f>
        <v>13300000</v>
      </c>
      <c r="U28" s="29">
        <f t="shared" ref="U28:W28" si="1">U9</f>
        <v>0</v>
      </c>
      <c r="V28" s="29">
        <f t="shared" si="1"/>
        <v>0</v>
      </c>
      <c r="W28" s="29">
        <f t="shared" si="1"/>
        <v>13300000</v>
      </c>
    </row>
    <row r="30" spans="1:23" x14ac:dyDescent="0.25">
      <c r="N30" s="1" t="s">
        <v>73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2022-01-10T14:17:18Z</cp:lastPrinted>
  <dcterms:created xsi:type="dcterms:W3CDTF">2015-01-21T07:25:36Z</dcterms:created>
  <dcterms:modified xsi:type="dcterms:W3CDTF">2024-12-28T07:42:02Z</dcterms:modified>
</cp:coreProperties>
</file>