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4 кв 2023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'4 кв 2023'!$A$7:$G$60</definedName>
    <definedName name="_xlnm.Print_Titles" localSheetId="0">'4 кв 2023'!$5:$7</definedName>
    <definedName name="_xlnm.Print_Area" localSheetId="0">'4 кв 2023'!$A$1:$G$73</definedName>
  </definedNames>
  <calcPr calcId="162913"/>
</workbook>
</file>

<file path=xl/calcChain.xml><?xml version="1.0" encoding="utf-8"?>
<calcChain xmlns="http://schemas.openxmlformats.org/spreadsheetml/2006/main">
  <c r="G59" i="4" l="1"/>
  <c r="F59" i="4"/>
  <c r="D17" i="4"/>
  <c r="D15" i="4"/>
  <c r="D12" i="4"/>
  <c r="D11" i="4"/>
  <c r="G66" i="4" l="1"/>
  <c r="F66" i="4"/>
</calcChain>
</file>

<file path=xl/sharedStrings.xml><?xml version="1.0" encoding="utf-8"?>
<sst xmlns="http://schemas.openxmlformats.org/spreadsheetml/2006/main" count="129" uniqueCount="88">
  <si>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</si>
  <si>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</si>
  <si>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</si>
  <si>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</si>
  <si>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</si>
  <si>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</si>
  <si>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</si>
  <si>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</si>
  <si>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</si>
  <si>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</si>
  <si>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</si>
  <si>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</si>
  <si>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</si>
  <si>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</si>
  <si>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</si>
  <si>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</si>
  <si>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</si>
  <si>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</si>
  <si>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</si>
  <si>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</si>
  <si>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</si>
  <si>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</si>
  <si>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</si>
  <si>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Проведение тестирования выполнения нормативов испытаний (тестов) комплекса ГТО</t>
  </si>
  <si>
    <t>штука</t>
  </si>
  <si>
    <t>МР Княжпогостский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</si>
  <si>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</si>
  <si>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</si>
  <si>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посетителей</t>
  </si>
  <si>
    <t>Библиотечное, библиографическое и информационное обслуживание пользователей библиотеки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</si>
  <si>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</si>
  <si>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</si>
  <si>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</si>
  <si>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</si>
  <si>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</si>
  <si>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Дзюдо (этап начальной подготовки)</t>
  </si>
  <si>
    <t>м2</t>
  </si>
  <si>
    <t>Сторожевая охрана объектов</t>
  </si>
  <si>
    <t>кол-во объектов</t>
  </si>
  <si>
    <t>кол-во потребителей</t>
  </si>
  <si>
    <t>Плавание (тренировочный этап)</t>
  </si>
  <si>
    <t>Баскетбол (этап начальной подготовки)</t>
  </si>
  <si>
    <t>Плавание (этап начальной подготовки)</t>
  </si>
  <si>
    <t>Футбол  (этап начальной подготовки)</t>
  </si>
  <si>
    <t xml:space="preserve">Публичный показ музейных предметов, музейных коллекций </t>
  </si>
  <si>
    <t>Формирование, учет, изучение, обеспечение физического сохранения и безопасности музейных предметов, музейных коллекций</t>
  </si>
  <si>
    <t>УСЛУГИ, РАБОТЫ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</si>
  <si>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</si>
  <si>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 массовых мероприятий</t>
  </si>
  <si>
    <t>Настольный теннис (тренировочный этап)</t>
  </si>
  <si>
    <t>Всестилевое каратэ (этап начальной подготовки)</t>
  </si>
  <si>
    <t>Всестилевое каратэ (тренировочный этап)</t>
  </si>
  <si>
    <t>Всестилевое каратэ (этап совершенствования спортивного мастерства)</t>
  </si>
  <si>
    <t>кол-во занятий</t>
  </si>
  <si>
    <t>кол-во занимающихся</t>
  </si>
  <si>
    <t>Организация и проведение спортивно-оздоровительной работы физической культры и спорта среди различных групп населения</t>
  </si>
  <si>
    <t>кол-во посещений</t>
  </si>
  <si>
    <t>кол-во привлеч.лиц</t>
  </si>
  <si>
    <t>Организация и проведение официальных физкультурных (физкультурно-оздоровительных мероприятий)</t>
  </si>
  <si>
    <t>кол-во мероприятий</t>
  </si>
  <si>
    <t>Обеспечение участия в официальных физкультурных (физкультурно-оздоровительных) мероприятиях</t>
  </si>
  <si>
    <t>Организация и проведение мероприятий в сфере национальных отношений</t>
  </si>
  <si>
    <t>Организация и проведение мероприятий</t>
  </si>
  <si>
    <t>60/100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</si>
  <si>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</si>
  <si>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</si>
  <si>
    <t>Муниципальное автономное учреждение "ФИЗКУЛЬТУРНО-СПОРТИВНЫЙ КОМПЛЕКС" ГП СИНДОР</t>
  </si>
  <si>
    <t xml:space="preserve"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</t>
  </si>
  <si>
    <t>Кол-во участников</t>
  </si>
  <si>
    <t>Кол-во мероприятий</t>
  </si>
  <si>
    <t>Кол-во посещений</t>
  </si>
  <si>
    <t>Число зрителей</t>
  </si>
  <si>
    <t>Кол-во предметов внесенных в Госкаталог</t>
  </si>
  <si>
    <t>Кол-во документов</t>
  </si>
  <si>
    <t>Кол-во чел.час</t>
  </si>
  <si>
    <t>Чел.</t>
  </si>
  <si>
    <t>Объем услуг за 2024 год</t>
  </si>
  <si>
    <t>160/                                 13000</t>
  </si>
  <si>
    <t>Самбо (тренировочный этап)</t>
  </si>
  <si>
    <t xml:space="preserve">кол-во мероприятий </t>
  </si>
  <si>
    <t>кол-во человек</t>
  </si>
  <si>
    <t>численность граждан выполнивших нормативы</t>
  </si>
  <si>
    <t>Своевременное и качественное обслуживание прилегающих территорий к зданиям</t>
  </si>
  <si>
    <t>Своевременное и качественное обслуживание служебных помещений</t>
  </si>
  <si>
    <t>за  2024 год</t>
  </si>
  <si>
    <t xml:space="preserve">95 064, 097 </t>
  </si>
  <si>
    <t>95 005, 365</t>
  </si>
  <si>
    <t>160/                              13000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</si>
</sst>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4" fontId="8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11" fillId="2" borderId="0" xfId="1" applyFont="1" applyFill="1"/>
    <xf numFmtId="0" fontId="12" fillId="2" borderId="0" xfId="1" applyFont="1" applyFill="1"/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right" vertical="center"/>
    </xf>
    <xf numFmtId="0" fontId="2" fillId="2" borderId="6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top"/>
    </xf>
    <xf numFmtId="49" fontId="14" fillId="0" borderId="2" xfId="1" applyNumberFormat="1" applyFont="1" applyFill="1" applyBorder="1" applyAlignment="1">
      <alignment horizontal="center" vertical="top"/>
    </xf>
    <xf numFmtId="0" fontId="14" fillId="0" borderId="2" xfId="1" applyNumberFormat="1" applyFont="1" applyFill="1" applyBorder="1" applyAlignment="1">
      <alignment horizontal="center" vertical="top" wrapText="1"/>
    </xf>
    <xf numFmtId="4" fontId="4" fillId="2" borderId="2" xfId="1" applyNumberFormat="1" applyFont="1" applyFill="1" applyBorder="1" applyAlignment="1">
      <alignment horizontal="center" vertical="center"/>
    </xf>
    <xf numFmtId="1" fontId="2" fillId="0" borderId="4" xfId="1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" fontId="2" fillId="2" borderId="2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/>
    </xf>
    <xf numFmtId="4" fontId="15" fillId="2" borderId="2" xfId="1" applyNumberFormat="1" applyFont="1" applyFill="1" applyBorder="1" applyAlignment="1">
      <alignment horizontal="center" vertical="top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7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92"/>
  <sheetViews>
    <sheetView tabSelected="1" view="pageBreakPreview" topLeftCell="A61" zoomScale="89" zoomScaleNormal="75" zoomScaleSheetLayoutView="89" workbookViewId="0">
      <selection activeCell="G69" sqref="G69:G71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7.28515625" style="3" customWidth="1"/>
    <col min="4" max="4" width="14.7109375" style="4" customWidth="1"/>
    <col min="5" max="5" width="14.7109375" style="5" customWidth="1"/>
    <col min="6" max="6" width="17.5703125" style="5" customWidth="1"/>
    <col min="7" max="7" width="22.42578125" style="5" customWidth="1"/>
    <col min="8" max="16384" width="9.140625" style="2"/>
  </cols>
  <sheetData>
    <row r="1" spans="1:7" ht="24" customHeight="1" x14ac:dyDescent="0.25"/>
    <row r="2" spans="1:7" ht="68.25" customHeight="1" x14ac:dyDescent="0.3">
      <c r="A2" s="113" t="s">
        <v>67</v>
      </c>
      <c r="B2" s="113"/>
      <c r="C2" s="113"/>
      <c r="D2" s="113"/>
      <c r="E2" s="113"/>
      <c r="F2" s="113"/>
      <c r="G2" s="113"/>
    </row>
    <row r="3" spans="1:7" ht="21.75" customHeight="1" x14ac:dyDescent="0.25">
      <c r="A3" s="120" t="s">
        <v>84</v>
      </c>
      <c r="B3" s="120"/>
      <c r="C3" s="120"/>
      <c r="D3" s="120"/>
      <c r="E3" s="120"/>
      <c r="F3" s="120"/>
      <c r="G3" s="120"/>
    </row>
    <row r="4" spans="1:7" ht="8.4499999999999993" customHeight="1" x14ac:dyDescent="0.25"/>
    <row r="5" spans="1:7" s="6" customFormat="1" ht="15.6" customHeight="1" x14ac:dyDescent="0.25">
      <c r="A5" s="114" t="s">
        <v>0</v>
      </c>
      <c r="B5" s="114" t="s">
        <v>1</v>
      </c>
      <c r="C5" s="114" t="s">
        <v>2</v>
      </c>
      <c r="D5" s="117" t="s">
        <v>76</v>
      </c>
      <c r="E5" s="117"/>
      <c r="F5" s="117"/>
      <c r="G5" s="117"/>
    </row>
    <row r="6" spans="1:7" s="6" customFormat="1" ht="15.6" customHeight="1" x14ac:dyDescent="0.25">
      <c r="A6" s="115"/>
      <c r="B6" s="115"/>
      <c r="C6" s="115"/>
      <c r="D6" s="118" t="s">
        <v>3</v>
      </c>
      <c r="E6" s="119"/>
      <c r="F6" s="118" t="s">
        <v>4</v>
      </c>
      <c r="G6" s="119"/>
    </row>
    <row r="7" spans="1:7" s="6" customFormat="1" ht="41.25" customHeight="1" x14ac:dyDescent="0.25">
      <c r="A7" s="116"/>
      <c r="B7" s="116"/>
      <c r="C7" s="116"/>
      <c r="D7" s="14" t="s">
        <v>5</v>
      </c>
      <c r="E7" s="15" t="s">
        <v>6</v>
      </c>
      <c r="F7" s="14" t="s">
        <v>5</v>
      </c>
      <c r="G7" s="15" t="s">
        <v>6</v>
      </c>
    </row>
    <row r="8" spans="1:7" s="6" customFormat="1" ht="19.5" x14ac:dyDescent="0.25">
      <c r="A8" s="17"/>
      <c r="B8" s="80" t="s">
        <v>25</v>
      </c>
      <c r="C8" s="81"/>
      <c r="D8" s="81"/>
      <c r="E8" s="81"/>
      <c r="F8" s="81"/>
      <c r="G8" s="82"/>
    </row>
    <row r="9" spans="1:7" s="7" customFormat="1" ht="23.25" customHeight="1" x14ac:dyDescent="0.25">
      <c r="A9" s="11"/>
      <c r="B9" s="87" t="s">
        <v>64</v>
      </c>
      <c r="C9" s="87"/>
      <c r="D9" s="87"/>
      <c r="E9" s="87"/>
      <c r="F9" s="87"/>
      <c r="G9" s="88"/>
    </row>
    <row r="10" spans="1:7" s="7" customFormat="1" x14ac:dyDescent="0.25">
      <c r="A10" s="11"/>
      <c r="B10" s="106" t="s">
        <v>46</v>
      </c>
      <c r="C10" s="107"/>
      <c r="D10" s="107"/>
      <c r="E10" s="107"/>
      <c r="F10" s="107"/>
      <c r="G10" s="108"/>
    </row>
    <row r="11" spans="1:7" s="7" customFormat="1" ht="32.25" customHeight="1" x14ac:dyDescent="0.25">
      <c r="A11" s="83">
        <v>1</v>
      </c>
      <c r="B11" s="85" t="s">
        <v>62</v>
      </c>
      <c r="C11" s="23" t="s">
        <v>68</v>
      </c>
      <c r="D11" s="20">
        <f>14999+72144</f>
        <v>87143</v>
      </c>
      <c r="E11" s="74">
        <v>114310</v>
      </c>
      <c r="F11" s="89" t="s">
        <v>85</v>
      </c>
      <c r="G11" s="100" t="s">
        <v>86</v>
      </c>
    </row>
    <row r="12" spans="1:7" s="7" customFormat="1" ht="31.5" x14ac:dyDescent="0.25">
      <c r="A12" s="84"/>
      <c r="B12" s="86"/>
      <c r="C12" s="23" t="s">
        <v>69</v>
      </c>
      <c r="D12" s="20">
        <f>307+1458</f>
        <v>1765</v>
      </c>
      <c r="E12" s="57">
        <v>2331</v>
      </c>
      <c r="F12" s="90"/>
      <c r="G12" s="101"/>
    </row>
    <row r="13" spans="1:7" s="8" customFormat="1" ht="48" customHeight="1" x14ac:dyDescent="0.25">
      <c r="A13" s="25">
        <v>2</v>
      </c>
      <c r="B13" s="24" t="s">
        <v>26</v>
      </c>
      <c r="C13" s="23" t="s">
        <v>70</v>
      </c>
      <c r="D13" s="20">
        <v>1545</v>
      </c>
      <c r="E13" s="57">
        <v>1545</v>
      </c>
      <c r="F13" s="90"/>
      <c r="G13" s="101"/>
    </row>
    <row r="14" spans="1:7" s="8" customFormat="1" ht="23.25" customHeight="1" x14ac:dyDescent="0.25">
      <c r="A14" s="25">
        <v>3</v>
      </c>
      <c r="B14" s="24" t="s">
        <v>27</v>
      </c>
      <c r="C14" s="12" t="s">
        <v>71</v>
      </c>
      <c r="D14" s="56">
        <v>3085</v>
      </c>
      <c r="E14" s="57">
        <v>3623</v>
      </c>
      <c r="F14" s="90"/>
      <c r="G14" s="101"/>
    </row>
    <row r="15" spans="1:7" s="8" customFormat="1" ht="32.25" customHeight="1" x14ac:dyDescent="0.25">
      <c r="A15" s="25">
        <v>4</v>
      </c>
      <c r="B15" s="50" t="s">
        <v>44</v>
      </c>
      <c r="C15" s="16" t="s">
        <v>28</v>
      </c>
      <c r="D15" s="27">
        <f>550+2050+550</f>
        <v>3150</v>
      </c>
      <c r="E15" s="74">
        <v>22773</v>
      </c>
      <c r="F15" s="90"/>
      <c r="G15" s="101"/>
    </row>
    <row r="16" spans="1:7" s="8" customFormat="1" ht="63" x14ac:dyDescent="0.25">
      <c r="A16" s="25">
        <v>5</v>
      </c>
      <c r="B16" s="50" t="s">
        <v>45</v>
      </c>
      <c r="C16" s="16" t="s">
        <v>72</v>
      </c>
      <c r="D16" s="27">
        <v>60</v>
      </c>
      <c r="E16" s="57">
        <v>116</v>
      </c>
      <c r="F16" s="90"/>
      <c r="G16" s="101"/>
    </row>
    <row r="17" spans="1:7" s="8" customFormat="1" ht="32.25" customHeight="1" x14ac:dyDescent="0.25">
      <c r="A17" s="25">
        <v>6</v>
      </c>
      <c r="B17" s="26" t="s">
        <v>29</v>
      </c>
      <c r="C17" s="16" t="s">
        <v>70</v>
      </c>
      <c r="D17" s="27">
        <f>112115+22220</f>
        <v>134335</v>
      </c>
      <c r="E17" s="74">
        <v>135240</v>
      </c>
      <c r="F17" s="90"/>
      <c r="G17" s="101"/>
    </row>
    <row r="18" spans="1:7" s="8" customFormat="1" ht="32.25" customHeight="1" x14ac:dyDescent="0.25">
      <c r="A18" s="92">
        <v>7</v>
      </c>
      <c r="B18" s="94" t="s">
        <v>47</v>
      </c>
      <c r="C18" s="109" t="s">
        <v>73</v>
      </c>
      <c r="D18" s="96">
        <v>1000</v>
      </c>
      <c r="E18" s="104">
        <v>1444</v>
      </c>
      <c r="F18" s="90"/>
      <c r="G18" s="101"/>
    </row>
    <row r="19" spans="1:7" s="8" customFormat="1" x14ac:dyDescent="0.25">
      <c r="A19" s="93"/>
      <c r="B19" s="95"/>
      <c r="C19" s="110"/>
      <c r="D19" s="97"/>
      <c r="E19" s="105"/>
      <c r="F19" s="90"/>
      <c r="G19" s="101"/>
    </row>
    <row r="20" spans="1:7" s="8" customFormat="1" ht="31.5" x14ac:dyDescent="0.25">
      <c r="A20" s="96">
        <v>9</v>
      </c>
      <c r="B20" s="98" t="s">
        <v>48</v>
      </c>
      <c r="C20" s="23" t="s">
        <v>69</v>
      </c>
      <c r="D20" s="56">
        <v>350</v>
      </c>
      <c r="E20" s="57">
        <v>348</v>
      </c>
      <c r="F20" s="90"/>
      <c r="G20" s="101"/>
    </row>
    <row r="21" spans="1:7" s="8" customFormat="1" ht="31.5" x14ac:dyDescent="0.25">
      <c r="A21" s="97"/>
      <c r="B21" s="99"/>
      <c r="C21" s="23" t="s">
        <v>68</v>
      </c>
      <c r="D21" s="56">
        <v>20359</v>
      </c>
      <c r="E21" s="57">
        <v>24381</v>
      </c>
      <c r="F21" s="90"/>
      <c r="G21" s="101"/>
    </row>
    <row r="22" spans="1:7" s="8" customFormat="1" ht="15.75" customHeight="1" x14ac:dyDescent="0.25">
      <c r="A22" s="96">
        <v>10</v>
      </c>
      <c r="B22" s="85" t="s">
        <v>61</v>
      </c>
      <c r="C22" s="111" t="s">
        <v>69</v>
      </c>
      <c r="D22" s="104">
        <v>14</v>
      </c>
      <c r="E22" s="104">
        <v>14</v>
      </c>
      <c r="F22" s="90"/>
      <c r="G22" s="101"/>
    </row>
    <row r="23" spans="1:7" s="8" customFormat="1" x14ac:dyDescent="0.25">
      <c r="A23" s="97"/>
      <c r="B23" s="86"/>
      <c r="C23" s="112"/>
      <c r="D23" s="105"/>
      <c r="E23" s="105"/>
      <c r="F23" s="90"/>
      <c r="G23" s="101"/>
    </row>
    <row r="24" spans="1:7" s="8" customFormat="1" ht="31.5" x14ac:dyDescent="0.25">
      <c r="A24" s="47">
        <v>11</v>
      </c>
      <c r="B24" s="26" t="s">
        <v>14</v>
      </c>
      <c r="C24" s="16" t="s">
        <v>74</v>
      </c>
      <c r="D24" s="27">
        <v>8200</v>
      </c>
      <c r="E24" s="68">
        <v>9217</v>
      </c>
      <c r="F24" s="90"/>
      <c r="G24" s="101"/>
    </row>
    <row r="25" spans="1:7" s="8" customFormat="1" x14ac:dyDescent="0.25">
      <c r="A25" s="47">
        <v>12</v>
      </c>
      <c r="B25" s="26" t="s">
        <v>30</v>
      </c>
      <c r="C25" s="16" t="s">
        <v>74</v>
      </c>
      <c r="D25" s="27">
        <v>7300</v>
      </c>
      <c r="E25" s="57">
        <v>6764.5</v>
      </c>
      <c r="F25" s="90"/>
      <c r="G25" s="101"/>
    </row>
    <row r="26" spans="1:7" s="8" customFormat="1" x14ac:dyDescent="0.25">
      <c r="A26" s="47">
        <v>13</v>
      </c>
      <c r="B26" s="26" t="s">
        <v>31</v>
      </c>
      <c r="C26" s="16" t="s">
        <v>74</v>
      </c>
      <c r="D26" s="27">
        <v>12000</v>
      </c>
      <c r="E26" s="57">
        <v>10655</v>
      </c>
      <c r="F26" s="90"/>
      <c r="G26" s="101"/>
    </row>
    <row r="27" spans="1:7" s="8" customFormat="1" x14ac:dyDescent="0.25">
      <c r="A27" s="47">
        <v>14</v>
      </c>
      <c r="B27" s="26" t="s">
        <v>32</v>
      </c>
      <c r="C27" s="16" t="s">
        <v>74</v>
      </c>
      <c r="D27" s="27">
        <v>1195</v>
      </c>
      <c r="E27" s="57">
        <v>531</v>
      </c>
      <c r="F27" s="90"/>
      <c r="G27" s="101"/>
    </row>
    <row r="28" spans="1:7" s="8" customFormat="1" x14ac:dyDescent="0.25">
      <c r="A28" s="47">
        <v>15</v>
      </c>
      <c r="B28" s="26" t="s">
        <v>33</v>
      </c>
      <c r="C28" s="16" t="s">
        <v>74</v>
      </c>
      <c r="D28" s="27">
        <v>33700</v>
      </c>
      <c r="E28" s="57">
        <v>30333.5</v>
      </c>
      <c r="F28" s="90"/>
      <c r="G28" s="101"/>
    </row>
    <row r="29" spans="1:7" s="8" customFormat="1" x14ac:dyDescent="0.25">
      <c r="A29" s="47">
        <v>16</v>
      </c>
      <c r="B29" s="26" t="s">
        <v>34</v>
      </c>
      <c r="C29" s="16" t="s">
        <v>74</v>
      </c>
      <c r="D29" s="27">
        <v>19112</v>
      </c>
      <c r="E29" s="57">
        <v>17870</v>
      </c>
      <c r="F29" s="90"/>
      <c r="G29" s="101"/>
    </row>
    <row r="30" spans="1:7" s="8" customFormat="1" x14ac:dyDescent="0.25">
      <c r="A30" s="47">
        <v>17</v>
      </c>
      <c r="B30" s="26" t="s">
        <v>15</v>
      </c>
      <c r="C30" s="16" t="s">
        <v>74</v>
      </c>
      <c r="D30" s="27">
        <v>20789</v>
      </c>
      <c r="E30" s="57">
        <v>18908</v>
      </c>
      <c r="F30" s="90"/>
      <c r="G30" s="101"/>
    </row>
    <row r="31" spans="1:7" s="8" customFormat="1" x14ac:dyDescent="0.25">
      <c r="A31" s="102">
        <v>18</v>
      </c>
      <c r="B31" s="122" t="s">
        <v>20</v>
      </c>
      <c r="C31" s="16" t="s">
        <v>53</v>
      </c>
      <c r="D31" s="27">
        <v>60</v>
      </c>
      <c r="E31" s="57">
        <v>60</v>
      </c>
      <c r="F31" s="90"/>
      <c r="G31" s="101"/>
    </row>
    <row r="32" spans="1:7" s="8" customFormat="1" ht="31.5" x14ac:dyDescent="0.25">
      <c r="A32" s="103"/>
      <c r="B32" s="123"/>
      <c r="C32" s="16" t="s">
        <v>54</v>
      </c>
      <c r="D32" s="27">
        <v>10</v>
      </c>
      <c r="E32" s="57">
        <v>10</v>
      </c>
      <c r="F32" s="90"/>
      <c r="G32" s="101"/>
    </row>
    <row r="33" spans="1:7" s="8" customFormat="1" ht="47.25" x14ac:dyDescent="0.25">
      <c r="A33" s="62">
        <v>19</v>
      </c>
      <c r="B33" s="60" t="s">
        <v>58</v>
      </c>
      <c r="C33" s="52" t="s">
        <v>59</v>
      </c>
      <c r="D33" s="27">
        <v>50</v>
      </c>
      <c r="E33" s="57">
        <v>51</v>
      </c>
      <c r="F33" s="90"/>
      <c r="G33" s="101"/>
    </row>
    <row r="34" spans="1:7" s="8" customFormat="1" ht="31.5" x14ac:dyDescent="0.25">
      <c r="A34" s="61">
        <v>20</v>
      </c>
      <c r="B34" s="50" t="s">
        <v>83</v>
      </c>
      <c r="C34" s="16" t="s">
        <v>36</v>
      </c>
      <c r="D34" s="58">
        <v>37791.599999999999</v>
      </c>
      <c r="E34" s="69">
        <v>37791.599999999999</v>
      </c>
      <c r="F34" s="90"/>
      <c r="G34" s="101"/>
    </row>
    <row r="35" spans="1:7" s="8" customFormat="1" ht="38.25" customHeight="1" x14ac:dyDescent="0.25">
      <c r="A35" s="46">
        <v>21</v>
      </c>
      <c r="B35" s="50" t="s">
        <v>82</v>
      </c>
      <c r="C35" s="16" t="s">
        <v>36</v>
      </c>
      <c r="D35" s="58">
        <v>13400</v>
      </c>
      <c r="E35" s="69">
        <v>13400</v>
      </c>
      <c r="F35" s="90"/>
      <c r="G35" s="101"/>
    </row>
    <row r="36" spans="1:7" s="8" customFormat="1" x14ac:dyDescent="0.25">
      <c r="A36" s="46">
        <v>22</v>
      </c>
      <c r="B36" s="50" t="s">
        <v>37</v>
      </c>
      <c r="C36" s="52" t="s">
        <v>38</v>
      </c>
      <c r="D36" s="27">
        <v>2</v>
      </c>
      <c r="E36" s="57">
        <v>2</v>
      </c>
      <c r="F36" s="90"/>
      <c r="G36" s="101"/>
    </row>
    <row r="37" spans="1:7" s="8" customFormat="1" ht="18.75" customHeight="1" x14ac:dyDescent="0.25">
      <c r="A37" s="47">
        <v>23</v>
      </c>
      <c r="B37" s="53" t="s">
        <v>9</v>
      </c>
      <c r="C37" s="51" t="s">
        <v>39</v>
      </c>
      <c r="D37" s="25">
        <v>7</v>
      </c>
      <c r="E37" s="20">
        <v>7</v>
      </c>
      <c r="F37" s="90"/>
      <c r="G37" s="101"/>
    </row>
    <row r="38" spans="1:7" s="8" customFormat="1" ht="31.5" x14ac:dyDescent="0.25">
      <c r="A38" s="47">
        <v>24</v>
      </c>
      <c r="B38" s="26" t="s">
        <v>50</v>
      </c>
      <c r="C38" s="16" t="s">
        <v>75</v>
      </c>
      <c r="D38" s="27">
        <v>12</v>
      </c>
      <c r="E38" s="57">
        <v>12</v>
      </c>
      <c r="F38" s="90"/>
      <c r="G38" s="101"/>
    </row>
    <row r="39" spans="1:7" s="8" customFormat="1" x14ac:dyDescent="0.25">
      <c r="A39" s="47">
        <v>25</v>
      </c>
      <c r="B39" s="26" t="s">
        <v>51</v>
      </c>
      <c r="C39" s="16" t="s">
        <v>75</v>
      </c>
      <c r="D39" s="27">
        <v>25</v>
      </c>
      <c r="E39" s="57">
        <v>25</v>
      </c>
      <c r="F39" s="90"/>
      <c r="G39" s="101"/>
    </row>
    <row r="40" spans="1:7" s="8" customFormat="1" ht="33.75" customHeight="1" x14ac:dyDescent="0.25">
      <c r="A40" s="47">
        <v>26</v>
      </c>
      <c r="B40" s="26" t="s">
        <v>52</v>
      </c>
      <c r="C40" s="16" t="s">
        <v>75</v>
      </c>
      <c r="D40" s="27">
        <v>5</v>
      </c>
      <c r="E40" s="57">
        <v>5</v>
      </c>
      <c r="F40" s="90"/>
      <c r="G40" s="101"/>
    </row>
    <row r="41" spans="1:7" s="8" customFormat="1" ht="29.25" customHeight="1" x14ac:dyDescent="0.25">
      <c r="A41" s="47">
        <v>27</v>
      </c>
      <c r="B41" s="54" t="s">
        <v>42</v>
      </c>
      <c r="C41" s="16" t="s">
        <v>75</v>
      </c>
      <c r="D41" s="48">
        <v>49</v>
      </c>
      <c r="E41" s="70">
        <v>49</v>
      </c>
      <c r="F41" s="90"/>
      <c r="G41" s="101"/>
    </row>
    <row r="42" spans="1:7" s="8" customFormat="1" ht="29.25" customHeight="1" x14ac:dyDescent="0.25">
      <c r="A42" s="47">
        <v>28</v>
      </c>
      <c r="B42" s="54" t="s">
        <v>40</v>
      </c>
      <c r="C42" s="16" t="s">
        <v>75</v>
      </c>
      <c r="D42" s="48">
        <v>41</v>
      </c>
      <c r="E42" s="70">
        <v>41</v>
      </c>
      <c r="F42" s="90"/>
      <c r="G42" s="101"/>
    </row>
    <row r="43" spans="1:7" s="8" customFormat="1" x14ac:dyDescent="0.25">
      <c r="A43" s="47">
        <v>29</v>
      </c>
      <c r="B43" s="55" t="s">
        <v>35</v>
      </c>
      <c r="C43" s="16" t="s">
        <v>75</v>
      </c>
      <c r="D43" s="48">
        <v>27</v>
      </c>
      <c r="E43" s="70">
        <v>27</v>
      </c>
      <c r="F43" s="90"/>
      <c r="G43" s="101"/>
    </row>
    <row r="44" spans="1:7" s="8" customFormat="1" x14ac:dyDescent="0.25">
      <c r="A44" s="47">
        <v>30</v>
      </c>
      <c r="B44" s="55" t="s">
        <v>78</v>
      </c>
      <c r="C44" s="16" t="s">
        <v>75</v>
      </c>
      <c r="D44" s="48">
        <v>7</v>
      </c>
      <c r="E44" s="70">
        <v>7</v>
      </c>
      <c r="F44" s="90"/>
      <c r="G44" s="101"/>
    </row>
    <row r="45" spans="1:7" s="8" customFormat="1" x14ac:dyDescent="0.25">
      <c r="A45" s="47">
        <v>31</v>
      </c>
      <c r="B45" s="54" t="s">
        <v>43</v>
      </c>
      <c r="C45" s="16" t="s">
        <v>75</v>
      </c>
      <c r="D45" s="48">
        <v>45</v>
      </c>
      <c r="E45" s="70">
        <v>45</v>
      </c>
      <c r="F45" s="90"/>
      <c r="G45" s="101"/>
    </row>
    <row r="46" spans="1:7" s="8" customFormat="1" x14ac:dyDescent="0.25">
      <c r="A46" s="47">
        <v>32</v>
      </c>
      <c r="B46" s="26" t="s">
        <v>41</v>
      </c>
      <c r="C46" s="16" t="s">
        <v>75</v>
      </c>
      <c r="D46" s="27">
        <v>10</v>
      </c>
      <c r="E46" s="57">
        <v>10</v>
      </c>
      <c r="F46" s="90"/>
      <c r="G46" s="101"/>
    </row>
    <row r="47" spans="1:7" s="8" customFormat="1" ht="36" customHeight="1" x14ac:dyDescent="0.25">
      <c r="A47" s="47">
        <v>33</v>
      </c>
      <c r="B47" s="26" t="s">
        <v>13</v>
      </c>
      <c r="C47" s="16" t="s">
        <v>75</v>
      </c>
      <c r="D47" s="27">
        <v>26</v>
      </c>
      <c r="E47" s="57">
        <v>26</v>
      </c>
      <c r="F47" s="90"/>
      <c r="G47" s="101"/>
    </row>
    <row r="48" spans="1:7" s="8" customFormat="1" ht="26.25" customHeight="1" x14ac:dyDescent="0.25">
      <c r="A48" s="45">
        <v>34</v>
      </c>
      <c r="B48" s="50" t="s">
        <v>12</v>
      </c>
      <c r="C48" s="16" t="s">
        <v>75</v>
      </c>
      <c r="D48" s="27">
        <v>10</v>
      </c>
      <c r="E48" s="57">
        <v>10</v>
      </c>
      <c r="F48" s="90"/>
      <c r="G48" s="101"/>
    </row>
    <row r="49" spans="1:14" s="8" customFormat="1" ht="26.25" customHeight="1" x14ac:dyDescent="0.25">
      <c r="A49" s="45">
        <v>35</v>
      </c>
      <c r="B49" s="50" t="s">
        <v>49</v>
      </c>
      <c r="C49" s="16" t="s">
        <v>75</v>
      </c>
      <c r="D49" s="27">
        <v>8</v>
      </c>
      <c r="E49" s="57">
        <v>8</v>
      </c>
      <c r="F49" s="90"/>
      <c r="G49" s="101"/>
    </row>
    <row r="50" spans="1:14" s="8" customFormat="1" ht="26.25" customHeight="1" x14ac:dyDescent="0.4">
      <c r="A50" s="45">
        <v>36</v>
      </c>
      <c r="B50" s="26" t="s">
        <v>10</v>
      </c>
      <c r="C50" s="16" t="s">
        <v>75</v>
      </c>
      <c r="D50" s="27">
        <v>14</v>
      </c>
      <c r="E50" s="57">
        <v>14</v>
      </c>
      <c r="F50" s="90"/>
      <c r="G50" s="101"/>
      <c r="H50" s="37"/>
      <c r="I50" s="37"/>
      <c r="J50" s="37"/>
      <c r="K50" s="37"/>
      <c r="L50" s="37"/>
      <c r="M50" s="38"/>
      <c r="N50" s="38"/>
    </row>
    <row r="51" spans="1:14" s="8" customFormat="1" ht="26.25" customHeight="1" x14ac:dyDescent="0.25">
      <c r="A51" s="45">
        <v>37</v>
      </c>
      <c r="B51" s="26" t="s">
        <v>11</v>
      </c>
      <c r="C51" s="16" t="s">
        <v>75</v>
      </c>
      <c r="D51" s="27">
        <v>21</v>
      </c>
      <c r="E51" s="57">
        <v>21</v>
      </c>
      <c r="F51" s="90"/>
      <c r="G51" s="101"/>
      <c r="H51" s="38"/>
      <c r="I51" s="38"/>
      <c r="J51" s="38"/>
      <c r="K51" s="38"/>
      <c r="L51" s="38"/>
      <c r="M51" s="38"/>
      <c r="N51" s="38"/>
    </row>
    <row r="52" spans="1:14" s="8" customFormat="1" ht="33" customHeight="1" x14ac:dyDescent="0.25">
      <c r="A52" s="102">
        <v>38</v>
      </c>
      <c r="B52" s="122" t="s">
        <v>55</v>
      </c>
      <c r="C52" s="16" t="s">
        <v>57</v>
      </c>
      <c r="D52" s="48">
        <v>20</v>
      </c>
      <c r="E52" s="70">
        <v>20</v>
      </c>
      <c r="F52" s="90"/>
      <c r="G52" s="101"/>
    </row>
    <row r="53" spans="1:14" s="8" customFormat="1" ht="30.75" customHeight="1" x14ac:dyDescent="0.25">
      <c r="A53" s="103"/>
      <c r="B53" s="123"/>
      <c r="C53" s="51" t="s">
        <v>56</v>
      </c>
      <c r="D53" s="48">
        <v>600</v>
      </c>
      <c r="E53" s="70">
        <v>1309</v>
      </c>
      <c r="F53" s="90"/>
      <c r="G53" s="101"/>
    </row>
    <row r="54" spans="1:14" s="8" customFormat="1" ht="52.5" customHeight="1" x14ac:dyDescent="0.25">
      <c r="A54" s="47">
        <v>39</v>
      </c>
      <c r="B54" s="60" t="s">
        <v>60</v>
      </c>
      <c r="C54" s="52" t="s">
        <v>59</v>
      </c>
      <c r="D54" s="27">
        <v>35</v>
      </c>
      <c r="E54" s="57">
        <v>66</v>
      </c>
      <c r="F54" s="90"/>
      <c r="G54" s="101"/>
    </row>
    <row r="55" spans="1:14" s="8" customFormat="1" ht="34.5" customHeight="1" x14ac:dyDescent="0.25">
      <c r="A55" s="102">
        <v>40</v>
      </c>
      <c r="B55" s="122" t="s">
        <v>22</v>
      </c>
      <c r="C55" s="51" t="s">
        <v>79</v>
      </c>
      <c r="D55" s="49">
        <v>2</v>
      </c>
      <c r="E55" s="71">
        <v>3</v>
      </c>
      <c r="F55" s="90"/>
      <c r="G55" s="101"/>
    </row>
    <row r="56" spans="1:14" s="8" customFormat="1" ht="30" customHeight="1" x14ac:dyDescent="0.25">
      <c r="A56" s="103"/>
      <c r="B56" s="123"/>
      <c r="C56" s="16" t="s">
        <v>80</v>
      </c>
      <c r="D56" s="49">
        <v>60</v>
      </c>
      <c r="E56" s="71">
        <v>107</v>
      </c>
      <c r="F56" s="90"/>
      <c r="G56" s="101"/>
    </row>
    <row r="57" spans="1:14" s="8" customFormat="1" ht="30" customHeight="1" x14ac:dyDescent="0.25">
      <c r="A57" s="102">
        <v>41</v>
      </c>
      <c r="B57" s="122" t="s">
        <v>23</v>
      </c>
      <c r="C57" s="16" t="s">
        <v>59</v>
      </c>
      <c r="D57" s="49">
        <v>15</v>
      </c>
      <c r="E57" s="71">
        <v>17</v>
      </c>
      <c r="F57" s="90"/>
      <c r="G57" s="101"/>
    </row>
    <row r="58" spans="1:14" s="8" customFormat="1" ht="63" x14ac:dyDescent="0.25">
      <c r="A58" s="103"/>
      <c r="B58" s="123"/>
      <c r="C58" s="16" t="s">
        <v>81</v>
      </c>
      <c r="D58" s="49">
        <v>70</v>
      </c>
      <c r="E58" s="71">
        <v>220</v>
      </c>
      <c r="F58" s="91"/>
      <c r="G58" s="101"/>
    </row>
    <row r="59" spans="1:14" s="18" customFormat="1" ht="21.75" customHeight="1" x14ac:dyDescent="0.25">
      <c r="A59" s="28"/>
      <c r="B59" s="29"/>
      <c r="C59" s="30"/>
      <c r="D59" s="31"/>
      <c r="E59" s="59" t="s">
        <v>8</v>
      </c>
      <c r="F59" s="67" t="str">
        <f>F11</f>
        <v xml:space="preserve">95 064, 097 </v>
      </c>
      <c r="G59" s="67" t="str">
        <f>G11</f>
        <v>95 005, 365</v>
      </c>
      <c r="H59" s="8"/>
      <c r="I59" s="8"/>
      <c r="J59" s="8"/>
      <c r="K59" s="8"/>
      <c r="L59" s="8"/>
      <c r="M59" s="8"/>
      <c r="N59" s="8"/>
    </row>
    <row r="60" spans="1:14" s="18" customFormat="1" ht="20.25" hidden="1" customHeight="1" x14ac:dyDescent="0.25">
      <c r="A60" s="35"/>
      <c r="B60" s="36"/>
      <c r="C60" s="32"/>
      <c r="D60" s="33"/>
      <c r="E60" s="34" t="s">
        <v>8</v>
      </c>
      <c r="F60" s="19"/>
      <c r="G60" s="19"/>
    </row>
    <row r="61" spans="1:14" s="7" customFormat="1" ht="24.75" customHeight="1" x14ac:dyDescent="0.25">
      <c r="A61" s="127" t="s">
        <v>65</v>
      </c>
      <c r="B61" s="128"/>
      <c r="C61" s="128"/>
      <c r="D61" s="128"/>
      <c r="E61" s="128"/>
      <c r="F61" s="128"/>
      <c r="G61" s="129"/>
    </row>
    <row r="62" spans="1:14" s="7" customFormat="1" x14ac:dyDescent="0.25">
      <c r="A62" s="41"/>
      <c r="B62" s="124" t="s">
        <v>7</v>
      </c>
      <c r="C62" s="125"/>
      <c r="D62" s="125"/>
      <c r="E62" s="125"/>
      <c r="F62" s="125"/>
      <c r="G62" s="126"/>
    </row>
    <row r="63" spans="1:14" s="7" customFormat="1" ht="37.700000000000003" customHeight="1" x14ac:dyDescent="0.25">
      <c r="A63" s="12">
        <v>1</v>
      </c>
      <c r="B63" s="42" t="s">
        <v>16</v>
      </c>
      <c r="C63" s="43" t="s">
        <v>19</v>
      </c>
      <c r="D63" s="13">
        <v>759</v>
      </c>
      <c r="E63" s="13">
        <v>759</v>
      </c>
      <c r="F63" s="72">
        <v>138989.91</v>
      </c>
      <c r="G63" s="72">
        <v>138855.57999999999</v>
      </c>
    </row>
    <row r="64" spans="1:14" s="7" customFormat="1" ht="37.700000000000003" customHeight="1" x14ac:dyDescent="0.25">
      <c r="A64" s="12">
        <v>2</v>
      </c>
      <c r="B64" s="24" t="s">
        <v>17</v>
      </c>
      <c r="C64" s="23" t="s">
        <v>19</v>
      </c>
      <c r="D64" s="13">
        <v>1819</v>
      </c>
      <c r="E64" s="13">
        <v>1819</v>
      </c>
      <c r="F64" s="72">
        <v>278921.42</v>
      </c>
      <c r="G64" s="72">
        <v>278821.71999999997</v>
      </c>
    </row>
    <row r="65" spans="1:7" s="7" customFormat="1" ht="37.700000000000003" customHeight="1" x14ac:dyDescent="0.25">
      <c r="A65" s="12">
        <v>3</v>
      </c>
      <c r="B65" s="24" t="s">
        <v>18</v>
      </c>
      <c r="C65" s="23" t="s">
        <v>19</v>
      </c>
      <c r="D65" s="13">
        <v>957</v>
      </c>
      <c r="E65" s="13">
        <v>957</v>
      </c>
      <c r="F65" s="72">
        <v>28574.76</v>
      </c>
      <c r="G65" s="72">
        <v>28574.76</v>
      </c>
    </row>
    <row r="66" spans="1:7" s="7" customFormat="1" ht="37.5" customHeight="1" x14ac:dyDescent="0.25">
      <c r="A66" s="77" t="s">
        <v>8</v>
      </c>
      <c r="B66" s="78"/>
      <c r="C66" s="78"/>
      <c r="D66" s="78"/>
      <c r="E66" s="79"/>
      <c r="F66" s="73">
        <f>SUM(F63:F65)</f>
        <v>446486.08999999997</v>
      </c>
      <c r="G66" s="73">
        <f>SUM(G63:G65)</f>
        <v>446252.05999999994</v>
      </c>
    </row>
    <row r="67" spans="1:7" s="7" customFormat="1" ht="16.5" customHeight="1" x14ac:dyDescent="0.25">
      <c r="A67" s="130" t="s">
        <v>66</v>
      </c>
      <c r="B67" s="128"/>
      <c r="C67" s="128"/>
      <c r="D67" s="128"/>
      <c r="E67" s="128"/>
      <c r="F67" s="128"/>
      <c r="G67" s="129"/>
    </row>
    <row r="68" spans="1:7" s="7" customFormat="1" x14ac:dyDescent="0.25">
      <c r="A68" s="35"/>
      <c r="B68" s="124" t="s">
        <v>7</v>
      </c>
      <c r="C68" s="125"/>
      <c r="D68" s="125"/>
      <c r="E68" s="125"/>
      <c r="F68" s="125"/>
      <c r="G68" s="126"/>
    </row>
    <row r="69" spans="1:7" s="7" customFormat="1" ht="35.25" customHeight="1" x14ac:dyDescent="0.25">
      <c r="A69" s="12">
        <v>1</v>
      </c>
      <c r="B69" s="39" t="s">
        <v>20</v>
      </c>
      <c r="C69" s="44" t="s">
        <v>24</v>
      </c>
      <c r="D69" s="63" t="s">
        <v>77</v>
      </c>
      <c r="E69" s="63" t="s">
        <v>87</v>
      </c>
      <c r="F69" s="100">
        <v>8231.41</v>
      </c>
      <c r="G69" s="100">
        <v>8231.41</v>
      </c>
    </row>
    <row r="70" spans="1:7" s="7" customFormat="1" ht="31.5" x14ac:dyDescent="0.25">
      <c r="A70" s="12">
        <v>2</v>
      </c>
      <c r="B70" s="40" t="s">
        <v>21</v>
      </c>
      <c r="C70" s="12" t="s">
        <v>24</v>
      </c>
      <c r="D70" s="64" t="s">
        <v>63</v>
      </c>
      <c r="E70" s="65" t="s">
        <v>63</v>
      </c>
      <c r="F70" s="101"/>
      <c r="G70" s="101"/>
    </row>
    <row r="71" spans="1:7" s="7" customFormat="1" ht="63" x14ac:dyDescent="0.25">
      <c r="A71" s="12">
        <v>3</v>
      </c>
      <c r="B71" s="39" t="s">
        <v>22</v>
      </c>
      <c r="C71" s="12" t="s">
        <v>24</v>
      </c>
      <c r="D71" s="66">
        <v>10</v>
      </c>
      <c r="E71" s="64">
        <v>10</v>
      </c>
      <c r="F71" s="121"/>
      <c r="G71" s="121"/>
    </row>
    <row r="72" spans="1:7" s="8" customFormat="1" ht="26.25" hidden="1" x14ac:dyDescent="0.25">
      <c r="A72" s="12">
        <v>5</v>
      </c>
      <c r="B72" s="22" t="s">
        <v>23</v>
      </c>
      <c r="C72" s="12" t="s">
        <v>24</v>
      </c>
      <c r="D72" s="21"/>
      <c r="E72" s="20"/>
      <c r="F72" s="13"/>
      <c r="G72" s="13"/>
    </row>
    <row r="73" spans="1:7" s="8" customFormat="1" ht="28.5" customHeight="1" x14ac:dyDescent="0.25">
      <c r="A73" s="76" t="s">
        <v>8</v>
      </c>
      <c r="B73" s="76"/>
      <c r="C73" s="76"/>
      <c r="D73" s="76"/>
      <c r="E73" s="76"/>
      <c r="F73" s="75">
        <v>8231.4130000000005</v>
      </c>
      <c r="G73" s="75">
        <v>8231.4130000000005</v>
      </c>
    </row>
    <row r="74" spans="1:7" s="8" customFormat="1" x14ac:dyDescent="0.25">
      <c r="A74" s="1"/>
      <c r="C74" s="9"/>
      <c r="D74" s="10"/>
      <c r="E74" s="5"/>
      <c r="F74" s="5"/>
      <c r="G74" s="5"/>
    </row>
    <row r="75" spans="1:7" s="8" customFormat="1" x14ac:dyDescent="0.25">
      <c r="A75" s="1"/>
      <c r="C75" s="9"/>
      <c r="D75" s="10"/>
      <c r="E75" s="5"/>
      <c r="F75" s="5"/>
      <c r="G75" s="5"/>
    </row>
    <row r="76" spans="1:7" s="8" customFormat="1" x14ac:dyDescent="0.25">
      <c r="A76" s="1"/>
      <c r="C76" s="9"/>
      <c r="D76" s="10"/>
      <c r="E76" s="5"/>
      <c r="F76" s="5"/>
      <c r="G76" s="5"/>
    </row>
    <row r="77" spans="1:7" s="8" customFormat="1" x14ac:dyDescent="0.25">
      <c r="A77" s="1"/>
      <c r="C77" s="9"/>
      <c r="D77" s="10"/>
      <c r="E77" s="5"/>
      <c r="F77" s="5"/>
      <c r="G77" s="5"/>
    </row>
    <row r="78" spans="1:7" s="8" customFormat="1" x14ac:dyDescent="0.25">
      <c r="A78" s="1"/>
      <c r="C78" s="9"/>
      <c r="D78" s="10"/>
      <c r="E78" s="5"/>
      <c r="F78" s="5"/>
      <c r="G78" s="5"/>
    </row>
    <row r="79" spans="1:7" s="8" customFormat="1" x14ac:dyDescent="0.25">
      <c r="A79" s="1"/>
      <c r="C79" s="9"/>
      <c r="D79" s="10"/>
      <c r="E79" s="5"/>
      <c r="F79" s="5"/>
      <c r="G79" s="5"/>
    </row>
    <row r="80" spans="1:7" s="8" customFormat="1" x14ac:dyDescent="0.25">
      <c r="A80" s="1"/>
      <c r="C80" s="9"/>
      <c r="D80" s="10"/>
      <c r="E80" s="5"/>
      <c r="F80" s="5"/>
      <c r="G80" s="5"/>
    </row>
    <row r="81" spans="1:7" s="8" customFormat="1" x14ac:dyDescent="0.25">
      <c r="A81" s="1"/>
      <c r="C81" s="9"/>
      <c r="D81" s="10"/>
      <c r="E81" s="5"/>
      <c r="F81" s="5"/>
      <c r="G81" s="5"/>
    </row>
    <row r="82" spans="1:7" s="8" customFormat="1" x14ac:dyDescent="0.25">
      <c r="A82" s="1"/>
      <c r="C82" s="9"/>
      <c r="D82" s="10"/>
      <c r="E82" s="5"/>
      <c r="F82" s="5"/>
      <c r="G82" s="5"/>
    </row>
    <row r="83" spans="1:7" s="8" customFormat="1" x14ac:dyDescent="0.25">
      <c r="A83" s="1"/>
      <c r="C83" s="9"/>
      <c r="D83" s="10"/>
      <c r="E83" s="5"/>
      <c r="F83" s="5"/>
      <c r="G83" s="5"/>
    </row>
    <row r="84" spans="1:7" x14ac:dyDescent="0.25">
      <c r="B84" s="8"/>
      <c r="C84" s="9"/>
      <c r="D84" s="10"/>
    </row>
    <row r="85" spans="1:7" x14ac:dyDescent="0.25">
      <c r="B85" s="8"/>
      <c r="C85" s="9"/>
      <c r="D85" s="10"/>
    </row>
    <row r="86" spans="1:7" x14ac:dyDescent="0.25">
      <c r="B86" s="8"/>
      <c r="C86" s="9"/>
      <c r="D86" s="10"/>
    </row>
    <row r="87" spans="1:7" x14ac:dyDescent="0.25">
      <c r="B87" s="8"/>
      <c r="C87" s="9"/>
      <c r="D87" s="10"/>
    </row>
    <row r="88" spans="1:7" x14ac:dyDescent="0.25">
      <c r="B88" s="8"/>
      <c r="C88" s="9"/>
      <c r="D88" s="10"/>
    </row>
    <row r="89" spans="1:7" x14ac:dyDescent="0.25">
      <c r="B89" s="8"/>
      <c r="C89" s="9"/>
      <c r="D89" s="10"/>
    </row>
    <row r="90" spans="1:7" x14ac:dyDescent="0.25">
      <c r="B90" s="8"/>
      <c r="C90" s="9"/>
      <c r="D90" s="10"/>
    </row>
    <row r="91" spans="1:7" x14ac:dyDescent="0.25">
      <c r="B91" s="8"/>
      <c r="C91" s="9"/>
      <c r="D91" s="10"/>
    </row>
    <row r="92" spans="1:7" x14ac:dyDescent="0.25">
      <c r="B92" s="8"/>
      <c r="C92" s="9"/>
      <c r="D92" s="10"/>
    </row>
  </sheetData>
  <mergeCells count="43">
    <mergeCell ref="F69:F71"/>
    <mergeCell ref="G69:G71"/>
    <mergeCell ref="A31:A32"/>
    <mergeCell ref="B31:B32"/>
    <mergeCell ref="B62:G62"/>
    <mergeCell ref="B68:G68"/>
    <mergeCell ref="A61:G61"/>
    <mergeCell ref="A67:G67"/>
    <mergeCell ref="B57:B58"/>
    <mergeCell ref="A57:A58"/>
    <mergeCell ref="B52:B53"/>
    <mergeCell ref="A52:A53"/>
    <mergeCell ref="B55:B56"/>
    <mergeCell ref="A2:G2"/>
    <mergeCell ref="A5:A7"/>
    <mergeCell ref="B5:B7"/>
    <mergeCell ref="C5:C7"/>
    <mergeCell ref="D5:G5"/>
    <mergeCell ref="D6:E6"/>
    <mergeCell ref="F6:G6"/>
    <mergeCell ref="A3:G3"/>
    <mergeCell ref="B10:G10"/>
    <mergeCell ref="E22:E23"/>
    <mergeCell ref="C18:C19"/>
    <mergeCell ref="B22:B23"/>
    <mergeCell ref="A22:A23"/>
    <mergeCell ref="C22:C23"/>
    <mergeCell ref="A73:E73"/>
    <mergeCell ref="A66:E66"/>
    <mergeCell ref="B8:G8"/>
    <mergeCell ref="A11:A12"/>
    <mergeCell ref="B11:B12"/>
    <mergeCell ref="B9:G9"/>
    <mergeCell ref="F11:F58"/>
    <mergeCell ref="A18:A19"/>
    <mergeCell ref="B18:B19"/>
    <mergeCell ref="A20:A21"/>
    <mergeCell ref="B20:B21"/>
    <mergeCell ref="G11:G58"/>
    <mergeCell ref="A55:A56"/>
    <mergeCell ref="D18:D19"/>
    <mergeCell ref="E18:E19"/>
    <mergeCell ref="D22:D23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4 кв 2023</vt:lpstr>
      <vt:lpstr>Лист1</vt:lpstr>
      <vt:lpstr>Лист2</vt:lpstr>
      <vt:lpstr>Лист3</vt:lpstr>
      <vt:lpstr>'4 кв 2023'!Заголовки_для_печати</vt:lpstr>
      <vt:lpstr>'4 кв 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2025-01-29T13:24:45Z</dcterms:modified>
</cp:coreProperties>
</file>