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2021" sheetId="4" r:id="rId1"/>
  </sheets>
  <definedNames>
    <definedName name="_xlnm.Print_Area" localSheetId="0">'2021'!$A$1:$D$47</definedName>
  </definedNames>
  <calcPr calcId="145621"/>
</workbook>
</file>

<file path=xl/calcChain.xml><?xml version="1.0" encoding="utf-8"?>
<calcChain xmlns="http://schemas.openxmlformats.org/spreadsheetml/2006/main">
  <c r="D31" i="4" l="1"/>
  <c r="D28" i="4"/>
  <c r="D17" i="4" l="1"/>
  <c r="D13" i="4" l="1"/>
  <c r="D9" i="4" l="1"/>
  <c r="D26" i="4"/>
  <c r="D19" i="4"/>
  <c r="D15" i="4"/>
  <c r="D7" i="4" l="1"/>
  <c r="D34" i="4" l="1"/>
</calcChain>
</file>

<file path=xl/sharedStrings.xml><?xml version="1.0" encoding="utf-8"?>
<sst xmlns="http://schemas.openxmlformats.org/spreadsheetml/2006/main" count="42" uniqueCount="39">
  <si>
    <t>КБК</t>
  </si>
  <si>
    <t>Наименование</t>
  </si>
  <si>
    <t>Оценка исполнения</t>
  </si>
  <si>
    <t>1 00</t>
  </si>
  <si>
    <t>2 00</t>
  </si>
  <si>
    <t>01 00</t>
  </si>
  <si>
    <t>Безвозмездные поступления</t>
  </si>
  <si>
    <t>Общегосударственные вопросы</t>
  </si>
  <si>
    <t>05 00</t>
  </si>
  <si>
    <t>Жилищно-коммунальное хозяйство</t>
  </si>
  <si>
    <t>10 00</t>
  </si>
  <si>
    <t>Социальная политика</t>
  </si>
  <si>
    <t>тыс.руб.</t>
  </si>
  <si>
    <t>в том числе:</t>
  </si>
  <si>
    <t>Налоговые и неналоговые  доходы</t>
  </si>
  <si>
    <t xml:space="preserve"> НДФЛ</t>
  </si>
  <si>
    <t xml:space="preserve"> Единый сельскохозяйственный налог</t>
  </si>
  <si>
    <t xml:space="preserve"> Налог на имущество физических лиц</t>
  </si>
  <si>
    <t xml:space="preserve"> Государственная пошлина</t>
  </si>
  <si>
    <t xml:space="preserve"> Земельный налог</t>
  </si>
  <si>
    <t xml:space="preserve"> Прочие неналоговые доходы</t>
  </si>
  <si>
    <t xml:space="preserve"> Дотации</t>
  </si>
  <si>
    <t xml:space="preserve"> Субвенции</t>
  </si>
  <si>
    <t>Исп.Шпренгель И.Н.</t>
  </si>
  <si>
    <t>06 00</t>
  </si>
  <si>
    <t>Охрана окружающей среды</t>
  </si>
  <si>
    <t xml:space="preserve"> Субсидии</t>
  </si>
  <si>
    <t>Иные межбюджетные трансферты</t>
  </si>
  <si>
    <t>Прочие безвозмездные поступления</t>
  </si>
  <si>
    <t>03 00</t>
  </si>
  <si>
    <t>Национальная безопасность и правоохранительная деятельность</t>
  </si>
  <si>
    <t>Доходы от использования имущества</t>
  </si>
  <si>
    <t>Национальная экономика</t>
  </si>
  <si>
    <t>04 00</t>
  </si>
  <si>
    <t>Дефицит (-) / профицит (+)</t>
  </si>
  <si>
    <t>ОБЩИЙ ОБЪЕМ РАСХОДОВ</t>
  </si>
  <si>
    <t>ОБЩИЙ ОБЪЕМ ДОХОДОВ</t>
  </si>
  <si>
    <t>Оценка ожидаемого исполнения бюджета сельского поселения "Иоссер" за 2023 год</t>
  </si>
  <si>
    <t>(отчет по состоянию на 01.10.2023)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</si>
</sst>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49" fontId="1" fillId="0" borderId="0" xfId="0" applyNumberFormat="1" applyFont="1"/>
    <xf numFmtId="0" fontId="3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49" fontId="3" fillId="0" borderId="0" xfId="0" applyNumberFormat="1" applyFont="1" applyAlignment="1">
      <alignment horizontal="left"/>
    </xf>
    <xf numFmtId="4" fontId="1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49" fontId="5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wrapText="1"/>
    </xf>
    <xf numFmtId="4" fontId="1" fillId="0" borderId="0" xfId="0" applyNumberFormat="1" applyFont="1" applyAlignment="1">
      <alignment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zoomScaleNormal="100" workbookViewId="0">
      <selection activeCell="D32" sqref="D32"/>
    </sheetView>
  </sheetViews>
  <sheetFormatPr defaultColWidth="8.85546875" defaultRowHeight="15.75" x14ac:dyDescent="0.25"/>
  <cols>
    <col min="1" max="2" width="8.85546875" style="4"/>
    <col min="3" max="3" width="51.7109375" style="4" customWidth="1"/>
    <col min="4" max="4" width="16.5703125" style="4" customWidth="1"/>
    <col min="5" max="5" width="26.7109375" style="4" customWidth="1"/>
    <col min="6" max="6" width="48.28515625" style="4" customWidth="1"/>
    <col min="7" max="16384" width="8.85546875" style="4"/>
  </cols>
  <sheetData>
    <row r="2" spans="1:9" ht="39" customHeight="1" x14ac:dyDescent="0.25">
      <c r="A2" s="25" t="s">
        <v>37</v>
      </c>
      <c r="B2" s="25"/>
      <c r="C2" s="25"/>
      <c r="D2" s="25"/>
      <c r="E2" s="7"/>
    </row>
    <row r="3" spans="1:9" x14ac:dyDescent="0.25">
      <c r="A3" s="26" t="s">
        <v>38</v>
      </c>
      <c r="B3" s="26"/>
      <c r="C3" s="26"/>
      <c r="D3" s="26"/>
      <c r="E3" s="7"/>
    </row>
    <row r="5" spans="1:9" x14ac:dyDescent="0.25">
      <c r="D5" s="1" t="s">
        <v>12</v>
      </c>
      <c r="E5" s="8"/>
      <c r="I5" s="8"/>
    </row>
    <row r="6" spans="1:9" ht="31.5" x14ac:dyDescent="0.25">
      <c r="B6" s="9" t="s">
        <v>0</v>
      </c>
      <c r="C6" s="9" t="s">
        <v>1</v>
      </c>
      <c r="D6" s="9" t="s">
        <v>2</v>
      </c>
    </row>
    <row r="7" spans="1:9" ht="25.15" customHeight="1" x14ac:dyDescent="0.25">
      <c r="B7" s="3"/>
      <c r="C7" s="2" t="s">
        <v>36</v>
      </c>
      <c r="D7" s="10">
        <f>D9+D19</f>
        <v>6353.1910000000007</v>
      </c>
      <c r="E7" s="11"/>
    </row>
    <row r="8" spans="1:9" x14ac:dyDescent="0.25">
      <c r="B8" s="3"/>
      <c r="C8" s="2" t="s">
        <v>13</v>
      </c>
      <c r="D8" s="10"/>
    </row>
    <row r="9" spans="1:9" s="12" customFormat="1" x14ac:dyDescent="0.25">
      <c r="B9" s="13" t="s">
        <v>3</v>
      </c>
      <c r="C9" s="13" t="s">
        <v>14</v>
      </c>
      <c r="D9" s="14">
        <f>D11+D13+D14+D15+D16+D17</f>
        <v>204.91300000000001</v>
      </c>
      <c r="E9" s="15"/>
    </row>
    <row r="10" spans="1:9" x14ac:dyDescent="0.25">
      <c r="B10" s="3"/>
      <c r="C10" s="3" t="s">
        <v>13</v>
      </c>
      <c r="D10" s="5"/>
      <c r="E10" s="16"/>
    </row>
    <row r="11" spans="1:9" x14ac:dyDescent="0.25">
      <c r="B11" s="3"/>
      <c r="C11" s="3" t="s">
        <v>15</v>
      </c>
      <c r="D11" s="5">
        <v>121</v>
      </c>
      <c r="E11" s="16"/>
    </row>
    <row r="12" spans="1:9" hidden="1" x14ac:dyDescent="0.25">
      <c r="B12" s="3"/>
      <c r="C12" s="3" t="s">
        <v>16</v>
      </c>
      <c r="D12" s="5">
        <v>0</v>
      </c>
      <c r="E12" s="16"/>
    </row>
    <row r="13" spans="1:9" x14ac:dyDescent="0.25">
      <c r="B13" s="3"/>
      <c r="C13" s="3" t="s">
        <v>17</v>
      </c>
      <c r="D13" s="5">
        <f>3</f>
        <v>3</v>
      </c>
      <c r="E13" s="16"/>
    </row>
    <row r="14" spans="1:9" x14ac:dyDescent="0.25">
      <c r="B14" s="3"/>
      <c r="C14" s="3" t="s">
        <v>19</v>
      </c>
      <c r="D14" s="5">
        <v>3</v>
      </c>
      <c r="E14" s="16"/>
    </row>
    <row r="15" spans="1:9" x14ac:dyDescent="0.25">
      <c r="B15" s="3"/>
      <c r="C15" s="3" t="s">
        <v>18</v>
      </c>
      <c r="D15" s="5">
        <f>1</f>
        <v>1</v>
      </c>
      <c r="E15" s="16"/>
    </row>
    <row r="16" spans="1:9" x14ac:dyDescent="0.25">
      <c r="B16" s="3"/>
      <c r="C16" s="3" t="s">
        <v>31</v>
      </c>
      <c r="D16" s="5">
        <v>27.5</v>
      </c>
      <c r="E16" s="16"/>
    </row>
    <row r="17" spans="2:6" x14ac:dyDescent="0.25">
      <c r="B17" s="3"/>
      <c r="C17" s="3" t="s">
        <v>20</v>
      </c>
      <c r="D17" s="5">
        <f>49.413</f>
        <v>49.412999999999997</v>
      </c>
      <c r="E17" s="16"/>
    </row>
    <row r="18" spans="2:6" x14ac:dyDescent="0.25">
      <c r="B18" s="3"/>
      <c r="C18" s="3"/>
      <c r="D18" s="5"/>
      <c r="E18" s="16"/>
    </row>
    <row r="19" spans="2:6" s="12" customFormat="1" x14ac:dyDescent="0.25">
      <c r="B19" s="13" t="s">
        <v>4</v>
      </c>
      <c r="C19" s="13" t="s">
        <v>6</v>
      </c>
      <c r="D19" s="14">
        <f>SUM(D21:D25)</f>
        <v>6148.2780000000002</v>
      </c>
    </row>
    <row r="20" spans="2:6" x14ac:dyDescent="0.25">
      <c r="B20" s="3"/>
      <c r="C20" s="3" t="s">
        <v>13</v>
      </c>
      <c r="D20" s="5"/>
    </row>
    <row r="21" spans="2:6" x14ac:dyDescent="0.25">
      <c r="B21" s="3"/>
      <c r="C21" s="3" t="s">
        <v>21</v>
      </c>
      <c r="D21" s="5">
        <v>75.009</v>
      </c>
      <c r="E21" s="16"/>
    </row>
    <row r="22" spans="2:6" x14ac:dyDescent="0.25">
      <c r="B22" s="3"/>
      <c r="C22" s="3" t="s">
        <v>26</v>
      </c>
      <c r="D22" s="5">
        <v>0</v>
      </c>
      <c r="E22" s="16"/>
    </row>
    <row r="23" spans="2:6" x14ac:dyDescent="0.25">
      <c r="B23" s="3"/>
      <c r="C23" s="3" t="s">
        <v>22</v>
      </c>
      <c r="D23" s="5">
        <v>200.459</v>
      </c>
      <c r="E23" s="16"/>
    </row>
    <row r="24" spans="2:6" x14ac:dyDescent="0.25">
      <c r="B24" s="3"/>
      <c r="C24" s="3" t="s">
        <v>27</v>
      </c>
      <c r="D24" s="5">
        <v>5872.81</v>
      </c>
    </row>
    <row r="25" spans="2:6" x14ac:dyDescent="0.25">
      <c r="B25" s="3"/>
      <c r="C25" s="3" t="s">
        <v>28</v>
      </c>
      <c r="D25" s="5">
        <v>0</v>
      </c>
    </row>
    <row r="26" spans="2:6" s="21" customFormat="1" ht="25.15" customHeight="1" x14ac:dyDescent="0.25">
      <c r="B26" s="17"/>
      <c r="C26" s="18" t="s">
        <v>35</v>
      </c>
      <c r="D26" s="19">
        <f>SUM(D28:D33)</f>
        <v>6343.2750000000005</v>
      </c>
      <c r="E26" s="20"/>
    </row>
    <row r="27" spans="2:6" x14ac:dyDescent="0.25">
      <c r="B27" s="3"/>
      <c r="C27" s="3" t="s">
        <v>13</v>
      </c>
      <c r="D27" s="10"/>
    </row>
    <row r="28" spans="2:6" ht="24" customHeight="1" x14ac:dyDescent="0.25">
      <c r="B28" s="3" t="s">
        <v>5</v>
      </c>
      <c r="C28" s="3" t="s">
        <v>7</v>
      </c>
      <c r="D28" s="5">
        <f>3207.973-1</f>
        <v>3206.973</v>
      </c>
      <c r="E28" s="16"/>
    </row>
    <row r="29" spans="2:6" ht="30.6" customHeight="1" x14ac:dyDescent="0.25">
      <c r="B29" s="3" t="s">
        <v>29</v>
      </c>
      <c r="C29" s="6" t="s">
        <v>30</v>
      </c>
      <c r="D29" s="5">
        <v>11.8</v>
      </c>
      <c r="E29" s="16"/>
    </row>
    <row r="30" spans="2:6" ht="19.899999999999999" hidden="1" customHeight="1" x14ac:dyDescent="0.25">
      <c r="B30" s="3" t="s">
        <v>33</v>
      </c>
      <c r="C30" s="6" t="s">
        <v>32</v>
      </c>
      <c r="D30" s="5">
        <v>0</v>
      </c>
      <c r="E30" s="16"/>
    </row>
    <row r="31" spans="2:6" ht="19.899999999999999" customHeight="1" x14ac:dyDescent="0.25">
      <c r="B31" s="3" t="s">
        <v>8</v>
      </c>
      <c r="C31" s="3" t="s">
        <v>9</v>
      </c>
      <c r="D31" s="5">
        <f>3041.142-0.003</f>
        <v>3041.1389999999997</v>
      </c>
      <c r="E31" s="15"/>
      <c r="F31" s="22"/>
    </row>
    <row r="32" spans="2:6" ht="19.899999999999999" customHeight="1" x14ac:dyDescent="0.25">
      <c r="B32" s="3" t="s">
        <v>24</v>
      </c>
      <c r="C32" s="3" t="s">
        <v>25</v>
      </c>
      <c r="D32" s="5">
        <v>5</v>
      </c>
    </row>
    <row r="33" spans="2:5" ht="23.45" customHeight="1" x14ac:dyDescent="0.25">
      <c r="B33" s="3" t="s">
        <v>10</v>
      </c>
      <c r="C33" s="3" t="s">
        <v>11</v>
      </c>
      <c r="D33" s="5">
        <v>78.363</v>
      </c>
      <c r="E33" s="23"/>
    </row>
    <row r="34" spans="2:5" s="21" customFormat="1" x14ac:dyDescent="0.25">
      <c r="B34" s="17"/>
      <c r="C34" s="18" t="s">
        <v>34</v>
      </c>
      <c r="D34" s="19">
        <f>D7-D26</f>
        <v>9.9160000000001673</v>
      </c>
    </row>
    <row r="35" spans="2:5" x14ac:dyDescent="0.25">
      <c r="D35" s="24"/>
    </row>
    <row r="36" spans="2:5" x14ac:dyDescent="0.25">
      <c r="B36" s="4" t="s">
        <v>23</v>
      </c>
    </row>
  </sheetData>
  <mergeCells count="2">
    <mergeCell ref="A2:D2"/>
    <mergeCell ref="A3:D3"/>
  </mergeCells>
  <pageMargins left="0.78740157480314965" right="0.1968503937007874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2023-11-27T14:02:53Z</dcterms:modified>
</cp:coreProperties>
</file>