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31" i="1" l="1"/>
  <c r="I31" i="1"/>
  <c r="J31" i="1"/>
  <c r="H35" i="1"/>
  <c r="I35" i="1"/>
  <c r="G38" i="1"/>
  <c r="H38" i="1"/>
  <c r="I38" i="1"/>
  <c r="J38" i="1"/>
  <c r="F27" i="1" l="1"/>
  <c r="E27" i="1"/>
  <c r="F28" i="1"/>
  <c r="F31" i="1"/>
  <c r="G31" i="1"/>
  <c r="F35" i="1"/>
  <c r="G35" i="1"/>
  <c r="F38" i="1"/>
  <c r="E38" i="1"/>
  <c r="F29" i="1" l="1"/>
  <c r="G29" i="1"/>
  <c r="G28" i="1" s="1"/>
  <c r="G27" i="1" s="1"/>
  <c r="G40" i="1" s="1"/>
  <c r="E28" i="1" l="1"/>
  <c r="E29" i="1"/>
  <c r="E31" i="1"/>
  <c r="E35" i="1"/>
  <c r="F25" i="1"/>
  <c r="F24" i="1" s="1"/>
  <c r="G25" i="1"/>
  <c r="G24" i="1" s="1"/>
  <c r="F22" i="1"/>
  <c r="F21" i="1" s="1"/>
  <c r="G22" i="1"/>
  <c r="G21" i="1" s="1"/>
  <c r="F18" i="1"/>
  <c r="F19" i="1"/>
  <c r="G19" i="1"/>
  <c r="G18" i="1" s="1"/>
  <c r="F16" i="1"/>
  <c r="G16" i="1"/>
  <c r="F14" i="1"/>
  <c r="G14" i="1"/>
  <c r="F10" i="1"/>
  <c r="G10" i="1"/>
  <c r="F11" i="1"/>
  <c r="G11" i="1"/>
  <c r="E9" i="1"/>
  <c r="E24" i="1"/>
  <c r="E25" i="1"/>
  <c r="E21" i="1"/>
  <c r="E22" i="1"/>
  <c r="E18" i="1"/>
  <c r="E19" i="1"/>
  <c r="E13" i="1"/>
  <c r="E16" i="1"/>
  <c r="E14" i="1"/>
  <c r="E10" i="1"/>
  <c r="E11" i="1"/>
  <c r="G13" i="1" l="1"/>
  <c r="G9" i="1" s="1"/>
  <c r="F13" i="1"/>
  <c r="F9" i="1" s="1"/>
</calcChain>
</file>

<file path=xl/sharedStrings.xml><?xml version="1.0" encoding="utf-8"?>
<sst xmlns="http://schemas.openxmlformats.org/spreadsheetml/2006/main" count="173" uniqueCount="95">
  <si>
    <t/>
  </si>
  <si>
    <t>Код главного 
администра-
тора 
доходов</t>
  </si>
  <si>
    <t>Код бюджетной классификации</t>
  </si>
  <si>
    <t>Наименование бюджетной классификации</t>
  </si>
  <si>
    <t>Наименование главного администратора доходов</t>
  </si>
  <si>
    <t>План доходов на 2023 год</t>
  </si>
  <si>
    <t>Ожидаемый объем доходов на текущий финансовый год</t>
  </si>
  <si>
    <t>Показатели прогноза доходов бюджета</t>
  </si>
  <si>
    <t>Код главного администратора доходов областного бюджета</t>
  </si>
  <si>
    <t>Прогноз на 2024 год</t>
  </si>
  <si>
    <t>Прогноза ДФБНП от Администратора</t>
  </si>
  <si>
    <t>на 2024 год</t>
  </si>
  <si>
    <t>на 2025 год</t>
  </si>
  <si>
    <t>на 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</si>
  <si>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</si>
  <si>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</si>
  <si>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</si>
  <si>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</si>
  <si>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</si>
  <si>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</si>
  <si>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</si>
  <si>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</si>
  <si>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</si>
  <si>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</si>
  <si>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</si>
  <si>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</si>
  <si>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</si>
  <si>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</si>
  <si>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</si>
  <si>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</si>
  <si>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</si>
  <si>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182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</si>
  <si>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</si>
  <si>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</si>
  <si>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Федеральная налоговая служба</t>
  </si>
  <si>
    <t>10600000000000000</t>
  </si>
  <si>
    <t>НАЛОГИ НА ИМУЩЕСТВО</t>
  </si>
  <si>
    <t>10601000000000110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</si>
  <si>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</si>
  <si>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</si>
  <si>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</si>
  <si>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10606000000000110</t>
  </si>
  <si>
    <t>Земельный налог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</si>
  <si>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</si>
  <si>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</si>
  <si>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10800000000000000</t>
  </si>
  <si>
    <t>ГОСУДАРСТВЕННАЯ ПОШЛИНА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</si>
  <si>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</si>
  <si>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</si>
  <si>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925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</si>
  <si>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</si>
  <si>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</si>
  <si>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Администрация сельского поселения "Иоссер"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</si>
  <si>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</si>
  <si>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</si>
  <si>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</si>
  <si>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</si>
  <si>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</si>
  <si>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</si>
  <si>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11700000000000000</t>
  </si>
  <si>
    <t>ПРОЧИЕ НЕНАЛОГОВЫЕ ДОХОДЫ</t>
  </si>
  <si>
    <t>11705000000000180</t>
  </si>
  <si>
    <t>Прочие неналоговые доходы</t>
  </si>
  <si>
    <t>11705050100000180</t>
  </si>
  <si>
    <t>Прочие неналоговые доходы бюджетов сельских поселений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</si>
  <si>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</si>
  <si>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</si>
  <si>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</si>
  <si>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</si>
  <si>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</si>
  <si>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</si>
  <si>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</si>
  <si>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</si>
  <si>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20230000000000150</t>
  </si>
  <si>
    <t>Субвенции бюджетам бюджетной системы Российской Федерации</t>
  </si>
  <si>
    <t>20230024100000150</t>
  </si>
  <si>
    <t>Субвенции бюджетам сельских поселений на выполнение передаваемых полномочий субъектов Российской Федерации</t>
  </si>
  <si>
    <t>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</si>
  <si>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</si>
  <si>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20240000000000150</t>
  </si>
  <si>
    <t>Иные межбюджетные трансферты</t>
  </si>
  <si>
    <t>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</si>
  <si>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</si>
  <si>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20249999100000150</t>
  </si>
  <si>
    <t>Прочие межбюджетные трансферты, передаваемые бюджетам сельских поселений</t>
  </si>
  <si>
    <t>ВСЕГО ДОХОДОВ:</t>
  </si>
  <si>
    <t>тыс.руб.</t>
  </si>
  <si>
    <t>Субвенции бюджетам сельских поселений на государственную регистрацию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</si>
  <si>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</si>
  <si>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</si>
  <si>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</si>
  <si>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21960010100000150</t>
  </si>
  <si>
    <t>Кассовые поступления в текущем финансовом году (по состоянию на 30.09.2023)</t>
  </si>
  <si>
    <t>на 2024 - 2026 годы (отчет на 01.10.2023)</t>
  </si>
  <si>
    <r>
      <t xml:space="preserve">Реестр источников доходов "бюджет сельского поселения </t>
    </r>
    <r>
      <rPr>
        <b/>
        <sz val="12"/>
        <rFont val="Times New Roman"/>
        <family val="1"/>
        <charset val="204"/>
      </rPr>
      <t>"Иоссер"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</si>
</sst>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10"/>
      <color rgb="FF000000"/>
      <name val="Times New Roman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1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31" workbookViewId="0">
      <selection activeCell="G27" sqref="G27"/>
    </sheetView>
  </sheetViews>
  <sheetFormatPr defaultRowHeight="12" x14ac:dyDescent="0.2"/>
  <cols>
    <col min="1" max="1" width="9.6640625" style="1" customWidth="1"/>
    <col min="2" max="2" width="20.1640625" style="1" customWidth="1"/>
    <col min="3" max="3" width="49.33203125" style="1"/>
    <col min="4" max="4" width="11.1640625" style="1" customWidth="1"/>
    <col min="5" max="5" width="10.6640625" style="1" customWidth="1"/>
    <col min="6" max="6" width="10.33203125" style="1" customWidth="1"/>
    <col min="7" max="7" width="10.5" style="1" customWidth="1"/>
    <col min="8" max="8" width="10.1640625" style="1" customWidth="1"/>
    <col min="9" max="9" width="10.6640625" style="1" customWidth="1"/>
    <col min="10" max="10" width="9.83203125" style="1" customWidth="1"/>
    <col min="11" max="16384" width="9.33203125" style="1"/>
  </cols>
  <sheetData>
    <row r="2" spans="1:10" ht="15.75" x14ac:dyDescent="0.2">
      <c r="A2" s="27" t="s">
        <v>94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" customHeight="1" x14ac:dyDescent="0.2">
      <c r="A3" s="30" t="s">
        <v>93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86</v>
      </c>
    </row>
    <row r="5" spans="1:10" s="16" customFormat="1" ht="11.25" x14ac:dyDescent="0.2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92</v>
      </c>
      <c r="G5" s="28" t="s">
        <v>6</v>
      </c>
      <c r="H5" s="28" t="s">
        <v>7</v>
      </c>
      <c r="I5" s="28"/>
      <c r="J5" s="28"/>
    </row>
    <row r="6" spans="1:10" s="16" customFormat="1" ht="11.25" x14ac:dyDescent="0.2">
      <c r="A6" s="28" t="s">
        <v>8</v>
      </c>
      <c r="B6" s="28" t="s">
        <v>0</v>
      </c>
      <c r="C6" s="29" t="s">
        <v>0</v>
      </c>
      <c r="D6" s="29" t="s">
        <v>0</v>
      </c>
      <c r="E6" s="29" t="s">
        <v>0</v>
      </c>
      <c r="F6" s="29" t="s">
        <v>0</v>
      </c>
      <c r="G6" s="29" t="s">
        <v>0</v>
      </c>
      <c r="H6" s="28" t="s">
        <v>9</v>
      </c>
      <c r="I6" s="29" t="s">
        <v>10</v>
      </c>
      <c r="J6" s="29" t="s">
        <v>0</v>
      </c>
    </row>
    <row r="7" spans="1:10" s="16" customFormat="1" ht="53.25" customHeight="1" x14ac:dyDescent="0.2">
      <c r="A7" s="28" t="s">
        <v>0</v>
      </c>
      <c r="B7" s="28" t="s">
        <v>0</v>
      </c>
      <c r="C7" s="29" t="s">
        <v>0</v>
      </c>
      <c r="D7" s="29" t="s">
        <v>0</v>
      </c>
      <c r="E7" s="29" t="s">
        <v>0</v>
      </c>
      <c r="F7" s="29" t="s">
        <v>0</v>
      </c>
      <c r="G7" s="29" t="s">
        <v>0</v>
      </c>
      <c r="H7" s="15" t="s">
        <v>11</v>
      </c>
      <c r="I7" s="15" t="s">
        <v>12</v>
      </c>
      <c r="J7" s="15" t="s">
        <v>13</v>
      </c>
    </row>
    <row r="8" spans="1:10" s="14" customFormat="1" ht="10.5" x14ac:dyDescent="0.2">
      <c r="A8" s="17" t="s">
        <v>14</v>
      </c>
      <c r="B8" s="17" t="s">
        <v>15</v>
      </c>
      <c r="C8" s="17" t="s">
        <v>16</v>
      </c>
      <c r="D8" s="17" t="s">
        <v>17</v>
      </c>
      <c r="E8" s="17" t="s">
        <v>18</v>
      </c>
      <c r="F8" s="17" t="s">
        <v>19</v>
      </c>
      <c r="G8" s="17" t="s">
        <v>20</v>
      </c>
      <c r="H8" s="17" t="s">
        <v>21</v>
      </c>
      <c r="I8" s="17" t="s">
        <v>22</v>
      </c>
      <c r="J8" s="17" t="s">
        <v>23</v>
      </c>
    </row>
    <row r="9" spans="1:10" x14ac:dyDescent="0.2">
      <c r="A9" s="4" t="s">
        <v>24</v>
      </c>
      <c r="B9" s="4" t="s">
        <v>25</v>
      </c>
      <c r="C9" s="5" t="s">
        <v>26</v>
      </c>
      <c r="D9" s="6" t="s">
        <v>0</v>
      </c>
      <c r="E9" s="7">
        <f>E10+E13+E18+E21+E24</f>
        <v>195</v>
      </c>
      <c r="F9" s="7">
        <f t="shared" ref="F9:G9" si="0">F10+F13+F18+F21+F24</f>
        <v>190.191</v>
      </c>
      <c r="G9" s="7">
        <f t="shared" si="0"/>
        <v>204.91300000000001</v>
      </c>
      <c r="H9" s="7">
        <v>251.88</v>
      </c>
      <c r="I9" s="7">
        <v>251.875</v>
      </c>
      <c r="J9" s="7">
        <v>230.98599999999999</v>
      </c>
    </row>
    <row r="10" spans="1:10" x14ac:dyDescent="0.2">
      <c r="A10" s="4" t="s">
        <v>24</v>
      </c>
      <c r="B10" s="8" t="s">
        <v>27</v>
      </c>
      <c r="C10" s="9" t="s">
        <v>28</v>
      </c>
      <c r="D10" s="6" t="s">
        <v>0</v>
      </c>
      <c r="E10" s="7">
        <f>E11</f>
        <v>121</v>
      </c>
      <c r="F10" s="7">
        <f t="shared" ref="F10:G10" si="1">F11</f>
        <v>111.188</v>
      </c>
      <c r="G10" s="7">
        <f t="shared" si="1"/>
        <v>121</v>
      </c>
      <c r="H10" s="7">
        <v>165</v>
      </c>
      <c r="I10" s="7">
        <v>165</v>
      </c>
      <c r="J10" s="7">
        <v>165</v>
      </c>
    </row>
    <row r="11" spans="1:10" x14ac:dyDescent="0.2">
      <c r="A11" s="4" t="s">
        <v>24</v>
      </c>
      <c r="B11" s="8" t="s">
        <v>29</v>
      </c>
      <c r="C11" s="9" t="s">
        <v>30</v>
      </c>
      <c r="D11" s="10" t="s">
        <v>0</v>
      </c>
      <c r="E11" s="11">
        <f>E12</f>
        <v>121</v>
      </c>
      <c r="F11" s="11">
        <f t="shared" ref="F11:G11" si="2">F12</f>
        <v>111.188</v>
      </c>
      <c r="G11" s="11">
        <f t="shared" si="2"/>
        <v>121</v>
      </c>
      <c r="H11" s="11">
        <v>165</v>
      </c>
      <c r="I11" s="11">
        <v>165</v>
      </c>
      <c r="J11" s="11">
        <v>165</v>
      </c>
    </row>
    <row r="12" spans="1:10" ht="84.75" customHeight="1" x14ac:dyDescent="0.2">
      <c r="A12" s="3" t="s">
        <v>31</v>
      </c>
      <c r="B12" s="3" t="s">
        <v>32</v>
      </c>
      <c r="C12" s="12" t="s">
        <v>33</v>
      </c>
      <c r="D12" s="18" t="s">
        <v>34</v>
      </c>
      <c r="E12" s="13">
        <v>121</v>
      </c>
      <c r="F12" s="13">
        <v>111.188</v>
      </c>
      <c r="G12" s="13">
        <v>121</v>
      </c>
      <c r="H12" s="13">
        <v>165</v>
      </c>
      <c r="I12" s="13">
        <v>165</v>
      </c>
      <c r="J12" s="13">
        <v>165</v>
      </c>
    </row>
    <row r="13" spans="1:10" x14ac:dyDescent="0.2">
      <c r="A13" s="4" t="s">
        <v>24</v>
      </c>
      <c r="B13" s="8" t="s">
        <v>35</v>
      </c>
      <c r="C13" s="9" t="s">
        <v>36</v>
      </c>
      <c r="D13" s="19" t="s">
        <v>0</v>
      </c>
      <c r="E13" s="7">
        <f>E14+E16</f>
        <v>6</v>
      </c>
      <c r="F13" s="7">
        <f t="shared" ref="F13:G13" si="3">F14+F16</f>
        <v>1.99</v>
      </c>
      <c r="G13" s="7">
        <f t="shared" si="3"/>
        <v>6</v>
      </c>
      <c r="H13" s="7">
        <v>7</v>
      </c>
      <c r="I13" s="7">
        <v>7</v>
      </c>
      <c r="J13" s="7">
        <v>7</v>
      </c>
    </row>
    <row r="14" spans="1:10" x14ac:dyDescent="0.2">
      <c r="A14" s="4" t="s">
        <v>24</v>
      </c>
      <c r="B14" s="8" t="s">
        <v>37</v>
      </c>
      <c r="C14" s="9" t="s">
        <v>38</v>
      </c>
      <c r="D14" s="20" t="s">
        <v>0</v>
      </c>
      <c r="E14" s="11">
        <f>E15</f>
        <v>3</v>
      </c>
      <c r="F14" s="11">
        <f t="shared" ref="F14:G14" si="4">F15</f>
        <v>-0.41399999999999998</v>
      </c>
      <c r="G14" s="11">
        <f t="shared" si="4"/>
        <v>3</v>
      </c>
      <c r="H14" s="11">
        <v>4</v>
      </c>
      <c r="I14" s="11">
        <v>4</v>
      </c>
      <c r="J14" s="11">
        <v>4</v>
      </c>
    </row>
    <row r="15" spans="1:10" ht="36" x14ac:dyDescent="0.2">
      <c r="A15" s="3" t="s">
        <v>31</v>
      </c>
      <c r="B15" s="3" t="s">
        <v>39</v>
      </c>
      <c r="C15" s="12" t="s">
        <v>40</v>
      </c>
      <c r="D15" s="18" t="s">
        <v>34</v>
      </c>
      <c r="E15" s="13">
        <v>3</v>
      </c>
      <c r="F15" s="13">
        <v>-0.41399999999999998</v>
      </c>
      <c r="G15" s="13">
        <v>3</v>
      </c>
      <c r="H15" s="13">
        <v>4</v>
      </c>
      <c r="I15" s="13">
        <v>4</v>
      </c>
      <c r="J15" s="13">
        <v>4</v>
      </c>
    </row>
    <row r="16" spans="1:10" x14ac:dyDescent="0.2">
      <c r="A16" s="4" t="s">
        <v>24</v>
      </c>
      <c r="B16" s="8" t="s">
        <v>41</v>
      </c>
      <c r="C16" s="9" t="s">
        <v>42</v>
      </c>
      <c r="D16" s="20" t="s">
        <v>0</v>
      </c>
      <c r="E16" s="11">
        <f>E17</f>
        <v>3</v>
      </c>
      <c r="F16" s="11">
        <f t="shared" ref="F16:G16" si="5">F17</f>
        <v>2.4039999999999999</v>
      </c>
      <c r="G16" s="11">
        <f t="shared" si="5"/>
        <v>3</v>
      </c>
      <c r="H16" s="11">
        <v>3</v>
      </c>
      <c r="I16" s="11">
        <v>3</v>
      </c>
      <c r="J16" s="11">
        <v>3</v>
      </c>
    </row>
    <row r="17" spans="1:10" ht="36" x14ac:dyDescent="0.2">
      <c r="A17" s="3" t="s">
        <v>31</v>
      </c>
      <c r="B17" s="3" t="s">
        <v>43</v>
      </c>
      <c r="C17" s="12" t="s">
        <v>44</v>
      </c>
      <c r="D17" s="18" t="s">
        <v>34</v>
      </c>
      <c r="E17" s="13">
        <v>3</v>
      </c>
      <c r="F17" s="13">
        <v>2.4039999999999999</v>
      </c>
      <c r="G17" s="13">
        <v>3</v>
      </c>
      <c r="H17" s="13">
        <v>3</v>
      </c>
      <c r="I17" s="13">
        <v>3</v>
      </c>
      <c r="J17" s="13">
        <v>3</v>
      </c>
    </row>
    <row r="18" spans="1:10" x14ac:dyDescent="0.2">
      <c r="A18" s="4" t="s">
        <v>24</v>
      </c>
      <c r="B18" s="8" t="s">
        <v>45</v>
      </c>
      <c r="C18" s="9" t="s">
        <v>46</v>
      </c>
      <c r="D18" s="19" t="s">
        <v>0</v>
      </c>
      <c r="E18" s="7">
        <f>E19</f>
        <v>1</v>
      </c>
      <c r="F18" s="7">
        <f t="shared" ref="F18:G18" si="6">F19</f>
        <v>0</v>
      </c>
      <c r="G18" s="7">
        <f t="shared" si="6"/>
        <v>1</v>
      </c>
      <c r="H18" s="7">
        <v>0.4</v>
      </c>
      <c r="I18" s="7">
        <v>0.4</v>
      </c>
      <c r="J18" s="7">
        <v>0.4</v>
      </c>
    </row>
    <row r="19" spans="1:10" ht="48" x14ac:dyDescent="0.2">
      <c r="A19" s="4" t="s">
        <v>24</v>
      </c>
      <c r="B19" s="8" t="s">
        <v>47</v>
      </c>
      <c r="C19" s="9" t="s">
        <v>48</v>
      </c>
      <c r="D19" s="20" t="s">
        <v>0</v>
      </c>
      <c r="E19" s="11">
        <f>E20</f>
        <v>1</v>
      </c>
      <c r="F19" s="11">
        <f t="shared" ref="F19:G19" si="7">F20</f>
        <v>0</v>
      </c>
      <c r="G19" s="11">
        <f t="shared" si="7"/>
        <v>1</v>
      </c>
      <c r="H19" s="11">
        <v>0.4</v>
      </c>
      <c r="I19" s="11">
        <v>0.4</v>
      </c>
      <c r="J19" s="11">
        <v>0.4</v>
      </c>
    </row>
    <row r="20" spans="1:10" ht="72" x14ac:dyDescent="0.2">
      <c r="A20" s="3" t="s">
        <v>49</v>
      </c>
      <c r="B20" s="3" t="s">
        <v>50</v>
      </c>
      <c r="C20" s="12" t="s">
        <v>51</v>
      </c>
      <c r="D20" s="18" t="s">
        <v>52</v>
      </c>
      <c r="E20" s="13">
        <v>1</v>
      </c>
      <c r="F20" s="13">
        <v>0</v>
      </c>
      <c r="G20" s="13">
        <v>1</v>
      </c>
      <c r="H20" s="13">
        <v>0.4</v>
      </c>
      <c r="I20" s="13">
        <v>0.4</v>
      </c>
      <c r="J20" s="13">
        <v>0.4</v>
      </c>
    </row>
    <row r="21" spans="1:10" ht="36" x14ac:dyDescent="0.2">
      <c r="A21" s="4" t="s">
        <v>24</v>
      </c>
      <c r="B21" s="8" t="s">
        <v>53</v>
      </c>
      <c r="C21" s="9" t="s">
        <v>54</v>
      </c>
      <c r="D21" s="19" t="s">
        <v>0</v>
      </c>
      <c r="E21" s="7">
        <f>E22</f>
        <v>25</v>
      </c>
      <c r="F21" s="7">
        <f t="shared" ref="F21:G21" si="8">F22</f>
        <v>27.5</v>
      </c>
      <c r="G21" s="7">
        <f t="shared" si="8"/>
        <v>27.5</v>
      </c>
      <c r="H21" s="7">
        <v>29.48</v>
      </c>
      <c r="I21" s="7">
        <v>29.48</v>
      </c>
      <c r="J21" s="7">
        <v>29.48</v>
      </c>
    </row>
    <row r="22" spans="1:10" ht="72.75" customHeight="1" x14ac:dyDescent="0.2">
      <c r="A22" s="4" t="s">
        <v>24</v>
      </c>
      <c r="B22" s="8" t="s">
        <v>55</v>
      </c>
      <c r="C22" s="9" t="s">
        <v>56</v>
      </c>
      <c r="D22" s="20" t="s">
        <v>0</v>
      </c>
      <c r="E22" s="11">
        <f>E23</f>
        <v>25</v>
      </c>
      <c r="F22" s="11">
        <f t="shared" ref="F22:G22" si="9">F23</f>
        <v>27.5</v>
      </c>
      <c r="G22" s="11">
        <f t="shared" si="9"/>
        <v>27.5</v>
      </c>
      <c r="H22" s="11">
        <v>29.48</v>
      </c>
      <c r="I22" s="11">
        <v>29.48</v>
      </c>
      <c r="J22" s="11">
        <v>29.48</v>
      </c>
    </row>
    <row r="23" spans="1:10" ht="72" x14ac:dyDescent="0.2">
      <c r="A23" s="3" t="s">
        <v>49</v>
      </c>
      <c r="B23" s="3" t="s">
        <v>57</v>
      </c>
      <c r="C23" s="12" t="s">
        <v>58</v>
      </c>
      <c r="D23" s="18" t="s">
        <v>52</v>
      </c>
      <c r="E23" s="13">
        <v>25</v>
      </c>
      <c r="F23" s="13">
        <v>27.5</v>
      </c>
      <c r="G23" s="13">
        <v>27.5</v>
      </c>
      <c r="H23" s="13">
        <v>29.48</v>
      </c>
      <c r="I23" s="13">
        <v>29.48</v>
      </c>
      <c r="J23" s="13">
        <v>29.48</v>
      </c>
    </row>
    <row r="24" spans="1:10" x14ac:dyDescent="0.2">
      <c r="A24" s="4" t="s">
        <v>24</v>
      </c>
      <c r="B24" s="8" t="s">
        <v>59</v>
      </c>
      <c r="C24" s="9" t="s">
        <v>60</v>
      </c>
      <c r="D24" s="19" t="s">
        <v>0</v>
      </c>
      <c r="E24" s="7">
        <f>E25</f>
        <v>42</v>
      </c>
      <c r="F24" s="7">
        <f t="shared" ref="F24:G24" si="10">F25</f>
        <v>49.512999999999998</v>
      </c>
      <c r="G24" s="7">
        <f t="shared" si="10"/>
        <v>49.412999999999997</v>
      </c>
      <c r="H24" s="7">
        <v>50</v>
      </c>
      <c r="I24" s="7">
        <v>49.994999999999997</v>
      </c>
      <c r="J24" s="7">
        <v>29.106000000000002</v>
      </c>
    </row>
    <row r="25" spans="1:10" x14ac:dyDescent="0.2">
      <c r="A25" s="4" t="s">
        <v>24</v>
      </c>
      <c r="B25" s="8" t="s">
        <v>61</v>
      </c>
      <c r="C25" s="9" t="s">
        <v>62</v>
      </c>
      <c r="D25" s="20" t="s">
        <v>0</v>
      </c>
      <c r="E25" s="11">
        <f>E26</f>
        <v>42</v>
      </c>
      <c r="F25" s="11">
        <f t="shared" ref="F25:G25" si="11">F26</f>
        <v>49.512999999999998</v>
      </c>
      <c r="G25" s="11">
        <f t="shared" si="11"/>
        <v>49.412999999999997</v>
      </c>
      <c r="H25" s="11">
        <v>50</v>
      </c>
      <c r="I25" s="11">
        <v>49.994999999999997</v>
      </c>
      <c r="J25" s="11">
        <v>29.106000000000002</v>
      </c>
    </row>
    <row r="26" spans="1:10" ht="60.75" customHeight="1" x14ac:dyDescent="0.2">
      <c r="A26" s="3" t="s">
        <v>49</v>
      </c>
      <c r="B26" s="3" t="s">
        <v>63</v>
      </c>
      <c r="C26" s="12" t="s">
        <v>64</v>
      </c>
      <c r="D26" s="18" t="s">
        <v>52</v>
      </c>
      <c r="E26" s="13">
        <v>42</v>
      </c>
      <c r="F26" s="13">
        <v>49.512999999999998</v>
      </c>
      <c r="G26" s="13">
        <v>49.412999999999997</v>
      </c>
      <c r="H26" s="13">
        <v>50</v>
      </c>
      <c r="I26" s="13">
        <v>49.994999999999997</v>
      </c>
      <c r="J26" s="13">
        <v>29.106000000000002</v>
      </c>
    </row>
    <row r="27" spans="1:10" x14ac:dyDescent="0.2">
      <c r="A27" s="4" t="s">
        <v>24</v>
      </c>
      <c r="B27" s="4" t="s">
        <v>65</v>
      </c>
      <c r="C27" s="5" t="s">
        <v>66</v>
      </c>
      <c r="D27" s="19" t="s">
        <v>0</v>
      </c>
      <c r="E27" s="7">
        <f>E28+E38</f>
        <v>6148.2779999999993</v>
      </c>
      <c r="F27" s="7">
        <f t="shared" ref="F27:G27" si="12">F28+F38</f>
        <v>5336.9159999999993</v>
      </c>
      <c r="G27" s="7">
        <f t="shared" si="12"/>
        <v>6148.2779999999993</v>
      </c>
      <c r="H27" s="7">
        <v>7006.2074499999999</v>
      </c>
      <c r="I27" s="7">
        <v>3643.50722</v>
      </c>
      <c r="J27" s="7">
        <v>3501.24422</v>
      </c>
    </row>
    <row r="28" spans="1:10" ht="36" x14ac:dyDescent="0.2">
      <c r="A28" s="4" t="s">
        <v>24</v>
      </c>
      <c r="B28" s="8" t="s">
        <v>67</v>
      </c>
      <c r="C28" s="9" t="s">
        <v>68</v>
      </c>
      <c r="D28" s="19" t="s">
        <v>0</v>
      </c>
      <c r="E28" s="7">
        <f>E29+E31+E35</f>
        <v>6148.2779999999993</v>
      </c>
      <c r="F28" s="7">
        <f t="shared" ref="F28:G28" si="13">F29+F31+F35</f>
        <v>5337.8169999999991</v>
      </c>
      <c r="G28" s="7">
        <f t="shared" si="13"/>
        <v>6148.2779999999993</v>
      </c>
      <c r="H28" s="7">
        <v>7006.2074499999999</v>
      </c>
      <c r="I28" s="7">
        <v>3643.50722</v>
      </c>
      <c r="J28" s="7">
        <v>3501.24422</v>
      </c>
    </row>
    <row r="29" spans="1:10" ht="24" x14ac:dyDescent="0.2">
      <c r="A29" s="4" t="s">
        <v>24</v>
      </c>
      <c r="B29" s="8" t="s">
        <v>69</v>
      </c>
      <c r="C29" s="9" t="s">
        <v>70</v>
      </c>
      <c r="D29" s="20" t="s">
        <v>0</v>
      </c>
      <c r="E29" s="11">
        <f>E30</f>
        <v>75.009</v>
      </c>
      <c r="F29" s="11">
        <f t="shared" ref="F29:G29" si="14">F30</f>
        <v>5</v>
      </c>
      <c r="G29" s="11">
        <f t="shared" si="14"/>
        <v>75.009</v>
      </c>
      <c r="H29" s="11">
        <v>91.738</v>
      </c>
      <c r="I29" s="11">
        <v>57.219000000000001</v>
      </c>
      <c r="J29" s="11">
        <v>60.51</v>
      </c>
    </row>
    <row r="30" spans="1:10" ht="63.75" customHeight="1" x14ac:dyDescent="0.2">
      <c r="A30" s="3" t="s">
        <v>49</v>
      </c>
      <c r="B30" s="3" t="s">
        <v>71</v>
      </c>
      <c r="C30" s="12" t="s">
        <v>72</v>
      </c>
      <c r="D30" s="18" t="s">
        <v>52</v>
      </c>
      <c r="E30" s="13">
        <v>75.009</v>
      </c>
      <c r="F30" s="13">
        <v>5</v>
      </c>
      <c r="G30" s="13">
        <v>75.009</v>
      </c>
      <c r="H30" s="13">
        <v>91.738</v>
      </c>
      <c r="I30" s="13">
        <v>57.219000000000001</v>
      </c>
      <c r="J30" s="13">
        <v>60.51</v>
      </c>
    </row>
    <row r="31" spans="1:10" ht="24" x14ac:dyDescent="0.2">
      <c r="A31" s="4" t="s">
        <v>24</v>
      </c>
      <c r="B31" s="8" t="s">
        <v>73</v>
      </c>
      <c r="C31" s="9" t="s">
        <v>74</v>
      </c>
      <c r="D31" s="20" t="s">
        <v>0</v>
      </c>
      <c r="E31" s="11">
        <f>E32+E33+E34</f>
        <v>200.459</v>
      </c>
      <c r="F31" s="11">
        <f t="shared" ref="F31:J31" si="15">F32+F33+F34</f>
        <v>144.16900000000001</v>
      </c>
      <c r="G31" s="11">
        <f t="shared" si="15"/>
        <v>200.459</v>
      </c>
      <c r="H31" s="11">
        <f t="shared" si="15"/>
        <v>211.45144999999999</v>
      </c>
      <c r="I31" s="11">
        <f t="shared" si="15"/>
        <v>219.48421999999999</v>
      </c>
      <c r="J31" s="11">
        <f t="shared" si="15"/>
        <v>228.10622000000001</v>
      </c>
    </row>
    <row r="32" spans="1:10" ht="57" customHeight="1" x14ac:dyDescent="0.2">
      <c r="A32" s="3" t="s">
        <v>49</v>
      </c>
      <c r="B32" s="3" t="s">
        <v>75</v>
      </c>
      <c r="C32" s="12" t="s">
        <v>76</v>
      </c>
      <c r="D32" s="18" t="s">
        <v>52</v>
      </c>
      <c r="E32" s="13">
        <v>26.207000000000001</v>
      </c>
      <c r="F32" s="13">
        <v>26.207000000000001</v>
      </c>
      <c r="G32" s="13">
        <v>26.207000000000001</v>
      </c>
      <c r="H32" s="13">
        <v>26.414449999999999</v>
      </c>
      <c r="I32" s="13">
        <v>27.022220000000001</v>
      </c>
      <c r="J32" s="13">
        <v>27.022220000000001</v>
      </c>
    </row>
    <row r="33" spans="1:10" ht="56.25" customHeight="1" x14ac:dyDescent="0.2">
      <c r="A33" s="3" t="s">
        <v>49</v>
      </c>
      <c r="B33" s="3" t="s">
        <v>77</v>
      </c>
      <c r="C33" s="12" t="s">
        <v>78</v>
      </c>
      <c r="D33" s="18" t="s">
        <v>52</v>
      </c>
      <c r="E33" s="13">
        <v>174.053</v>
      </c>
      <c r="F33" s="13">
        <v>117.962</v>
      </c>
      <c r="G33" s="13">
        <v>174.053</v>
      </c>
      <c r="H33" s="13">
        <v>185.03700000000001</v>
      </c>
      <c r="I33" s="13">
        <v>192.46199999999999</v>
      </c>
      <c r="J33" s="13">
        <v>201.084</v>
      </c>
    </row>
    <row r="34" spans="1:10" ht="57.75" customHeight="1" x14ac:dyDescent="0.2">
      <c r="A34" s="3">
        <v>925</v>
      </c>
      <c r="B34" s="21">
        <v>2.02359301000001E+16</v>
      </c>
      <c r="C34" s="12" t="s">
        <v>87</v>
      </c>
      <c r="D34" s="18" t="s">
        <v>52</v>
      </c>
      <c r="E34" s="13">
        <v>0.19900000000000001</v>
      </c>
      <c r="F34" s="13">
        <v>0</v>
      </c>
      <c r="G34" s="13">
        <v>0.19900000000000001</v>
      </c>
      <c r="H34" s="13">
        <v>0</v>
      </c>
      <c r="I34" s="13">
        <v>0</v>
      </c>
      <c r="J34" s="13">
        <v>0</v>
      </c>
    </row>
    <row r="35" spans="1:10" x14ac:dyDescent="0.2">
      <c r="A35" s="4" t="s">
        <v>24</v>
      </c>
      <c r="B35" s="8" t="s">
        <v>79</v>
      </c>
      <c r="C35" s="9" t="s">
        <v>80</v>
      </c>
      <c r="D35" s="20" t="s">
        <v>0</v>
      </c>
      <c r="E35" s="11">
        <f>E36+E37</f>
        <v>5872.8099999999995</v>
      </c>
      <c r="F35" s="11">
        <f t="shared" ref="F35:I35" si="16">F36+F37</f>
        <v>5188.6479999999992</v>
      </c>
      <c r="G35" s="11">
        <f t="shared" si="16"/>
        <v>5872.8099999999995</v>
      </c>
      <c r="H35" s="11">
        <f t="shared" si="16"/>
        <v>6703.018</v>
      </c>
      <c r="I35" s="11">
        <f t="shared" si="16"/>
        <v>3366.8040000000001</v>
      </c>
      <c r="J35" s="11">
        <v>3212.6280000000002</v>
      </c>
    </row>
    <row r="36" spans="1:10" ht="60" x14ac:dyDescent="0.2">
      <c r="A36" s="3" t="s">
        <v>49</v>
      </c>
      <c r="B36" s="3" t="s">
        <v>81</v>
      </c>
      <c r="C36" s="12" t="s">
        <v>82</v>
      </c>
      <c r="D36" s="18" t="s">
        <v>52</v>
      </c>
      <c r="E36" s="13">
        <v>2611.0050000000001</v>
      </c>
      <c r="F36" s="13">
        <v>2639.3119999999999</v>
      </c>
      <c r="G36" s="13">
        <v>2611.0050000000001</v>
      </c>
      <c r="H36" s="13">
        <v>3022.5549999999998</v>
      </c>
      <c r="I36" s="13">
        <v>1.1479999999999999</v>
      </c>
      <c r="J36" s="13">
        <v>1.1479999999999999</v>
      </c>
    </row>
    <row r="37" spans="1:10" ht="56.25" customHeight="1" x14ac:dyDescent="0.2">
      <c r="A37" s="3" t="s">
        <v>49</v>
      </c>
      <c r="B37" s="3" t="s">
        <v>83</v>
      </c>
      <c r="C37" s="12" t="s">
        <v>84</v>
      </c>
      <c r="D37" s="18" t="s">
        <v>52</v>
      </c>
      <c r="E37" s="13">
        <v>3261.8049999999998</v>
      </c>
      <c r="F37" s="13">
        <v>2549.3359999999998</v>
      </c>
      <c r="G37" s="13">
        <v>3261.8049999999998</v>
      </c>
      <c r="H37" s="13">
        <v>3680.4630000000002</v>
      </c>
      <c r="I37" s="13">
        <v>3365.6559999999999</v>
      </c>
      <c r="J37" s="13">
        <v>3211.48</v>
      </c>
    </row>
    <row r="38" spans="1:10" ht="50.25" customHeight="1" x14ac:dyDescent="0.2">
      <c r="A38" s="8"/>
      <c r="B38" s="22" t="s">
        <v>90</v>
      </c>
      <c r="C38" s="9" t="s">
        <v>89</v>
      </c>
      <c r="D38" s="20"/>
      <c r="E38" s="11">
        <f>E39</f>
        <v>0</v>
      </c>
      <c r="F38" s="11">
        <f>F39</f>
        <v>-0.90100000000000002</v>
      </c>
      <c r="G38" s="11">
        <f t="shared" ref="G38:J38" si="17">G39</f>
        <v>0</v>
      </c>
      <c r="H38" s="11">
        <f t="shared" si="17"/>
        <v>0</v>
      </c>
      <c r="I38" s="11">
        <f t="shared" si="17"/>
        <v>0</v>
      </c>
      <c r="J38" s="11">
        <f t="shared" si="17"/>
        <v>0</v>
      </c>
    </row>
    <row r="39" spans="1:10" ht="56.25" customHeight="1" x14ac:dyDescent="0.2">
      <c r="A39" s="3">
        <v>925</v>
      </c>
      <c r="B39" s="23" t="s">
        <v>91</v>
      </c>
      <c r="C39" s="12" t="s">
        <v>88</v>
      </c>
      <c r="D39" s="18" t="s">
        <v>52</v>
      </c>
      <c r="E39" s="13">
        <v>0</v>
      </c>
      <c r="F39" s="13">
        <v>-0.90100000000000002</v>
      </c>
      <c r="G39" s="13">
        <v>0</v>
      </c>
      <c r="H39" s="13">
        <v>0</v>
      </c>
      <c r="I39" s="13">
        <v>0</v>
      </c>
      <c r="J39" s="13">
        <v>0</v>
      </c>
    </row>
    <row r="40" spans="1:10" x14ac:dyDescent="0.2">
      <c r="A40" s="12" t="s">
        <v>0</v>
      </c>
      <c r="B40" s="12" t="s">
        <v>0</v>
      </c>
      <c r="C40" s="9" t="s">
        <v>85</v>
      </c>
      <c r="D40" s="12" t="s">
        <v>0</v>
      </c>
      <c r="E40" s="25">
        <v>6343.277</v>
      </c>
      <c r="F40" s="11">
        <v>5527.1080000000002</v>
      </c>
      <c r="G40" s="11">
        <f t="shared" ref="G40" si="18">G9+G27</f>
        <v>6353.1909999999989</v>
      </c>
      <c r="H40" s="11">
        <v>7258.08745</v>
      </c>
      <c r="I40" s="11">
        <v>3895.38222</v>
      </c>
      <c r="J40" s="11">
        <v>3732.2302199999999</v>
      </c>
    </row>
    <row r="41" spans="1:10" x14ac:dyDescent="0.2">
      <c r="E41" s="24"/>
      <c r="H41" s="26"/>
      <c r="I41" s="26"/>
      <c r="J41" s="26"/>
    </row>
  </sheetData>
  <mergeCells count="10">
    <mergeCell ref="A2:J2"/>
    <mergeCell ref="A5:A7"/>
    <mergeCell ref="B5:B7"/>
    <mergeCell ref="C5:C7"/>
    <mergeCell ref="D5:D7"/>
    <mergeCell ref="E5:E7"/>
    <mergeCell ref="F5:F7"/>
    <mergeCell ref="G5:G7"/>
    <mergeCell ref="H5:J6"/>
    <mergeCell ref="A3:J3"/>
  </mergeCells>
  <pageMargins left="0.59055118110236227" right="0.39370078740157483" top="0.39370078740157483" bottom="0.39370078740157483" header="0.31496062992125984" footer="0.31496062992125984"/>
  <pageSetup paperSize="9" orientation="landscape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2023-11-23T12:36:18Z</dcterms:modified>
</cp:coreProperties>
</file>