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3" i="1" l="1"/>
  <c r="E33" i="1"/>
  <c r="F33" i="1"/>
  <c r="E12" i="1"/>
  <c r="F12" i="1"/>
  <c r="D12" i="1"/>
  <c r="E21" i="1" l="1"/>
  <c r="F21" i="1"/>
  <c r="D21" i="1"/>
  <c r="F23" i="1" l="1"/>
  <c r="E23" i="1"/>
  <c r="D23" i="1"/>
  <c r="F29" i="1" l="1"/>
  <c r="E29" i="1"/>
  <c r="D29" i="1"/>
  <c r="D41" i="1"/>
  <c r="F46" i="1" l="1"/>
  <c r="E46" i="1"/>
  <c r="D46" i="1"/>
  <c r="F38" i="1"/>
  <c r="E38" i="1"/>
  <c r="D38" i="1"/>
  <c r="D10" i="1" l="1"/>
  <c r="F19" i="1"/>
  <c r="E19" i="1"/>
  <c r="D19" i="1"/>
  <c r="F49" i="1"/>
  <c r="E49" i="1"/>
  <c r="D49" i="1"/>
  <c r="C59" i="1" l="1"/>
  <c r="C65" i="1" s="1"/>
  <c r="F41" i="1"/>
  <c r="F10" i="1" s="1"/>
  <c r="E41" i="1"/>
  <c r="E10" i="1" s="1"/>
  <c r="E59" i="1" l="1"/>
  <c r="E65" i="1" s="1"/>
  <c r="D59" i="1"/>
  <c r="D65" i="1" s="1"/>
  <c r="C62" i="1"/>
  <c r="C64" i="1"/>
  <c r="C61" i="1"/>
  <c r="E64" i="1" l="1"/>
  <c r="E61" i="1"/>
  <c r="E62" i="1"/>
  <c r="E60" i="1"/>
  <c r="D60" i="1"/>
  <c r="D62" i="1"/>
  <c r="D61" i="1"/>
  <c r="D64" i="1"/>
</calcChain>
</file>

<file path=xl/sharedStrings.xml><?xml version="1.0" encoding="utf-8"?>
<sst xmlns="http://schemas.openxmlformats.org/spreadsheetml/2006/main" count="163" uniqueCount="113">
  <si>
    <t>РАСПРЕДЕЛЕНИЕ БЮДЖЕТНЫХ АССИГНОВАНИЙ ПРОЕКТА РЕСПУБЛИКАНСКОГО БЮДЖЕТА РЕСПУБЛИКИ КОМИ ПО РАЗДЕЛАМ И ПОДРАЗДЕЛАМ КЛАССИФИКАЦИИ РАСХОДОВ БЮДЖЕТОВ</t>
  </si>
  <si>
    <t/>
  </si>
  <si>
    <t>тыс. рублей</t>
  </si>
  <si>
    <t>Наименование</t>
  </si>
  <si>
    <t>Код</t>
  </si>
  <si>
    <t>Рз</t>
  </si>
  <si>
    <t>ПР</t>
  </si>
  <si>
    <t>Сумма</t>
  </si>
  <si>
    <t>1</t>
  </si>
  <si>
    <t>2</t>
  </si>
  <si>
    <t>Всего</t>
  </si>
  <si>
    <t>Условно утверждаемые расходы</t>
  </si>
  <si>
    <t>0000</t>
  </si>
  <si>
    <t>00</t>
  </si>
  <si>
    <t>ОБЩЕГОСУДАРСТВЕННЫЕ ВОПРОСЫ</t>
  </si>
  <si>
    <t>0100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</si>
  <si>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</si>
  <si>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</si>
  <si>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</si>
  <si>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</si>
  <si>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</si>
  <si>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</si>
  <si>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</si>
  <si>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</si>
  <si>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</si>
  <si>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Обеспечение проведения выборов и референдумов</t>
  </si>
  <si>
    <t>0107</t>
  </si>
  <si>
    <t>07</t>
  </si>
  <si>
    <t>Резервные фонды</t>
  </si>
  <si>
    <t>0111</t>
  </si>
  <si>
    <t>11</t>
  </si>
  <si>
    <t>12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</si>
  <si>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</si>
  <si>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</si>
  <si>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</si>
  <si>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</si>
  <si>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</si>
  <si>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</si>
  <si>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</si>
  <si>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09</t>
  </si>
  <si>
    <t>НАЦИОНАЛЬНАЯ ЭКОНОМИКА</t>
  </si>
  <si>
    <t>0400</t>
  </si>
  <si>
    <t>01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</si>
  <si>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</si>
  <si>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</si>
  <si>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</si>
  <si>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</si>
  <si>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</si>
  <si>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</si>
  <si>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</si>
  <si>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</si>
  <si>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</si>
  <si>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</si>
  <si>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</si>
  <si>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</si>
  <si>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</si>
  <si>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</si>
  <si>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</si>
  <si>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</si>
  <si>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</si>
  <si>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</si>
  <si>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</si>
  <si>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</si>
  <si>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</si>
  <si>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</si>
  <si>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</si>
  <si>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</si>
  <si>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</si>
  <si>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</si>
  <si>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</si>
  <si>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</si>
  <si>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</si>
  <si>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</si>
  <si>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</si>
  <si>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</si>
  <si>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</si>
  <si>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</si>
  <si>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</si>
  <si>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</si>
  <si>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</si>
  <si>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</si>
  <si>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</si>
  <si>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</si>
  <si>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</si>
  <si>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</si>
  <si>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</si>
  <si>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</si>
  <si>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</si>
  <si>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</si>
  <si>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</si>
  <si>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</si>
  <si>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</si>
  <si>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</si>
  <si>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Сельское хозяйство</t>
  </si>
  <si>
    <t>0405</t>
  </si>
  <si>
    <t>0401</t>
  </si>
  <si>
    <t>Общеэкономические вопросы</t>
  </si>
  <si>
    <t>1103</t>
  </si>
  <si>
    <t>0300</t>
  </si>
  <si>
    <t>НАЦИОНАЛЬНАЯ БЕЗОПАСНОСТЬ И ПРАВООХРАНИТЕЛЬНАЯ ДЕЯТЕЛЬНОСТЬ</t>
  </si>
  <si>
    <t>0102</t>
  </si>
  <si>
    <t>Функционирование высшего должностного лица субъекта Российской Федерации и муниципального образования</t>
  </si>
  <si>
    <t>(%)</t>
  </si>
  <si>
    <t>тыс.руб</t>
  </si>
  <si>
    <t>УСЛОВНО УТВЕРЖДАЕМЫЕ (УТВЕРЖДЕННЫЕ) РАСХОДЫ</t>
  </si>
  <si>
    <t>Итого:</t>
  </si>
  <si>
    <t>РАСПРЕДЕЛЕНИЕ БЮДЖЕТНЫХ АССИГНОВАНИЙ БЮДЖЕТА СЕЛЬСКОГО ПОСЕЛЕНИЯ "СЕРЁГОВО" ПО РАЗДЕЛАМ КЛАССИФИКАЦИИ РАСХОДОВ БЮДЖЕТА</t>
  </si>
  <si>
    <t>Условно утверждаемые (утвержденные) расходы</t>
  </si>
  <si>
    <t>9999</t>
  </si>
  <si>
    <t>9990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</si>
  <si>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</si>
  <si>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</si>
  <si>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проекту решения
"О  бюджете сельского поселения
"Серёгово" на 2023 год и 
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</si>
</sst>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7" fillId="0" borderId="10" xfId="0" applyNumberFormat="1" applyFont="1" applyFill="1" applyBorder="1" applyAlignment="1">
      <alignment horizontal="right" vertical="center"/>
    </xf>
    <xf numFmtId="0" fontId="0" fillId="0" borderId="0" xfId="0" applyBorder="1"/>
    <xf numFmtId="165" fontId="4" fillId="2" borderId="3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0" fillId="0" borderId="3" xfId="0" applyBorder="1"/>
    <xf numFmtId="0" fontId="0" fillId="0" borderId="3" xfId="0" applyBorder="1" applyAlignment="1">
      <alignment horizontal="right"/>
    </xf>
    <xf numFmtId="0" fontId="9" fillId="0" borderId="3" xfId="0" applyFont="1" applyBorder="1" applyAlignment="1">
      <alignment horizontal="center"/>
    </xf>
    <xf numFmtId="2" fontId="0" fillId="0" borderId="3" xfId="0" applyNumberFormat="1" applyBorder="1"/>
    <xf numFmtId="0" fontId="9" fillId="0" borderId="3" xfId="0" applyFont="1" applyBorder="1"/>
    <xf numFmtId="165" fontId="9" fillId="0" borderId="3" xfId="0" applyNumberFormat="1" applyFont="1" applyBorder="1"/>
    <xf numFmtId="49" fontId="0" fillId="0" borderId="3" xfId="0" applyNumberFormat="1" applyBorder="1" applyAlignment="1">
      <alignment horizontal="right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Normal="100" workbookViewId="0">
      <selection activeCell="G8" sqref="G8"/>
    </sheetView>
  </sheetViews>
  <sheetFormatPr defaultRowHeight="15" x14ac:dyDescent="0.25"/>
  <cols>
    <col min="1" max="1" width="51.28515625" customWidth="1"/>
    <col min="2" max="2" width="10.42578125" customWidth="1"/>
    <col min="3" max="3" width="5.7109375" customWidth="1"/>
    <col min="4" max="4" width="12.5703125" customWidth="1"/>
    <col min="5" max="5" width="13.5703125" customWidth="1"/>
    <col min="6" max="6" width="12.7109375" customWidth="1"/>
    <col min="7" max="7" width="12.85546875" customWidth="1"/>
    <col min="8" max="8" width="10.7109375" customWidth="1"/>
    <col min="9" max="9" width="12.7109375" customWidth="1"/>
  </cols>
  <sheetData>
    <row r="1" spans="1:6" ht="111" customHeight="1" x14ac:dyDescent="0.25">
      <c r="A1" s="35" t="s">
        <v>112</v>
      </c>
      <c r="B1" s="36"/>
      <c r="C1" s="36"/>
      <c r="D1" s="36"/>
      <c r="E1" s="36"/>
      <c r="F1" s="36"/>
    </row>
    <row r="4" spans="1:6" ht="70.5" customHeight="1" x14ac:dyDescent="0.25">
      <c r="A4" s="37" t="s">
        <v>0</v>
      </c>
      <c r="B4" s="37"/>
      <c r="C4" s="37"/>
      <c r="D4" s="37"/>
      <c r="E4" s="37"/>
      <c r="F4" s="37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1</v>
      </c>
      <c r="B6" s="2" t="s">
        <v>1</v>
      </c>
      <c r="C6" s="2" t="s">
        <v>1</v>
      </c>
      <c r="D6" s="8" t="s">
        <v>1</v>
      </c>
      <c r="E6" s="8" t="s">
        <v>1</v>
      </c>
      <c r="F6" s="8" t="s">
        <v>2</v>
      </c>
    </row>
    <row r="7" spans="1:6" x14ac:dyDescent="0.25">
      <c r="A7" s="29" t="s">
        <v>3</v>
      </c>
      <c r="B7" s="38" t="s">
        <v>4</v>
      </c>
      <c r="C7" s="39" t="s">
        <v>1</v>
      </c>
      <c r="D7" s="29">
        <v>2023</v>
      </c>
      <c r="E7" s="29">
        <v>2024</v>
      </c>
      <c r="F7" s="29">
        <v>2025</v>
      </c>
    </row>
    <row r="8" spans="1:6" x14ac:dyDescent="0.25">
      <c r="A8" s="30"/>
      <c r="B8" s="40" t="s">
        <v>5</v>
      </c>
      <c r="C8" s="41" t="s">
        <v>6</v>
      </c>
      <c r="D8" s="30" t="s">
        <v>7</v>
      </c>
      <c r="E8" s="30" t="s">
        <v>7</v>
      </c>
      <c r="F8" s="30" t="s">
        <v>7</v>
      </c>
    </row>
    <row r="9" spans="1:6" x14ac:dyDescent="0.25">
      <c r="A9" s="3" t="s">
        <v>8</v>
      </c>
      <c r="B9" s="31" t="s">
        <v>9</v>
      </c>
      <c r="C9" s="32"/>
      <c r="D9" s="3">
        <v>3</v>
      </c>
      <c r="E9" s="3">
        <v>4</v>
      </c>
      <c r="F9" s="3">
        <v>5</v>
      </c>
    </row>
    <row r="10" spans="1:6" ht="15.75" x14ac:dyDescent="0.25">
      <c r="A10" s="4" t="s">
        <v>10</v>
      </c>
      <c r="B10" s="33" t="s">
        <v>1</v>
      </c>
      <c r="C10" s="34" t="s">
        <v>1</v>
      </c>
      <c r="D10" s="13">
        <f>D12+D19+D23+D29+D33+D38+D41+D46+D49+D21</f>
        <v>4099.9390000000003</v>
      </c>
      <c r="E10" s="13">
        <f>E11+E12+E21+E29+E41</f>
        <v>2359.6409999999996</v>
      </c>
      <c r="F10" s="13">
        <f>F12+F19+F23+F29+F33+F38+F41+F46+F49+F21+F11</f>
        <v>2367.8710000000001</v>
      </c>
    </row>
    <row r="11" spans="1:6" ht="25.5" customHeight="1" x14ac:dyDescent="0.25">
      <c r="A11" s="5" t="s">
        <v>11</v>
      </c>
      <c r="B11" s="33" t="s">
        <v>12</v>
      </c>
      <c r="C11" s="34" t="s">
        <v>13</v>
      </c>
      <c r="D11" s="9"/>
      <c r="E11" s="14">
        <v>19</v>
      </c>
      <c r="F11" s="14">
        <v>38</v>
      </c>
    </row>
    <row r="12" spans="1:6" ht="24" customHeight="1" x14ac:dyDescent="0.25">
      <c r="A12" s="6" t="s">
        <v>14</v>
      </c>
      <c r="B12" s="33" t="s">
        <v>15</v>
      </c>
      <c r="C12" s="34" t="s">
        <v>13</v>
      </c>
      <c r="D12" s="9">
        <f>D14+D15+D16+D17+D18+D13</f>
        <v>2804.5770000000002</v>
      </c>
      <c r="E12" s="9">
        <f t="shared" ref="E12:F12" si="0">E14+E15+E16+E17+E18+E13</f>
        <v>2097.5259999999998</v>
      </c>
      <c r="F12" s="9">
        <f t="shared" si="0"/>
        <v>2086.7560000000003</v>
      </c>
    </row>
    <row r="13" spans="1:6" ht="51" customHeight="1" x14ac:dyDescent="0.25">
      <c r="A13" s="7" t="s">
        <v>101</v>
      </c>
      <c r="B13" s="26" t="s">
        <v>100</v>
      </c>
      <c r="C13" s="27"/>
      <c r="D13" s="10">
        <v>793.67100000000005</v>
      </c>
      <c r="E13" s="14">
        <v>788.67100000000005</v>
      </c>
      <c r="F13" s="14">
        <v>788.67100000000005</v>
      </c>
    </row>
    <row r="14" spans="1:6" ht="62.25" customHeight="1" x14ac:dyDescent="0.25">
      <c r="A14" s="7" t="s">
        <v>18</v>
      </c>
      <c r="B14" s="26" t="s">
        <v>19</v>
      </c>
      <c r="C14" s="27" t="s">
        <v>20</v>
      </c>
      <c r="D14" s="10">
        <v>1998.77</v>
      </c>
      <c r="E14" s="14">
        <v>1307.855</v>
      </c>
      <c r="F14" s="14">
        <v>1297.085</v>
      </c>
    </row>
    <row r="15" spans="1:6" ht="46.5" customHeight="1" x14ac:dyDescent="0.25">
      <c r="A15" s="7" t="s">
        <v>22</v>
      </c>
      <c r="B15" s="26" t="s">
        <v>23</v>
      </c>
      <c r="C15" s="27" t="s">
        <v>24</v>
      </c>
      <c r="D15" s="10">
        <v>1.1359999999999999</v>
      </c>
      <c r="E15" s="14"/>
      <c r="F15" s="14"/>
    </row>
    <row r="16" spans="1:6" ht="23.25" customHeight="1" x14ac:dyDescent="0.25">
      <c r="A16" s="7" t="s">
        <v>25</v>
      </c>
      <c r="B16" s="26" t="s">
        <v>26</v>
      </c>
      <c r="C16" s="27" t="s">
        <v>27</v>
      </c>
      <c r="D16" s="10"/>
      <c r="E16" s="14"/>
      <c r="F16" s="14"/>
    </row>
    <row r="17" spans="1:6" ht="34.5" customHeight="1" x14ac:dyDescent="0.25">
      <c r="A17" s="7" t="s">
        <v>28</v>
      </c>
      <c r="B17" s="26" t="s">
        <v>29</v>
      </c>
      <c r="C17" s="27" t="s">
        <v>30</v>
      </c>
      <c r="D17" s="10">
        <v>1</v>
      </c>
      <c r="E17" s="14">
        <v>1</v>
      </c>
      <c r="F17" s="14">
        <v>1</v>
      </c>
    </row>
    <row r="18" spans="1:6" ht="27.75" customHeight="1" x14ac:dyDescent="0.25">
      <c r="A18" s="7" t="s">
        <v>32</v>
      </c>
      <c r="B18" s="26" t="s">
        <v>33</v>
      </c>
      <c r="C18" s="27" t="s">
        <v>34</v>
      </c>
      <c r="D18" s="10">
        <v>10</v>
      </c>
      <c r="E18" s="14"/>
      <c r="F18" s="14"/>
    </row>
    <row r="19" spans="1:6" ht="3" hidden="1" customHeight="1" x14ac:dyDescent="0.25">
      <c r="A19" s="6" t="s">
        <v>35</v>
      </c>
      <c r="B19" s="33" t="s">
        <v>36</v>
      </c>
      <c r="C19" s="34" t="s">
        <v>13</v>
      </c>
      <c r="D19" s="9">
        <f>D20</f>
        <v>0</v>
      </c>
      <c r="E19" s="13">
        <f>E20</f>
        <v>0</v>
      </c>
      <c r="F19" s="13">
        <f>F20</f>
        <v>0</v>
      </c>
    </row>
    <row r="20" spans="1:6" ht="36.75" hidden="1" customHeight="1" x14ac:dyDescent="0.25">
      <c r="A20" s="7" t="s">
        <v>37</v>
      </c>
      <c r="B20" s="26" t="s">
        <v>38</v>
      </c>
      <c r="C20" s="27" t="s">
        <v>17</v>
      </c>
      <c r="D20" s="10"/>
      <c r="E20" s="14"/>
      <c r="F20" s="14"/>
    </row>
    <row r="21" spans="1:6" ht="49.5" customHeight="1" x14ac:dyDescent="0.25">
      <c r="A21" s="6" t="s">
        <v>99</v>
      </c>
      <c r="B21" s="33" t="s">
        <v>98</v>
      </c>
      <c r="C21" s="34"/>
      <c r="D21" s="13">
        <f>D22</f>
        <v>12</v>
      </c>
      <c r="E21" s="13">
        <f t="shared" ref="E21:F21" si="1">E22</f>
        <v>0</v>
      </c>
      <c r="F21" s="13">
        <f t="shared" si="1"/>
        <v>0</v>
      </c>
    </row>
    <row r="22" spans="1:6" ht="43.5" customHeight="1" x14ac:dyDescent="0.25">
      <c r="A22" s="7" t="s">
        <v>111</v>
      </c>
      <c r="B22" s="26" t="s">
        <v>110</v>
      </c>
      <c r="C22" s="27"/>
      <c r="D22" s="14">
        <v>12</v>
      </c>
      <c r="E22" s="14"/>
      <c r="F22" s="14"/>
    </row>
    <row r="23" spans="1:6" ht="3" hidden="1" customHeight="1" x14ac:dyDescent="0.25">
      <c r="A23" s="6" t="s">
        <v>40</v>
      </c>
      <c r="B23" s="33" t="s">
        <v>41</v>
      </c>
      <c r="C23" s="34" t="s">
        <v>13</v>
      </c>
      <c r="D23" s="9">
        <f>D25+D26+D27+D28+D24</f>
        <v>0</v>
      </c>
      <c r="E23" s="13">
        <f>E25+E26+E27+E28+E24</f>
        <v>0</v>
      </c>
      <c r="F23" s="13">
        <f>F25+F26+F27+F28+F24</f>
        <v>0</v>
      </c>
    </row>
    <row r="24" spans="1:6" ht="30" hidden="1" customHeight="1" x14ac:dyDescent="0.25">
      <c r="A24" s="7" t="s">
        <v>96</v>
      </c>
      <c r="B24" s="26" t="s">
        <v>95</v>
      </c>
      <c r="C24" s="28"/>
      <c r="D24" s="10"/>
      <c r="E24" s="14"/>
      <c r="F24" s="14"/>
    </row>
    <row r="25" spans="1:6" ht="28.5" hidden="1" customHeight="1" x14ac:dyDescent="0.25">
      <c r="A25" s="7" t="s">
        <v>93</v>
      </c>
      <c r="B25" s="26" t="s">
        <v>94</v>
      </c>
      <c r="C25" s="27" t="s">
        <v>27</v>
      </c>
      <c r="D25" s="10"/>
      <c r="E25" s="14"/>
      <c r="F25" s="14"/>
    </row>
    <row r="26" spans="1:6" ht="21.75" hidden="1" customHeight="1" x14ac:dyDescent="0.25">
      <c r="A26" s="7" t="s">
        <v>43</v>
      </c>
      <c r="B26" s="26" t="s">
        <v>44</v>
      </c>
      <c r="C26" s="27" t="s">
        <v>45</v>
      </c>
      <c r="D26" s="10"/>
      <c r="E26" s="14"/>
      <c r="F26" s="14"/>
    </row>
    <row r="27" spans="1:6" ht="18" hidden="1" customHeight="1" x14ac:dyDescent="0.25">
      <c r="A27" s="7" t="s">
        <v>46</v>
      </c>
      <c r="B27" s="26" t="s">
        <v>47</v>
      </c>
      <c r="C27" s="27" t="s">
        <v>39</v>
      </c>
      <c r="D27" s="10"/>
      <c r="E27" s="14"/>
      <c r="F27" s="14"/>
    </row>
    <row r="28" spans="1:6" ht="30" hidden="1" customHeight="1" x14ac:dyDescent="0.25">
      <c r="A28" s="7" t="s">
        <v>48</v>
      </c>
      <c r="B28" s="26" t="s">
        <v>49</v>
      </c>
      <c r="C28" s="27" t="s">
        <v>31</v>
      </c>
      <c r="D28" s="10"/>
      <c r="E28" s="14"/>
      <c r="F28" s="14"/>
    </row>
    <row r="29" spans="1:6" ht="27.75" customHeight="1" x14ac:dyDescent="0.25">
      <c r="A29" s="6" t="s">
        <v>50</v>
      </c>
      <c r="B29" s="33" t="s">
        <v>51</v>
      </c>
      <c r="C29" s="34" t="s">
        <v>13</v>
      </c>
      <c r="D29" s="9">
        <f>D30+D31+D32</f>
        <v>1040.2470000000001</v>
      </c>
      <c r="E29" s="13">
        <f>E30+E31+E32</f>
        <v>0</v>
      </c>
      <c r="F29" s="13">
        <f>F30+F31+F32</f>
        <v>0</v>
      </c>
    </row>
    <row r="30" spans="1:6" ht="18.75" customHeight="1" x14ac:dyDescent="0.25">
      <c r="A30" s="7" t="s">
        <v>52</v>
      </c>
      <c r="B30" s="26" t="s">
        <v>53</v>
      </c>
      <c r="C30" s="27" t="s">
        <v>42</v>
      </c>
      <c r="D30" s="14">
        <v>154.24700000000001</v>
      </c>
      <c r="E30" s="14"/>
      <c r="F30" s="14"/>
    </row>
    <row r="31" spans="1:6" ht="18" customHeight="1" x14ac:dyDescent="0.25">
      <c r="A31" s="7" t="s">
        <v>54</v>
      </c>
      <c r="B31" s="26" t="s">
        <v>55</v>
      </c>
      <c r="C31" s="27" t="s">
        <v>16</v>
      </c>
      <c r="D31" s="14"/>
      <c r="E31" s="14"/>
      <c r="F31" s="14"/>
    </row>
    <row r="32" spans="1:6" ht="20.25" customHeight="1" x14ac:dyDescent="0.25">
      <c r="A32" s="7" t="s">
        <v>56</v>
      </c>
      <c r="B32" s="26" t="s">
        <v>57</v>
      </c>
      <c r="C32" s="27" t="s">
        <v>17</v>
      </c>
      <c r="D32" s="14">
        <v>886</v>
      </c>
      <c r="E32" s="14"/>
      <c r="F32" s="14"/>
    </row>
    <row r="33" spans="1:8" ht="0.75" hidden="1" customHeight="1" x14ac:dyDescent="0.25">
      <c r="A33" s="6" t="s">
        <v>58</v>
      </c>
      <c r="B33" s="23" t="s">
        <v>59</v>
      </c>
      <c r="C33" s="24" t="s">
        <v>13</v>
      </c>
      <c r="D33" s="13">
        <f>D34+D35+D36+D37</f>
        <v>0</v>
      </c>
      <c r="E33" s="13">
        <f>E34+E35+E36+E37</f>
        <v>0</v>
      </c>
      <c r="F33" s="13">
        <f>F34+F35+F36+F37</f>
        <v>0</v>
      </c>
    </row>
    <row r="34" spans="1:8" ht="21.75" hidden="1" customHeight="1" x14ac:dyDescent="0.25">
      <c r="A34" s="7" t="s">
        <v>60</v>
      </c>
      <c r="B34" s="26" t="s">
        <v>61</v>
      </c>
      <c r="C34" s="27" t="s">
        <v>42</v>
      </c>
      <c r="D34" s="14"/>
      <c r="E34" s="14"/>
      <c r="F34" s="14"/>
    </row>
    <row r="35" spans="1:8" ht="23.25" hidden="1" customHeight="1" x14ac:dyDescent="0.25">
      <c r="A35" s="7" t="s">
        <v>62</v>
      </c>
      <c r="B35" s="26" t="s">
        <v>63</v>
      </c>
      <c r="C35" s="27" t="s">
        <v>16</v>
      </c>
      <c r="D35" s="14"/>
      <c r="E35" s="14"/>
      <c r="F35" s="14"/>
    </row>
    <row r="36" spans="1:8" ht="28.5" hidden="1" customHeight="1" x14ac:dyDescent="0.25">
      <c r="A36" s="7" t="s">
        <v>64</v>
      </c>
      <c r="B36" s="26" t="s">
        <v>65</v>
      </c>
      <c r="C36" s="27" t="s">
        <v>27</v>
      </c>
      <c r="D36" s="14"/>
      <c r="E36" s="14"/>
      <c r="F36" s="14"/>
    </row>
    <row r="37" spans="1:8" ht="22.5" hidden="1" customHeight="1" x14ac:dyDescent="0.25">
      <c r="A37" s="7" t="s">
        <v>66</v>
      </c>
      <c r="B37" s="26" t="s">
        <v>67</v>
      </c>
      <c r="C37" s="27" t="s">
        <v>39</v>
      </c>
      <c r="D37" s="14"/>
      <c r="E37" s="14"/>
      <c r="F37" s="14"/>
    </row>
    <row r="38" spans="1:8" ht="15.75" hidden="1" customHeight="1" x14ac:dyDescent="0.25">
      <c r="A38" s="6" t="s">
        <v>68</v>
      </c>
      <c r="B38" s="33" t="s">
        <v>69</v>
      </c>
      <c r="C38" s="34" t="s">
        <v>13</v>
      </c>
      <c r="D38" s="13">
        <f>D39+D40</f>
        <v>0</v>
      </c>
      <c r="E38" s="13">
        <f>E39+E40</f>
        <v>0</v>
      </c>
      <c r="F38" s="13">
        <f>F39+F40</f>
        <v>0</v>
      </c>
    </row>
    <row r="39" spans="1:8" ht="15" hidden="1" customHeight="1" x14ac:dyDescent="0.25">
      <c r="A39" s="7" t="s">
        <v>70</v>
      </c>
      <c r="B39" s="26" t="s">
        <v>71</v>
      </c>
      <c r="C39" s="27" t="s">
        <v>42</v>
      </c>
      <c r="D39" s="14"/>
      <c r="E39" s="14"/>
      <c r="F39" s="14"/>
    </row>
    <row r="40" spans="1:8" ht="21" hidden="1" customHeight="1" x14ac:dyDescent="0.25">
      <c r="A40" s="7" t="s">
        <v>72</v>
      </c>
      <c r="B40" s="26" t="s">
        <v>73</v>
      </c>
      <c r="C40" s="27" t="s">
        <v>20</v>
      </c>
      <c r="D40" s="14"/>
      <c r="E40" s="14"/>
      <c r="F40" s="14"/>
    </row>
    <row r="41" spans="1:8" ht="15.75" x14ac:dyDescent="0.25">
      <c r="A41" s="6" t="s">
        <v>74</v>
      </c>
      <c r="B41" s="33" t="s">
        <v>75</v>
      </c>
      <c r="C41" s="34" t="s">
        <v>13</v>
      </c>
      <c r="D41" s="13">
        <f>D42+D43+D44+D45</f>
        <v>243.11500000000001</v>
      </c>
      <c r="E41" s="13">
        <f>E42+E43+E44+E45</f>
        <v>243.11500000000001</v>
      </c>
      <c r="F41" s="13">
        <f>F42+F43+F44+F45</f>
        <v>243.11500000000001</v>
      </c>
    </row>
    <row r="42" spans="1:8" ht="18.75" customHeight="1" x14ac:dyDescent="0.25">
      <c r="A42" s="7" t="s">
        <v>76</v>
      </c>
      <c r="B42" s="26" t="s">
        <v>77</v>
      </c>
      <c r="C42" s="27" t="s">
        <v>42</v>
      </c>
      <c r="D42" s="14">
        <v>243.11500000000001</v>
      </c>
      <c r="E42" s="14">
        <v>243.11500000000001</v>
      </c>
      <c r="F42" s="14">
        <v>243.11500000000001</v>
      </c>
    </row>
    <row r="43" spans="1:8" ht="18.75" hidden="1" customHeight="1" x14ac:dyDescent="0.25">
      <c r="A43" s="7" t="s">
        <v>78</v>
      </c>
      <c r="B43" s="26" t="s">
        <v>79</v>
      </c>
      <c r="C43" s="27" t="s">
        <v>17</v>
      </c>
      <c r="D43" s="14"/>
      <c r="E43" s="15"/>
      <c r="F43" s="14"/>
    </row>
    <row r="44" spans="1:8" ht="31.5" hidden="1" customHeight="1" x14ac:dyDescent="0.25">
      <c r="A44" s="7" t="s">
        <v>80</v>
      </c>
      <c r="B44" s="26" t="s">
        <v>81</v>
      </c>
      <c r="C44" s="27" t="s">
        <v>20</v>
      </c>
      <c r="D44" s="14"/>
      <c r="E44" s="14"/>
      <c r="F44" s="14"/>
      <c r="G44" s="11"/>
      <c r="H44" s="12"/>
    </row>
    <row r="45" spans="1:8" ht="28.5" hidden="1" customHeight="1" x14ac:dyDescent="0.25">
      <c r="A45" s="7" t="s">
        <v>82</v>
      </c>
      <c r="B45" s="26" t="s">
        <v>83</v>
      </c>
      <c r="C45" s="27" t="s">
        <v>24</v>
      </c>
      <c r="D45" s="14"/>
      <c r="E45" s="14"/>
      <c r="F45" s="14"/>
    </row>
    <row r="46" spans="1:8" ht="30.75" hidden="1" customHeight="1" x14ac:dyDescent="0.25">
      <c r="A46" s="6" t="s">
        <v>104</v>
      </c>
      <c r="B46" s="33" t="s">
        <v>109</v>
      </c>
      <c r="C46" s="34" t="s">
        <v>13</v>
      </c>
      <c r="D46" s="13">
        <f>D47+D48</f>
        <v>0</v>
      </c>
      <c r="E46" s="13">
        <f>E47+E48</f>
        <v>0</v>
      </c>
      <c r="F46" s="13">
        <f>F47+F48</f>
        <v>0</v>
      </c>
    </row>
    <row r="47" spans="1:8" ht="27" hidden="1" customHeight="1" x14ac:dyDescent="0.25">
      <c r="A47" s="7" t="s">
        <v>107</v>
      </c>
      <c r="B47" s="26" t="s">
        <v>108</v>
      </c>
      <c r="C47" s="27" t="s">
        <v>42</v>
      </c>
      <c r="D47" s="14"/>
      <c r="E47" s="14"/>
      <c r="F47" s="14"/>
    </row>
    <row r="48" spans="1:8" ht="30.75" hidden="1" customHeight="1" x14ac:dyDescent="0.25">
      <c r="A48" s="7" t="s">
        <v>84</v>
      </c>
      <c r="B48" s="26" t="s">
        <v>97</v>
      </c>
      <c r="C48" s="27" t="s">
        <v>21</v>
      </c>
      <c r="D48" s="14"/>
      <c r="E48" s="14"/>
      <c r="F48" s="14"/>
    </row>
    <row r="49" spans="1:6" ht="0.75" hidden="1" customHeight="1" x14ac:dyDescent="0.25">
      <c r="A49" s="6" t="s">
        <v>85</v>
      </c>
      <c r="B49" s="33" t="s">
        <v>86</v>
      </c>
      <c r="C49" s="34" t="s">
        <v>13</v>
      </c>
      <c r="D49" s="13">
        <f>D50+D51+D52</f>
        <v>0</v>
      </c>
      <c r="E49" s="13">
        <f>E50+E51+E52</f>
        <v>0</v>
      </c>
      <c r="F49" s="13">
        <f>F50+F51+F52</f>
        <v>0</v>
      </c>
    </row>
    <row r="50" spans="1:6" ht="48" hidden="1" customHeight="1" x14ac:dyDescent="0.25">
      <c r="A50" s="7" t="s">
        <v>87</v>
      </c>
      <c r="B50" s="26" t="s">
        <v>88</v>
      </c>
      <c r="C50" s="27" t="s">
        <v>42</v>
      </c>
      <c r="D50" s="14"/>
      <c r="E50" s="14"/>
      <c r="F50" s="14"/>
    </row>
    <row r="51" spans="1:6" ht="28.5" hidden="1" customHeight="1" x14ac:dyDescent="0.25">
      <c r="A51" s="7" t="s">
        <v>89</v>
      </c>
      <c r="B51" s="26" t="s">
        <v>90</v>
      </c>
      <c r="C51" s="27" t="s">
        <v>16</v>
      </c>
      <c r="D51" s="14"/>
      <c r="E51" s="14"/>
      <c r="F51" s="14"/>
    </row>
    <row r="52" spans="1:6" ht="35.25" hidden="1" customHeight="1" x14ac:dyDescent="0.25">
      <c r="A52" s="7" t="s">
        <v>91</v>
      </c>
      <c r="B52" s="26" t="s">
        <v>92</v>
      </c>
      <c r="C52" s="27" t="s">
        <v>17</v>
      </c>
      <c r="D52" s="14"/>
      <c r="E52" s="14"/>
      <c r="F52" s="14"/>
    </row>
    <row r="53" spans="1:6" hidden="1" x14ac:dyDescent="0.25"/>
    <row r="54" spans="1:6" ht="51.75" customHeight="1" x14ac:dyDescent="0.25">
      <c r="A54" s="25" t="s">
        <v>106</v>
      </c>
      <c r="B54" s="25"/>
      <c r="C54" s="25"/>
      <c r="D54" s="25"/>
      <c r="E54" s="25"/>
    </row>
    <row r="55" spans="1:6" x14ac:dyDescent="0.25">
      <c r="A55" s="16"/>
      <c r="B55" s="16"/>
      <c r="C55" s="16"/>
      <c r="D55" s="16"/>
      <c r="E55" s="17" t="s">
        <v>102</v>
      </c>
    </row>
    <row r="56" spans="1:6" x14ac:dyDescent="0.25">
      <c r="A56" s="18" t="s">
        <v>3</v>
      </c>
      <c r="B56" s="18" t="s">
        <v>4</v>
      </c>
      <c r="C56" s="18">
        <v>2023</v>
      </c>
      <c r="D56" s="18">
        <v>2024</v>
      </c>
      <c r="E56" s="18">
        <v>2025</v>
      </c>
    </row>
    <row r="57" spans="1:6" x14ac:dyDescent="0.25">
      <c r="A57" s="18"/>
      <c r="B57" s="18"/>
      <c r="C57" s="18" t="s">
        <v>7</v>
      </c>
      <c r="D57" s="18" t="s">
        <v>7</v>
      </c>
      <c r="E57" s="18" t="s">
        <v>7</v>
      </c>
    </row>
    <row r="58" spans="1:6" x14ac:dyDescent="0.25">
      <c r="A58" s="18">
        <v>1</v>
      </c>
      <c r="B58" s="18">
        <v>2</v>
      </c>
      <c r="C58" s="18">
        <v>3</v>
      </c>
      <c r="D58" s="18">
        <v>4</v>
      </c>
      <c r="E58" s="18">
        <v>5</v>
      </c>
    </row>
    <row r="59" spans="1:6" x14ac:dyDescent="0.25">
      <c r="A59" s="20" t="s">
        <v>10</v>
      </c>
      <c r="B59" s="20" t="s">
        <v>103</v>
      </c>
      <c r="C59" s="21">
        <f>D10</f>
        <v>4099.9390000000003</v>
      </c>
      <c r="D59" s="21">
        <f>E10</f>
        <v>2359.6409999999996</v>
      </c>
      <c r="E59" s="21">
        <f>F10</f>
        <v>2367.8710000000001</v>
      </c>
    </row>
    <row r="60" spans="1:6" x14ac:dyDescent="0.25">
      <c r="A60" s="16" t="s">
        <v>104</v>
      </c>
      <c r="B60" s="16">
        <v>0</v>
      </c>
      <c r="C60" s="16"/>
      <c r="D60" s="19">
        <f>E11/D59*100</f>
        <v>0.80520723279515827</v>
      </c>
      <c r="E60" s="19">
        <f>F11/E59*100</f>
        <v>1.6048171543128826</v>
      </c>
    </row>
    <row r="61" spans="1:6" x14ac:dyDescent="0.25">
      <c r="A61" s="16" t="s">
        <v>14</v>
      </c>
      <c r="B61" s="22" t="s">
        <v>15</v>
      </c>
      <c r="C61" s="19">
        <f>D12/C59*100</f>
        <v>68.405334811078902</v>
      </c>
      <c r="D61" s="19">
        <f>E12/D59*100</f>
        <v>88.891742430310387</v>
      </c>
      <c r="E61" s="19">
        <f>F12/E59*100</f>
        <v>88.127942780666686</v>
      </c>
    </row>
    <row r="62" spans="1:6" ht="15" customHeight="1" x14ac:dyDescent="0.25">
      <c r="A62" s="16" t="s">
        <v>99</v>
      </c>
      <c r="B62" s="22" t="s">
        <v>98</v>
      </c>
      <c r="C62" s="19">
        <f>D21/C59*100</f>
        <v>0.29268728144491907</v>
      </c>
      <c r="D62" s="19">
        <f>E21/D59*100</f>
        <v>0</v>
      </c>
      <c r="E62" s="19">
        <f>F21/E59*100</f>
        <v>0</v>
      </c>
    </row>
    <row r="63" spans="1:6" ht="2.25" hidden="1" customHeight="1" x14ac:dyDescent="0.25">
      <c r="A63" s="16" t="s">
        <v>40</v>
      </c>
      <c r="B63" s="22">
        <v>400</v>
      </c>
      <c r="C63" s="19"/>
      <c r="D63" s="19"/>
      <c r="E63" s="19"/>
    </row>
    <row r="64" spans="1:6" x14ac:dyDescent="0.25">
      <c r="A64" s="16" t="s">
        <v>50</v>
      </c>
      <c r="B64" s="22" t="s">
        <v>51</v>
      </c>
      <c r="C64" s="19">
        <f>D29/C59*100</f>
        <v>25.372255538436061</v>
      </c>
      <c r="D64" s="19">
        <f>E29/D59*100</f>
        <v>0</v>
      </c>
      <c r="E64" s="19">
        <f>F29/E59*100</f>
        <v>0</v>
      </c>
    </row>
    <row r="65" spans="1:5" ht="14.25" customHeight="1" x14ac:dyDescent="0.25">
      <c r="A65" s="16" t="s">
        <v>74</v>
      </c>
      <c r="B65" s="16">
        <v>1000</v>
      </c>
      <c r="C65" s="19">
        <f>D41/C59*100</f>
        <v>5.9297223690401246</v>
      </c>
      <c r="D65" s="19">
        <f t="shared" ref="D65:E65" si="2">E41/D59*100</f>
        <v>10.30305033689447</v>
      </c>
      <c r="E65" s="19">
        <f t="shared" si="2"/>
        <v>10.267240065020435</v>
      </c>
    </row>
    <row r="66" spans="1:5" hidden="1" x14ac:dyDescent="0.25">
      <c r="A66" s="16" t="s">
        <v>84</v>
      </c>
      <c r="B66" s="16">
        <v>1100</v>
      </c>
      <c r="C66" s="19"/>
      <c r="D66" s="19"/>
      <c r="E66" s="19"/>
    </row>
    <row r="67" spans="1:5" ht="15" customHeight="1" x14ac:dyDescent="0.25">
      <c r="A67" s="16"/>
      <c r="B67" s="16"/>
      <c r="C67" s="16"/>
      <c r="D67" s="16"/>
      <c r="E67" s="16"/>
    </row>
    <row r="68" spans="1:5" x14ac:dyDescent="0.25">
      <c r="A68" s="18" t="s">
        <v>105</v>
      </c>
      <c r="B68" s="18"/>
      <c r="C68" s="18">
        <v>100</v>
      </c>
      <c r="D68" s="18">
        <v>100</v>
      </c>
      <c r="E68" s="18">
        <v>100</v>
      </c>
    </row>
  </sheetData>
  <mergeCells count="51">
    <mergeCell ref="B51:C51"/>
    <mergeCell ref="B52:C52"/>
    <mergeCell ref="B49:C49"/>
    <mergeCell ref="B50:C50"/>
    <mergeCell ref="B47:C47"/>
    <mergeCell ref="B48:C48"/>
    <mergeCell ref="B44:C44"/>
    <mergeCell ref="B45:C45"/>
    <mergeCell ref="B46:C46"/>
    <mergeCell ref="B36:C36"/>
    <mergeCell ref="B37:C37"/>
    <mergeCell ref="B38:C38"/>
    <mergeCell ref="B41:C41"/>
    <mergeCell ref="B39:C39"/>
    <mergeCell ref="B40:C40"/>
    <mergeCell ref="B42:C42"/>
    <mergeCell ref="B43:C43"/>
    <mergeCell ref="B25:C25"/>
    <mergeCell ref="B26:C26"/>
    <mergeCell ref="B27:C27"/>
    <mergeCell ref="B35:C35"/>
    <mergeCell ref="B29:C29"/>
    <mergeCell ref="B30:C30"/>
    <mergeCell ref="B31:C31"/>
    <mergeCell ref="B32:C32"/>
    <mergeCell ref="B34:C34"/>
    <mergeCell ref="A1:F1"/>
    <mergeCell ref="A4:F4"/>
    <mergeCell ref="B14:C14"/>
    <mergeCell ref="A7:A8"/>
    <mergeCell ref="B7:C8"/>
    <mergeCell ref="D7:D8"/>
    <mergeCell ref="E7:E8"/>
    <mergeCell ref="B10:C10"/>
    <mergeCell ref="B11:C11"/>
    <mergeCell ref="B12:C12"/>
    <mergeCell ref="A54:E54"/>
    <mergeCell ref="B15:C15"/>
    <mergeCell ref="B24:C24"/>
    <mergeCell ref="F7:F8"/>
    <mergeCell ref="B9:C9"/>
    <mergeCell ref="B16:C16"/>
    <mergeCell ref="B17:C17"/>
    <mergeCell ref="B18:C18"/>
    <mergeCell ref="B19:C19"/>
    <mergeCell ref="B20:C20"/>
    <mergeCell ref="B21:C21"/>
    <mergeCell ref="B22:C22"/>
    <mergeCell ref="B13:C13"/>
    <mergeCell ref="B28:C28"/>
    <mergeCell ref="B23:C23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2022-11-11T09:13:08Z</dcterms:modified>
</cp:coreProperties>
</file>