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avanova\Desktop\КАРАВАНОВА И,Г,\СТРАТЕГИЧЕСКОЕ ПЛАНИРОВАНИЕ\СТратегия 2035\План по Стратегии\отчет по Плану Стратегии за 2021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31" i="1" l="1"/>
  <c r="J37" i="1"/>
  <c r="J26" i="1"/>
  <c r="J19" i="1"/>
  <c r="H21" i="1" l="1"/>
</calcChain>
</file>

<file path=xl/sharedStrings.xml><?xml version="1.0" encoding="utf-8"?>
<sst xmlns="http://schemas.openxmlformats.org/spreadsheetml/2006/main" count="135" uniqueCount="81">
  <si>
    <t>3.2. СОЦИАЛЬНО-ЭКОНОМИЧЕСКИЕ ПОКАЗАТЕЛИ МУНИЦИПАЛЬНОГО ОБРАЗОВАНИЯ  (ПРИКАЗ МИНИСТЕРСТВА ЭКОНОМИКИ РЕСПУБЛИКИ КОМИ ОТ 08.08.2019 №201)</t>
  </si>
  <si>
    <t>Форма выгрузки данных о МО</t>
  </si>
  <si>
    <t>Муниципальное образование: МР Княжпогостский</t>
  </si>
  <si>
    <t>Периодичность: ежегодно до 15-го июня года, следующего за отчетным</t>
  </si>
  <si>
    <t>Дата обновления: 30.12.2021</t>
  </si>
  <si>
    <t>Дата следующего обновления: 15.06.2022</t>
  </si>
  <si>
    <t>№ пп</t>
  </si>
  <si>
    <t>Наименование показателя</t>
  </si>
  <si>
    <t>Единица измерения</t>
  </si>
  <si>
    <t>2021</t>
  </si>
  <si>
    <t>План</t>
  </si>
  <si>
    <t>Факт</t>
  </si>
  <si>
    <t>% отклонения</t>
  </si>
  <si>
    <t>1.</t>
  </si>
  <si>
    <t>I. Человеческий капитал</t>
  </si>
  <si>
    <t>Среднегодовая численность населения</t>
  </si>
  <si>
    <t>тыс.человек</t>
  </si>
  <si>
    <t>2.</t>
  </si>
  <si>
    <t>Естественный прирост, убыль (-) населения</t>
  </si>
  <si>
    <t>человек</t>
  </si>
  <si>
    <t>3.</t>
  </si>
  <si>
    <t>Миграционный прирост, убыль (-) населения</t>
  </si>
  <si>
    <t>4.</t>
  </si>
  <si>
    <t>Уровень зарегистрированной безработицы</t>
  </si>
  <si>
    <t>%</t>
  </si>
  <si>
    <t>-3,10 п.п.</t>
  </si>
  <si>
    <t>5.</t>
  </si>
  <si>
    <t>Среднемесячная номинальная начисленная заработная плата работников (без субъектов малого предпринимательства)</t>
  </si>
  <si>
    <t>рублей</t>
  </si>
  <si>
    <t>6.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</si>
  <si>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</si>
  <si>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7.</t>
  </si>
  <si>
    <t>Обеспеченность организациями культурно-досугового типа на 1000 человек населения</t>
  </si>
  <si>
    <t>единиц</t>
  </si>
  <si>
    <t>8.</t>
  </si>
  <si>
    <t>Мощность амбулаторно-поликлинических учреждений на 10 тыс. человек населения</t>
  </si>
  <si>
    <t>посещений в смену</t>
  </si>
  <si>
    <t>9.</t>
  </si>
  <si>
    <t>Доля населения, систематически занимающегося физической культурой и спортом</t>
  </si>
  <si>
    <t>5,30 п.п.</t>
  </si>
  <si>
    <t>10.</t>
  </si>
  <si>
    <t>Уровень удовлетворенности населения жилищно-коммунальными услугами</t>
  </si>
  <si>
    <t>% от числа опрошенных</t>
  </si>
  <si>
    <t>II. Экономика</t>
  </si>
  <si>
    <t>Объем инвестиций в основной капитал за счет всех источников финансирования</t>
  </si>
  <si>
    <t>млн. рублей</t>
  </si>
  <si>
    <t>Объем инвестиций в основной капитал (за исключением бюджетных средств) в расчете на одного жителя</t>
  </si>
  <si>
    <t>Оборот организаций (по организациям со средней численностью работников свыше 15 человек, без субъектов малого предпринимательства; в фактически действовавших ценах)</t>
  </si>
  <si>
    <t>Число субъектов малого и среднего предпринимательства (без индивидуальных предпринимателей) в расчете на 10 тыс. человек населения</t>
  </si>
  <si>
    <t>единицы</t>
  </si>
  <si>
    <t>Доля прибыльных сельскохозяйственных организаций в общем их числе</t>
  </si>
  <si>
    <t>33,40 п.п.</t>
  </si>
  <si>
    <t>Ввод в действие жилых домов</t>
  </si>
  <si>
    <t>кв. м.</t>
  </si>
  <si>
    <t>III. Территория проживания</t>
  </si>
  <si>
    <t>Доля протяженности автомобильных дорог общего пользования местного значения, отвечающих нормативным требованиям, в общей протяженности автомобильных дорог общего пользования местного значения</t>
  </si>
  <si>
    <t>2,00 п.п.</t>
  </si>
  <si>
    <t>Выбросы загрязняющих веществ в атмосферу стационарными источниками загрязнения</t>
  </si>
  <si>
    <t>тыс. т.</t>
  </si>
  <si>
    <t>Дорожно-транспортные происшествия</t>
  </si>
  <si>
    <t>Смертность от дорожно-транспортных происшествий</t>
  </si>
  <si>
    <t>случаев на 100. тыс. населения</t>
  </si>
  <si>
    <t>IV. Управление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</si>
  <si>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</si>
  <si>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Налоговые и неналоговые доходы бюджета муниципального образования (за исключением поступлений налоговых доходов по дополнительным нормативам отчислений) в расчете на одного жителя муниципального образования*</t>
  </si>
  <si>
    <t>тыс. рублей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</si>
  <si>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</si>
  <si>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28,36 п.п.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</si>
  <si>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</si>
  <si>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0,00 п.п.</t>
  </si>
  <si>
    <t>Уровень удовлетворенности деятельностью органов местного самоуправления муниципальных образований городских округов и муниципальных районов в Республике Коми</t>
  </si>
  <si>
    <t>-73,40 п.п.</t>
  </si>
  <si>
    <t>Примечание:</t>
  </si>
  <si>
    <t>* с учетом поселений</t>
  </si>
  <si>
    <t>ВЫП/НЕВЫП</t>
  </si>
  <si>
    <t>ВЫП</t>
  </si>
  <si>
    <t>НЕВЫП</t>
  </si>
  <si>
    <t xml:space="preserve">ВСЕГО - 25 </t>
  </si>
  <si>
    <t>ВЫП- 14</t>
  </si>
  <si>
    <t>НЕВЫП- 8</t>
  </si>
  <si>
    <t>% исполнения показателей -56%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</si>
</sst>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</font>
    <font>
      <b/>
      <sz val="9"/>
      <name val="Tahoma"/>
    </font>
    <font>
      <b/>
      <sz val="8"/>
      <name val="Tahoma"/>
    </font>
    <font>
      <b/>
      <sz val="8"/>
      <color rgb="FF202020"/>
      <name val="Tahoma"/>
    </font>
    <font>
      <sz val="9"/>
      <color rgb="FFFFFFFF"/>
      <name val="Tahoma"/>
    </font>
    <font>
      <sz val="9"/>
      <color rgb="FF505050"/>
      <name val="Tahoma"/>
    </font>
    <font>
      <sz val="8"/>
      <color rgb="FF505050"/>
      <name val="Tahoma"/>
    </font>
    <font>
      <b/>
      <sz val="9"/>
      <name val="Arial"/>
    </font>
    <font>
      <sz val="9"/>
      <name val="Arial"/>
    </font>
    <font>
      <sz val="8"/>
      <name val="Arial"/>
      <family val="2"/>
      <charset val="204"/>
    </font>
    <font>
      <b/>
      <sz val="9"/>
      <color rgb="FF50505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E9E9E"/>
      </patternFill>
    </fill>
    <fill>
      <patternFill patternType="solid">
        <fgColor rgb="FFE6E6E6"/>
      </patternFill>
    </fill>
    <fill>
      <patternFill patternType="solid">
        <fgColor rgb="FFE7E7E7"/>
      </patternFill>
    </fill>
    <fill>
      <patternFill patternType="solid">
        <fgColor rgb="FFEEEEEE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595856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medium">
        <color rgb="FF595856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ck">
        <color rgb="FF595856"/>
      </right>
      <top/>
      <bottom/>
      <diagonal/>
    </border>
    <border>
      <left style="thick">
        <color rgb="FF595856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medium">
        <color rgb="FF595856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37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left" vertical="top" wrapText="1" inden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2" fontId="7" fillId="0" borderId="4" xfId="0" applyNumberFormat="1" applyFont="1" applyBorder="1" applyAlignment="1" applyProtection="1">
      <alignment horizontal="right" vertical="center" wrapText="1"/>
      <protection locked="0"/>
    </xf>
    <xf numFmtId="4" fontId="7" fillId="5" borderId="4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 applyProtection="1">
      <alignment horizontal="left" vertical="top" wrapText="1" indent="3"/>
      <protection locked="0"/>
    </xf>
    <xf numFmtId="4" fontId="7" fillId="0" borderId="4" xfId="0" applyNumberFormat="1" applyFont="1" applyBorder="1" applyAlignment="1" applyProtection="1">
      <alignment horizontal="right" vertical="center" wrapText="1"/>
      <protection locked="0"/>
    </xf>
    <xf numFmtId="3" fontId="7" fillId="0" borderId="4" xfId="0" applyNumberFormat="1" applyFont="1" applyBorder="1" applyAlignment="1" applyProtection="1">
      <alignment horizontal="right" vertical="center" wrapText="1"/>
      <protection locked="0"/>
    </xf>
    <xf numFmtId="3" fontId="7" fillId="5" borderId="4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 applyProtection="1">
      <alignment vertical="top"/>
      <protection locked="0"/>
    </xf>
    <xf numFmtId="0" fontId="9" fillId="0" borderId="0" xfId="0" applyFont="1" applyAlignment="1" applyProtection="1">
      <alignment vertical="top" indent="2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4" fontId="7" fillId="5" borderId="10" xfId="0" applyNumberFormat="1" applyFont="1" applyFill="1" applyBorder="1" applyAlignment="1">
      <alignment horizontal="right" vertical="center" wrapText="1"/>
    </xf>
    <xf numFmtId="3" fontId="7" fillId="5" borderId="10" xfId="0" applyNumberFormat="1" applyFont="1" applyFill="1" applyBorder="1" applyAlignment="1">
      <alignment horizontal="right" vertical="center" wrapText="1"/>
    </xf>
    <xf numFmtId="0" fontId="1" fillId="0" borderId="8" xfId="0" applyFont="1" applyBorder="1" applyAlignment="1" applyProtection="1">
      <alignment vertical="top"/>
      <protection locked="0"/>
    </xf>
    <xf numFmtId="0" fontId="10" fillId="0" borderId="8" xfId="0" applyFont="1" applyBorder="1" applyAlignment="1" applyProtection="1">
      <alignment vertical="top"/>
      <protection locked="0"/>
    </xf>
    <xf numFmtId="0" fontId="11" fillId="3" borderId="4" xfId="0" applyFont="1" applyFill="1" applyBorder="1" applyAlignment="1" applyProtection="1">
      <alignment horizontal="left" vertical="top" wrapText="1" indent="1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8" xfId="0" applyFont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top" wrapText="1" indent="2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pane xSplit="4" ySplit="8" topLeftCell="E21" activePane="bottomRight" state="frozen"/>
      <selection pane="topRight"/>
      <selection pane="bottomLeft"/>
      <selection pane="bottomRight" activeCell="C31" sqref="C31"/>
    </sheetView>
  </sheetViews>
  <sheetFormatPr defaultColWidth="10.140625" defaultRowHeight="14.45" customHeight="1" x14ac:dyDescent="0.2"/>
  <cols>
    <col min="1" max="1" width="1.140625" customWidth="1"/>
    <col min="2" max="2" width="0" hidden="1" customWidth="1"/>
    <col min="3" max="3" width="46.7109375" customWidth="1"/>
    <col min="4" max="4" width="10.28515625" customWidth="1"/>
    <col min="5" max="5" width="10.85546875" hidden="1" customWidth="1"/>
    <col min="6" max="6" width="9.85546875" customWidth="1"/>
    <col min="7" max="7" width="8.28515625" customWidth="1"/>
    <col min="8" max="8" width="8.140625" customWidth="1"/>
    <col min="9" max="9" width="11.85546875" customWidth="1"/>
  </cols>
  <sheetData>
    <row r="1" spans="1:9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53.25" customHeight="1" x14ac:dyDescent="0.2">
      <c r="A2" s="1"/>
      <c r="B2" s="2"/>
      <c r="C2" s="3" t="s">
        <v>0</v>
      </c>
      <c r="D2" s="4" t="s">
        <v>1</v>
      </c>
      <c r="E2" s="3"/>
      <c r="F2" s="28" t="s">
        <v>77</v>
      </c>
      <c r="G2" s="28" t="s">
        <v>78</v>
      </c>
      <c r="H2" s="28" t="s">
        <v>79</v>
      </c>
      <c r="I2" s="1"/>
    </row>
    <row r="3" spans="1:9" ht="14.25" customHeight="1" x14ac:dyDescent="0.2">
      <c r="A3" s="1"/>
      <c r="B3" s="33" t="s">
        <v>2</v>
      </c>
      <c r="C3" s="33"/>
      <c r="D3" s="33"/>
      <c r="E3" s="33"/>
      <c r="F3" s="28" t="s">
        <v>80</v>
      </c>
      <c r="G3" s="1"/>
      <c r="H3" s="1"/>
      <c r="I3" s="1"/>
    </row>
    <row r="4" spans="1:9" ht="14.25" customHeight="1" x14ac:dyDescent="0.2">
      <c r="A4" s="1"/>
      <c r="B4" s="5"/>
      <c r="C4" s="32" t="s">
        <v>3</v>
      </c>
      <c r="D4" s="32"/>
      <c r="E4" s="5"/>
      <c r="F4" s="1"/>
      <c r="G4" s="1"/>
      <c r="H4" s="1"/>
      <c r="I4" s="1"/>
    </row>
    <row r="5" spans="1:9" ht="14.25" customHeight="1" x14ac:dyDescent="0.2">
      <c r="A5" s="1"/>
      <c r="B5" s="5"/>
      <c r="C5" s="32" t="s">
        <v>4</v>
      </c>
      <c r="D5" s="32"/>
      <c r="E5" s="5"/>
      <c r="F5" s="1"/>
      <c r="G5" s="1"/>
      <c r="H5" s="1"/>
      <c r="I5" s="1"/>
    </row>
    <row r="6" spans="1:9" ht="14.25" customHeight="1" thickBot="1" x14ac:dyDescent="0.25">
      <c r="A6" s="1"/>
      <c r="B6" s="6"/>
      <c r="C6" s="31" t="s">
        <v>5</v>
      </c>
      <c r="D6" s="31"/>
      <c r="E6" s="6"/>
      <c r="F6" s="7"/>
      <c r="G6" s="7"/>
      <c r="H6" s="7"/>
      <c r="I6" s="1"/>
    </row>
    <row r="7" spans="1:9" ht="15" customHeight="1" thickBot="1" x14ac:dyDescent="0.25">
      <c r="A7" s="8"/>
      <c r="B7" s="34" t="s">
        <v>6</v>
      </c>
      <c r="C7" s="34" t="s">
        <v>7</v>
      </c>
      <c r="D7" s="34" t="s">
        <v>8</v>
      </c>
      <c r="E7" s="34" t="s">
        <v>9</v>
      </c>
      <c r="F7" s="34" t="s">
        <v>9</v>
      </c>
      <c r="G7" s="34"/>
      <c r="H7" s="35"/>
      <c r="I7" s="29" t="s">
        <v>74</v>
      </c>
    </row>
    <row r="8" spans="1:9" ht="25.5" customHeight="1" x14ac:dyDescent="0.2">
      <c r="A8" s="8"/>
      <c r="B8" s="34"/>
      <c r="C8" s="34"/>
      <c r="D8" s="34"/>
      <c r="E8" s="34" t="s">
        <v>9</v>
      </c>
      <c r="F8" s="9" t="s">
        <v>10</v>
      </c>
      <c r="G8" s="9" t="s">
        <v>11</v>
      </c>
      <c r="H8" s="22" t="s">
        <v>12</v>
      </c>
      <c r="I8" s="30"/>
    </row>
    <row r="9" spans="1:9" ht="16.5" customHeight="1" x14ac:dyDescent="0.2">
      <c r="A9" s="10"/>
      <c r="B9" s="11" t="s">
        <v>13</v>
      </c>
      <c r="C9" s="27" t="s">
        <v>14</v>
      </c>
      <c r="D9" s="13"/>
      <c r="E9" s="14"/>
      <c r="F9" s="15"/>
      <c r="G9" s="15"/>
      <c r="H9" s="23"/>
      <c r="I9" s="25"/>
    </row>
    <row r="10" spans="1:9" ht="16.5" customHeight="1" x14ac:dyDescent="0.2">
      <c r="A10" s="10"/>
      <c r="B10" s="11" t="s">
        <v>13</v>
      </c>
      <c r="C10" s="16" t="s">
        <v>15</v>
      </c>
      <c r="D10" s="13" t="s">
        <v>16</v>
      </c>
      <c r="E10" s="14"/>
      <c r="F10" s="17">
        <v>18.37</v>
      </c>
      <c r="G10" s="15">
        <v>18.46</v>
      </c>
      <c r="H10" s="23">
        <v>0.48992923244420172</v>
      </c>
      <c r="I10" s="26" t="s">
        <v>75</v>
      </c>
    </row>
    <row r="11" spans="1:9" ht="16.5" customHeight="1" x14ac:dyDescent="0.2">
      <c r="A11" s="10"/>
      <c r="B11" s="11" t="s">
        <v>17</v>
      </c>
      <c r="C11" s="16" t="s">
        <v>18</v>
      </c>
      <c r="D11" s="13" t="s">
        <v>19</v>
      </c>
      <c r="E11" s="14">
        <v>-135</v>
      </c>
      <c r="F11" s="18">
        <v>-67</v>
      </c>
      <c r="G11" s="19">
        <v>-135</v>
      </c>
      <c r="H11" s="24">
        <v>101.49253731343283</v>
      </c>
      <c r="I11" s="26" t="s">
        <v>76</v>
      </c>
    </row>
    <row r="12" spans="1:9" ht="16.5" customHeight="1" x14ac:dyDescent="0.2">
      <c r="A12" s="10"/>
      <c r="B12" s="11" t="s">
        <v>20</v>
      </c>
      <c r="C12" s="16" t="s">
        <v>21</v>
      </c>
      <c r="D12" s="13" t="s">
        <v>19</v>
      </c>
      <c r="E12" s="14">
        <v>-12</v>
      </c>
      <c r="F12" s="18">
        <v>-106</v>
      </c>
      <c r="G12" s="19">
        <v>-12</v>
      </c>
      <c r="H12" s="24">
        <v>-88.679245283018872</v>
      </c>
      <c r="I12" s="26" t="s">
        <v>75</v>
      </c>
    </row>
    <row r="13" spans="1:9" ht="16.5" customHeight="1" x14ac:dyDescent="0.2">
      <c r="A13" s="10"/>
      <c r="B13" s="11" t="s">
        <v>22</v>
      </c>
      <c r="C13" s="16" t="s">
        <v>23</v>
      </c>
      <c r="D13" s="13" t="s">
        <v>24</v>
      </c>
      <c r="E13" s="14">
        <v>3.25</v>
      </c>
      <c r="F13" s="17">
        <v>6.3500000000000005</v>
      </c>
      <c r="G13" s="15">
        <v>3.25</v>
      </c>
      <c r="H13" s="23" t="s">
        <v>25</v>
      </c>
      <c r="I13" s="26" t="s">
        <v>75</v>
      </c>
    </row>
    <row r="14" spans="1:9" ht="38.25" customHeight="1" x14ac:dyDescent="0.2">
      <c r="A14" s="10"/>
      <c r="B14" s="11" t="s">
        <v>26</v>
      </c>
      <c r="C14" s="16" t="s">
        <v>27</v>
      </c>
      <c r="D14" s="13" t="s">
        <v>28</v>
      </c>
      <c r="E14" s="14"/>
      <c r="F14" s="17">
        <v>56086</v>
      </c>
      <c r="G14" s="15">
        <v>59611</v>
      </c>
      <c r="H14" s="23">
        <v>6.2849909068216663</v>
      </c>
      <c r="I14" s="26" t="s">
        <v>75</v>
      </c>
    </row>
    <row r="15" spans="1:9" ht="48.75" customHeight="1" x14ac:dyDescent="0.2">
      <c r="A15" s="10"/>
      <c r="B15" s="11" t="s">
        <v>29</v>
      </c>
      <c r="C15" s="16" t="s">
        <v>30</v>
      </c>
      <c r="D15" s="13" t="s">
        <v>24</v>
      </c>
      <c r="E15" s="14"/>
      <c r="F15" s="17">
        <v>99</v>
      </c>
      <c r="G15" s="15"/>
      <c r="H15" s="23"/>
      <c r="I15" s="25"/>
    </row>
    <row r="16" spans="1:9" ht="27" customHeight="1" x14ac:dyDescent="0.2">
      <c r="A16" s="10"/>
      <c r="B16" s="11" t="s">
        <v>31</v>
      </c>
      <c r="C16" s="16" t="s">
        <v>32</v>
      </c>
      <c r="D16" s="13" t="s">
        <v>33</v>
      </c>
      <c r="E16" s="14"/>
      <c r="F16" s="17">
        <v>222.46</v>
      </c>
      <c r="G16" s="15"/>
      <c r="H16" s="23"/>
      <c r="I16" s="25"/>
    </row>
    <row r="17" spans="1:10" ht="27" customHeight="1" x14ac:dyDescent="0.2">
      <c r="A17" s="10"/>
      <c r="B17" s="11" t="s">
        <v>34</v>
      </c>
      <c r="C17" s="16" t="s">
        <v>35</v>
      </c>
      <c r="D17" s="13" t="s">
        <v>36</v>
      </c>
      <c r="E17" s="14">
        <v>302.10000000000002</v>
      </c>
      <c r="F17" s="17">
        <v>304.8</v>
      </c>
      <c r="G17" s="15">
        <v>302.10000000000002</v>
      </c>
      <c r="H17" s="23">
        <v>-0.88582677165353951</v>
      </c>
      <c r="I17" s="26" t="s">
        <v>76</v>
      </c>
    </row>
    <row r="18" spans="1:10" ht="27" customHeight="1" x14ac:dyDescent="0.2">
      <c r="A18" s="10"/>
      <c r="B18" s="11" t="s">
        <v>37</v>
      </c>
      <c r="C18" s="16" t="s">
        <v>38</v>
      </c>
      <c r="D18" s="13" t="s">
        <v>24</v>
      </c>
      <c r="E18" s="14"/>
      <c r="F18" s="17">
        <v>40</v>
      </c>
      <c r="G18" s="15">
        <v>45.300000000000004</v>
      </c>
      <c r="H18" s="23" t="s">
        <v>39</v>
      </c>
      <c r="I18" s="26" t="s">
        <v>75</v>
      </c>
    </row>
    <row r="19" spans="1:10" ht="27" customHeight="1" x14ac:dyDescent="0.2">
      <c r="A19" s="10"/>
      <c r="B19" s="11" t="s">
        <v>40</v>
      </c>
      <c r="C19" s="16" t="s">
        <v>41</v>
      </c>
      <c r="D19" s="13" t="s">
        <v>42</v>
      </c>
      <c r="E19" s="14"/>
      <c r="F19" s="17">
        <v>50</v>
      </c>
      <c r="G19" s="15">
        <v>41.1</v>
      </c>
      <c r="H19" s="23">
        <v>-17.799999999999997</v>
      </c>
      <c r="I19" s="26" t="s">
        <v>76</v>
      </c>
      <c r="J19">
        <f>7/10*100</f>
        <v>70</v>
      </c>
    </row>
    <row r="20" spans="1:10" ht="16.5" customHeight="1" x14ac:dyDescent="0.2">
      <c r="A20" s="10"/>
      <c r="B20" s="11" t="s">
        <v>17</v>
      </c>
      <c r="C20" s="27" t="s">
        <v>43</v>
      </c>
      <c r="D20" s="13"/>
      <c r="E20" s="14"/>
      <c r="F20" s="15"/>
      <c r="G20" s="15"/>
      <c r="H20" s="23"/>
      <c r="I20" s="25"/>
    </row>
    <row r="21" spans="1:10" ht="27" customHeight="1" x14ac:dyDescent="0.2">
      <c r="A21" s="10"/>
      <c r="B21" s="11" t="s">
        <v>13</v>
      </c>
      <c r="C21" s="16" t="s">
        <v>44</v>
      </c>
      <c r="D21" s="13" t="s">
        <v>45</v>
      </c>
      <c r="E21" s="14">
        <v>947.64</v>
      </c>
      <c r="F21" s="17">
        <v>2469.85</v>
      </c>
      <c r="G21" s="15">
        <v>1640.9</v>
      </c>
      <c r="H21" s="23">
        <f>G21/F21*100</f>
        <v>66.437233030345979</v>
      </c>
      <c r="I21" s="26" t="s">
        <v>76</v>
      </c>
    </row>
    <row r="22" spans="1:10" ht="27" customHeight="1" x14ac:dyDescent="0.2">
      <c r="A22" s="10"/>
      <c r="B22" s="11" t="s">
        <v>17</v>
      </c>
      <c r="C22" s="16" t="s">
        <v>46</v>
      </c>
      <c r="D22" s="13" t="s">
        <v>28</v>
      </c>
      <c r="E22" s="14"/>
      <c r="F22" s="17">
        <v>126759</v>
      </c>
      <c r="G22" s="15">
        <v>86429.900000000009</v>
      </c>
      <c r="H22" s="23">
        <v>-31.81557128093468</v>
      </c>
      <c r="I22" s="26" t="s">
        <v>76</v>
      </c>
    </row>
    <row r="23" spans="1:10" ht="48.75" customHeight="1" x14ac:dyDescent="0.2">
      <c r="A23" s="10"/>
      <c r="B23" s="11" t="s">
        <v>20</v>
      </c>
      <c r="C23" s="16" t="s">
        <v>47</v>
      </c>
      <c r="D23" s="13" t="s">
        <v>45</v>
      </c>
      <c r="E23" s="14">
        <v>33066.800000000003</v>
      </c>
      <c r="F23" s="17">
        <v>27659.3</v>
      </c>
      <c r="G23" s="15">
        <v>33066.800000000003</v>
      </c>
      <c r="H23" s="23">
        <v>19.550386307679528</v>
      </c>
      <c r="I23" s="26" t="s">
        <v>75</v>
      </c>
    </row>
    <row r="24" spans="1:10" ht="38.25" customHeight="1" x14ac:dyDescent="0.2">
      <c r="A24" s="10"/>
      <c r="B24" s="11" t="s">
        <v>22</v>
      </c>
      <c r="C24" s="16" t="s">
        <v>48</v>
      </c>
      <c r="D24" s="13" t="s">
        <v>49</v>
      </c>
      <c r="E24" s="14">
        <v>223</v>
      </c>
      <c r="F24" s="17">
        <v>194.3</v>
      </c>
      <c r="G24" s="15">
        <v>223</v>
      </c>
      <c r="H24" s="23">
        <v>14.770972722593919</v>
      </c>
      <c r="I24" s="26" t="s">
        <v>75</v>
      </c>
    </row>
    <row r="25" spans="1:10" ht="27" customHeight="1" x14ac:dyDescent="0.2">
      <c r="A25" s="10"/>
      <c r="B25" s="11" t="s">
        <v>26</v>
      </c>
      <c r="C25" s="16" t="s">
        <v>50</v>
      </c>
      <c r="D25" s="13" t="s">
        <v>24</v>
      </c>
      <c r="E25" s="14"/>
      <c r="F25" s="17">
        <v>66.599999999999994</v>
      </c>
      <c r="G25" s="15">
        <v>33.299999999999997</v>
      </c>
      <c r="H25" s="23" t="s">
        <v>51</v>
      </c>
      <c r="I25" s="26" t="s">
        <v>76</v>
      </c>
    </row>
    <row r="26" spans="1:10" ht="16.5" customHeight="1" x14ac:dyDescent="0.2">
      <c r="A26" s="10"/>
      <c r="B26" s="11" t="s">
        <v>29</v>
      </c>
      <c r="C26" s="16" t="s">
        <v>52</v>
      </c>
      <c r="D26" s="13" t="s">
        <v>53</v>
      </c>
      <c r="E26" s="14">
        <v>2004</v>
      </c>
      <c r="F26" s="17">
        <v>2000</v>
      </c>
      <c r="G26" s="15">
        <v>2004</v>
      </c>
      <c r="H26" s="23">
        <v>0.2</v>
      </c>
      <c r="I26" s="26" t="s">
        <v>75</v>
      </c>
      <c r="J26">
        <f>3/6*100</f>
        <v>50</v>
      </c>
    </row>
    <row r="27" spans="1:10" ht="16.5" customHeight="1" x14ac:dyDescent="0.2">
      <c r="A27" s="10"/>
      <c r="B27" s="11" t="s">
        <v>20</v>
      </c>
      <c r="C27" s="12" t="s">
        <v>54</v>
      </c>
      <c r="D27" s="13"/>
      <c r="E27" s="14"/>
      <c r="F27" s="15"/>
      <c r="G27" s="15"/>
      <c r="H27" s="23"/>
      <c r="I27" s="25"/>
    </row>
    <row r="28" spans="1:10" ht="60" customHeight="1" x14ac:dyDescent="0.2">
      <c r="A28" s="10"/>
      <c r="B28" s="11" t="s">
        <v>13</v>
      </c>
      <c r="C28" s="16" t="s">
        <v>55</v>
      </c>
      <c r="D28" s="13" t="s">
        <v>24</v>
      </c>
      <c r="E28" s="14">
        <v>67</v>
      </c>
      <c r="F28" s="17">
        <v>65</v>
      </c>
      <c r="G28" s="15">
        <v>67</v>
      </c>
      <c r="H28" s="23" t="s">
        <v>56</v>
      </c>
      <c r="I28" s="26" t="s">
        <v>75</v>
      </c>
    </row>
    <row r="29" spans="1:10" ht="27" customHeight="1" x14ac:dyDescent="0.2">
      <c r="A29" s="10"/>
      <c r="B29" s="11" t="s">
        <v>17</v>
      </c>
      <c r="C29" s="16" t="s">
        <v>57</v>
      </c>
      <c r="D29" s="13" t="s">
        <v>58</v>
      </c>
      <c r="E29" s="14"/>
      <c r="F29" s="17">
        <v>21.3</v>
      </c>
      <c r="G29" s="15"/>
      <c r="H29" s="23"/>
      <c r="I29" s="25"/>
    </row>
    <row r="30" spans="1:10" ht="16.5" customHeight="1" x14ac:dyDescent="0.2">
      <c r="A30" s="10"/>
      <c r="B30" s="11" t="s">
        <v>20</v>
      </c>
      <c r="C30" s="16" t="s">
        <v>59</v>
      </c>
      <c r="D30" s="13" t="s">
        <v>33</v>
      </c>
      <c r="E30" s="14">
        <v>24</v>
      </c>
      <c r="F30" s="18">
        <v>27</v>
      </c>
      <c r="G30" s="19">
        <v>24</v>
      </c>
      <c r="H30" s="24">
        <v>-11.111111111111111</v>
      </c>
      <c r="I30" s="26" t="s">
        <v>75</v>
      </c>
    </row>
    <row r="31" spans="1:10" ht="27" customHeight="1" x14ac:dyDescent="0.2">
      <c r="A31" s="10"/>
      <c r="B31" s="11" t="s">
        <v>22</v>
      </c>
      <c r="C31" s="16" t="s">
        <v>60</v>
      </c>
      <c r="D31" s="13" t="s">
        <v>61</v>
      </c>
      <c r="E31" s="14">
        <v>1</v>
      </c>
      <c r="F31" s="17"/>
      <c r="G31" s="15">
        <v>1</v>
      </c>
      <c r="H31" s="23"/>
      <c r="I31" s="26" t="s">
        <v>76</v>
      </c>
      <c r="J31">
        <f>3/4*100</f>
        <v>75</v>
      </c>
    </row>
    <row r="32" spans="1:10" ht="16.5" customHeight="1" x14ac:dyDescent="0.2">
      <c r="A32" s="10"/>
      <c r="B32" s="11" t="s">
        <v>22</v>
      </c>
      <c r="C32" s="12" t="s">
        <v>62</v>
      </c>
      <c r="D32" s="13"/>
      <c r="E32" s="14"/>
      <c r="F32" s="15"/>
      <c r="G32" s="15"/>
      <c r="H32" s="23"/>
      <c r="I32" s="25"/>
    </row>
    <row r="33" spans="1:10" ht="38.25" customHeight="1" x14ac:dyDescent="0.2">
      <c r="A33" s="10"/>
      <c r="B33" s="11" t="s">
        <v>13</v>
      </c>
      <c r="C33" s="16" t="s">
        <v>63</v>
      </c>
      <c r="D33" s="13" t="s">
        <v>28</v>
      </c>
      <c r="E33" s="14"/>
      <c r="F33" s="17">
        <v>4944.3900000000003</v>
      </c>
      <c r="G33" s="15">
        <v>5161.63</v>
      </c>
      <c r="H33" s="23">
        <v>4.3936663572250527</v>
      </c>
      <c r="I33" s="26" t="s">
        <v>75</v>
      </c>
    </row>
    <row r="34" spans="1:10" ht="60" customHeight="1" x14ac:dyDescent="0.2">
      <c r="A34" s="10"/>
      <c r="B34" s="11" t="s">
        <v>17</v>
      </c>
      <c r="C34" s="16" t="s">
        <v>64</v>
      </c>
      <c r="D34" s="13" t="s">
        <v>65</v>
      </c>
      <c r="E34" s="14">
        <v>230834.6</v>
      </c>
      <c r="F34" s="17">
        <v>12550</v>
      </c>
      <c r="G34" s="15">
        <v>230834.6</v>
      </c>
      <c r="H34" s="23">
        <v>1739.3195219123506</v>
      </c>
      <c r="I34" s="26" t="s">
        <v>75</v>
      </c>
    </row>
    <row r="35" spans="1:10" ht="60" customHeight="1" x14ac:dyDescent="0.2">
      <c r="A35" s="10"/>
      <c r="B35" s="11" t="s">
        <v>20</v>
      </c>
      <c r="C35" s="16" t="s">
        <v>66</v>
      </c>
      <c r="D35" s="13" t="s">
        <v>24</v>
      </c>
      <c r="E35" s="14"/>
      <c r="F35" s="17">
        <v>36.800000000000004</v>
      </c>
      <c r="G35" s="15">
        <v>65.16</v>
      </c>
      <c r="H35" s="23" t="s">
        <v>67</v>
      </c>
      <c r="I35" s="26" t="s">
        <v>75</v>
      </c>
    </row>
    <row r="36" spans="1:10" ht="60" customHeight="1" x14ac:dyDescent="0.2">
      <c r="A36" s="10"/>
      <c r="B36" s="11" t="s">
        <v>22</v>
      </c>
      <c r="C36" s="16" t="s">
        <v>68</v>
      </c>
      <c r="D36" s="13" t="s">
        <v>24</v>
      </c>
      <c r="E36" s="14"/>
      <c r="F36" s="17">
        <v>0</v>
      </c>
      <c r="G36" s="15">
        <v>0</v>
      </c>
      <c r="H36" s="23" t="s">
        <v>69</v>
      </c>
      <c r="I36" s="26" t="s">
        <v>75</v>
      </c>
    </row>
    <row r="37" spans="1:10" ht="48.75" customHeight="1" x14ac:dyDescent="0.2">
      <c r="A37" s="10"/>
      <c r="B37" s="11" t="s">
        <v>26</v>
      </c>
      <c r="C37" s="16" t="s">
        <v>70</v>
      </c>
      <c r="D37" s="13" t="s">
        <v>24</v>
      </c>
      <c r="E37" s="14"/>
      <c r="F37" s="17">
        <v>100</v>
      </c>
      <c r="G37" s="15">
        <v>26.6</v>
      </c>
      <c r="H37" s="23" t="s">
        <v>71</v>
      </c>
      <c r="I37" s="26" t="s">
        <v>76</v>
      </c>
      <c r="J37">
        <f>4/5*100</f>
        <v>80</v>
      </c>
    </row>
    <row r="38" spans="1:10" ht="7.5" customHeight="1" x14ac:dyDescent="0.2">
      <c r="A38" s="1"/>
      <c r="B38" s="20"/>
      <c r="C38" s="20"/>
      <c r="D38" s="20"/>
      <c r="E38" s="20"/>
      <c r="F38" s="20"/>
      <c r="G38" s="20"/>
      <c r="H38" s="20"/>
      <c r="I38" s="1"/>
    </row>
    <row r="39" spans="1:10" ht="14.25" customHeight="1" x14ac:dyDescent="0.2">
      <c r="A39" s="1"/>
      <c r="B39" s="1"/>
      <c r="C39" s="36" t="s">
        <v>72</v>
      </c>
      <c r="D39" s="36" t="s">
        <v>72</v>
      </c>
      <c r="E39" s="1"/>
      <c r="F39" s="1"/>
      <c r="G39" s="1"/>
      <c r="H39" s="1"/>
      <c r="I39" s="1"/>
    </row>
    <row r="40" spans="1:10" ht="15.75" customHeight="1" x14ac:dyDescent="0.2">
      <c r="A40" s="1"/>
      <c r="B40" s="1"/>
      <c r="C40" s="21" t="s">
        <v>73</v>
      </c>
      <c r="D40" s="1"/>
      <c r="E40" s="1"/>
      <c r="F40" s="1"/>
      <c r="G40" s="1"/>
      <c r="H40" s="1"/>
      <c r="I40" s="1"/>
    </row>
  </sheetData>
  <mergeCells count="11">
    <mergeCell ref="C39:D39"/>
    <mergeCell ref="D7:D8"/>
    <mergeCell ref="C7:C8"/>
    <mergeCell ref="E7:E8"/>
    <mergeCell ref="B7:B8"/>
    <mergeCell ref="I7:I8"/>
    <mergeCell ref="C6:D6"/>
    <mergeCell ref="C5:D5"/>
    <mergeCell ref="C4:D4"/>
    <mergeCell ref="B3:E3"/>
    <mergeCell ref="F7:H7"/>
  </mergeCells>
  <pageMargins left="0.39" right="0.39" top="0.39" bottom="0.39" header="0.39" footer="0.3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Karavanova</dc:creator>
  <cp:lastModifiedBy>Karavanova</cp:lastModifiedBy>
  <cp:lastPrinted>2022-05-30T11:00:23Z</cp:lastPrinted>
  <dcterms:created xsi:type="dcterms:W3CDTF">2022-05-25T14:39:49Z</dcterms:created>
  <dcterms:modified xsi:type="dcterms:W3CDTF">2022-06-24T09:33:27Z</dcterms:modified>
</cp:coreProperties>
</file>