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31" i="1" l="1"/>
  <c r="D27" i="1"/>
  <c r="E27" i="1"/>
  <c r="C27" i="1"/>
  <c r="C29" i="1"/>
  <c r="D31" i="1"/>
  <c r="E31" i="1"/>
  <c r="C12" i="1" l="1"/>
  <c r="D23" i="1" l="1"/>
  <c r="E23" i="1"/>
  <c r="D12" i="1" l="1"/>
  <c r="D21" i="1" l="1"/>
  <c r="E21" i="1"/>
  <c r="C21" i="1"/>
  <c r="E12" i="1" l="1"/>
  <c r="D29" i="1" l="1"/>
  <c r="E29" i="1"/>
  <c r="D19" i="1"/>
  <c r="E19" i="1"/>
  <c r="E10" i="1" s="1"/>
  <c r="C19" i="1"/>
  <c r="C10" i="1" s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<sst xmlns="http://schemas.openxmlformats.org/spreadsheetml/2006/main" count="95" uniqueCount="62">
  <si>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</si>
  <si>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</si>
  <si>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</si>
  <si>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</si>
  <si>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</si>
  <si>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</si>
  <si>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</si>
  <si>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</si>
  <si>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</si>
  <si>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</si>
  <si>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</si>
  <si>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</si>
  <si>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</si>
  <si>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</si>
  <si>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</si>
  <si>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</si>
  <si>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</si>
  <si>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</si>
  <si>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</si>
  <si>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</si>
  <si>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</si>
  <si>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</si>
  <si>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</si>
  <si>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</si>
  <si>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</si>
  <si>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</si>
  <si>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</si>
  <si>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</si>
  <si>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</si>
  <si>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</si>
  <si>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</si>
  <si>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</si>
  <si>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</si>
  <si>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</si>
  <si>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</si>
  <si>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</si>
  <si>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</si>
  <si>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</si>
  <si>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</si>
  <si>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</si>
  <si>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</si>
  <si>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</si>
  <si>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2022 г.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</si>
  <si>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</si>
  <si>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</si>
  <si>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</si>
  <si>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</si>
  <si>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</si>
  <si>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</si>
  <si>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</si>
  <si>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</si>
  <si>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</si>
  <si>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</si>
  <si>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Приложение № 2
к пояснительной записке
к решению
"О  бюджете сельского поселения "Мещура" на 2021 год и 
плановый период 2022 и 2023 годов"</t>
  </si>
  <si>
    <t>2021 г</t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</si>
  <si>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</si>
  <si>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</si>
  <si>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</si>
  <si>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</si>
  <si>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</si>
  <si>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Жилищное хозяйство</t>
  </si>
  <si>
    <t>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</si>
</sst>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10" zoomScaleNormal="100" zoomScaleSheetLayoutView="100" workbookViewId="0">
      <selection activeCell="C10" sqref="C10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53</v>
      </c>
      <c r="B1" s="29"/>
      <c r="C1" s="29"/>
      <c r="D1" s="29"/>
      <c r="E1" s="29"/>
    </row>
    <row r="4" spans="1:5" ht="64.900000000000006" customHeight="1" x14ac:dyDescent="0.25">
      <c r="A4" s="30" t="s">
        <v>51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54</v>
      </c>
      <c r="D7" s="26" t="s">
        <v>42</v>
      </c>
      <c r="E7" s="26" t="s">
        <v>55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C11+C12+C21+C19+C23+C29+C27+C31</f>
        <v>6726.427999999999</v>
      </c>
      <c r="D10" s="8">
        <f>D11+D12+D21+D19+D23+D29</f>
        <v>1651.0509999999999</v>
      </c>
      <c r="E10" s="8">
        <f>E11+E12+E21+E19+E23+E29</f>
        <v>1700.502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30</v>
      </c>
      <c r="E11" s="8">
        <v>60.5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2081.1129999999998</v>
      </c>
      <c r="D12" s="8">
        <f>SUM(D13:D18)</f>
        <v>1283.1199999999999</v>
      </c>
      <c r="E12" s="8">
        <f t="shared" ref="E12" si="0">SUM(E13:E18)</f>
        <v>1302.0709999999999</v>
      </c>
    </row>
    <row r="13" spans="1:5" ht="47.25" x14ac:dyDescent="0.25">
      <c r="A13" s="12" t="s">
        <v>32</v>
      </c>
      <c r="B13" s="13" t="s">
        <v>31</v>
      </c>
      <c r="C13" s="9">
        <v>707.81399999999996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1217.4670000000001</v>
      </c>
      <c r="D14" s="9">
        <v>595.62400000000002</v>
      </c>
      <c r="E14" s="9">
        <v>614.57500000000005</v>
      </c>
    </row>
    <row r="15" spans="1:5" ht="47.25" x14ac:dyDescent="0.25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31.5" x14ac:dyDescent="0.25">
      <c r="A16" s="6" t="s">
        <v>43</v>
      </c>
      <c r="B16" s="13" t="s">
        <v>44</v>
      </c>
      <c r="C16" s="9">
        <v>148.875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0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6.4749999999999996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17.18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56</v>
      </c>
      <c r="B20" s="13" t="s">
        <v>57</v>
      </c>
      <c r="C20" s="9">
        <v>17.18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C22</f>
        <v>57.368000000000002</v>
      </c>
      <c r="D21" s="8">
        <f t="shared" ref="D21:E21" si="2">D22</f>
        <v>0</v>
      </c>
      <c r="E21" s="8">
        <f t="shared" si="2"/>
        <v>0</v>
      </c>
    </row>
    <row r="22" spans="1:5" ht="15.75" x14ac:dyDescent="0.25">
      <c r="A22" s="17" t="s">
        <v>58</v>
      </c>
      <c r="B22" s="13" t="s">
        <v>59</v>
      </c>
      <c r="C22" s="9">
        <v>57.368000000000002</v>
      </c>
      <c r="D22" s="9">
        <v>0</v>
      </c>
      <c r="E22" s="9">
        <v>0</v>
      </c>
    </row>
    <row r="23" spans="1:5" ht="27.75" customHeight="1" x14ac:dyDescent="0.25">
      <c r="A23" s="5" t="s">
        <v>18</v>
      </c>
      <c r="B23" s="14" t="s">
        <v>19</v>
      </c>
      <c r="C23" s="8">
        <f>SUM(C24:C26)</f>
        <v>4232.8360000000002</v>
      </c>
      <c r="D23" s="8">
        <f t="shared" ref="D23:E23" si="3">SUM(D25:D26)</f>
        <v>0</v>
      </c>
      <c r="E23" s="8">
        <f t="shared" si="3"/>
        <v>0</v>
      </c>
    </row>
    <row r="24" spans="1:5" s="24" customFormat="1" ht="27.75" customHeight="1" x14ac:dyDescent="0.25">
      <c r="A24" s="6" t="s">
        <v>60</v>
      </c>
      <c r="B24" s="13" t="s">
        <v>61</v>
      </c>
      <c r="C24" s="9">
        <v>203.58600000000001</v>
      </c>
      <c r="D24" s="9"/>
      <c r="E24" s="9"/>
    </row>
    <row r="25" spans="1:5" s="24" customFormat="1" ht="27.75" customHeight="1" x14ac:dyDescent="0.25">
      <c r="A25" s="6" t="s">
        <v>40</v>
      </c>
      <c r="B25" s="13" t="s">
        <v>41</v>
      </c>
      <c r="C25" s="9">
        <v>600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3429.25</v>
      </c>
      <c r="D26" s="9">
        <v>0</v>
      </c>
      <c r="E26" s="9">
        <v>0</v>
      </c>
    </row>
    <row r="27" spans="1:5" s="25" customFormat="1" ht="26.45" hidden="1" customHeight="1" x14ac:dyDescent="0.25">
      <c r="A27" s="5" t="s">
        <v>49</v>
      </c>
      <c r="B27" s="14" t="s">
        <v>46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50</v>
      </c>
      <c r="B28" s="13" t="s">
        <v>47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337.93099999999998</v>
      </c>
      <c r="E29" s="8">
        <f t="shared" si="5"/>
        <v>337.93099999999998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337.93099999999998</v>
      </c>
      <c r="E30" s="9">
        <v>337.93099999999998</v>
      </c>
    </row>
    <row r="31" spans="1:5" s="25" customFormat="1" ht="21" hidden="1" customHeight="1" x14ac:dyDescent="0.25">
      <c r="A31" s="5" t="s">
        <v>35</v>
      </c>
      <c r="B31" s="14" t="s">
        <v>36</v>
      </c>
      <c r="C31" s="8">
        <f>C32</f>
        <v>0</v>
      </c>
      <c r="D31" s="8">
        <f t="shared" ref="D31:E31" si="6">D32</f>
        <v>0</v>
      </c>
      <c r="E31" s="8">
        <f t="shared" si="6"/>
        <v>0</v>
      </c>
    </row>
    <row r="32" spans="1:5" ht="21" hidden="1" customHeight="1" x14ac:dyDescent="0.25">
      <c r="A32" s="6" t="s">
        <v>48</v>
      </c>
      <c r="B32" s="13" t="s">
        <v>45</v>
      </c>
      <c r="C32" s="9">
        <v>0</v>
      </c>
      <c r="D32" s="9">
        <v>0</v>
      </c>
      <c r="E32" s="9">
        <v>0</v>
      </c>
    </row>
    <row r="36" spans="1:6" ht="56.45" customHeight="1" x14ac:dyDescent="0.3">
      <c r="A36" s="33" t="s">
        <v>52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54</v>
      </c>
      <c r="D38" s="26" t="s">
        <v>42</v>
      </c>
      <c r="E38" s="26" t="s">
        <v>55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6726.427999999999</v>
      </c>
      <c r="D41" s="8">
        <f>D10</f>
        <v>1651.0509999999999</v>
      </c>
      <c r="E41" s="8">
        <f>E10</f>
        <v>1700.502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1.817024428682094</v>
      </c>
      <c r="E42" s="21">
        <f>E11/E10*100</f>
        <v>3.5577729399906617</v>
      </c>
    </row>
    <row r="43" spans="1:6" ht="15.75" x14ac:dyDescent="0.25">
      <c r="A43" s="5" t="s">
        <v>8</v>
      </c>
      <c r="B43" s="14" t="s">
        <v>9</v>
      </c>
      <c r="C43" s="21">
        <f>C12/C10*100</f>
        <v>30.939348492245809</v>
      </c>
      <c r="D43" s="21">
        <f>D12/D10*100</f>
        <v>77.715346164352283</v>
      </c>
      <c r="E43" s="21">
        <f>E12/E10*100</f>
        <v>76.569801152836035</v>
      </c>
    </row>
    <row r="44" spans="1:6" ht="31.5" x14ac:dyDescent="0.25">
      <c r="A44" s="10" t="s">
        <v>27</v>
      </c>
      <c r="B44" s="14" t="s">
        <v>28</v>
      </c>
      <c r="C44" s="21">
        <f>C19/C10*100</f>
        <v>0.25541044964727194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0.85287466096418496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C23/C10*100</f>
        <v>62.928436905888255</v>
      </c>
      <c r="D46" s="21">
        <f>D23/D10*100</f>
        <v>0</v>
      </c>
      <c r="E46" s="21">
        <f>E23/E10*100</f>
        <v>0</v>
      </c>
    </row>
    <row r="47" spans="1:6" ht="15.75" x14ac:dyDescent="0.25">
      <c r="A47" s="5" t="s">
        <v>49</v>
      </c>
      <c r="B47" s="14" t="s">
        <v>46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5.0239294912544965</v>
      </c>
      <c r="D48" s="21">
        <f>D29/D10*100</f>
        <v>20.467629406965624</v>
      </c>
      <c r="E48" s="21">
        <f>E29/E10*100</f>
        <v>19.872425907173294</v>
      </c>
    </row>
    <row r="49" spans="1:6" ht="15.75" x14ac:dyDescent="0.25">
      <c r="A49" s="5" t="s">
        <v>35</v>
      </c>
      <c r="B49" s="14" t="s">
        <v>36</v>
      </c>
      <c r="C49" s="21">
        <f>C32/C10*100</f>
        <v>0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100.00000000000001</v>
      </c>
      <c r="D51" s="23">
        <f>SUM(C42:C49)</f>
        <v>100.00000000000001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2021-12-24T07:27:11Z</dcterms:modified>
</cp:coreProperties>
</file>