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Table2" sheetId="2" r:id="rId1"/>
  </sheets>
  <calcPr calcId="145621"/>
</workbook>
</file>

<file path=xl/calcChain.xml><?xml version="1.0" encoding="utf-8"?>
<calcChain xmlns="http://schemas.openxmlformats.org/spreadsheetml/2006/main">
  <c r="F12" i="2" l="1"/>
  <c r="E12" i="2"/>
  <c r="D12" i="2"/>
  <c r="D17" i="2"/>
  <c r="E26" i="2"/>
  <c r="F26" i="2"/>
  <c r="D26" i="2"/>
  <c r="F28" i="2"/>
  <c r="E28" i="2"/>
  <c r="D28" i="2"/>
  <c r="F29" i="2"/>
  <c r="E29" i="2"/>
  <c r="D29" i="2"/>
  <c r="E35" i="2"/>
  <c r="F35" i="2"/>
  <c r="D35" i="2"/>
</calcChain>
</file>

<file path=xl/sharedStrings.xml><?xml version="1.0" encoding="utf-8"?>
<sst xmlns="http://schemas.openxmlformats.org/spreadsheetml/2006/main" count="141" uniqueCount="69">
  <si>
    <t/>
  </si>
  <si>
    <t>РАСПРЕДЕЛЕНИЕ БЮДЖЕТНЫХ АССИГНОВАНИЙ ПО ЦЕЛЕВЫМ СТАТЬЯМ (МУНИЦИПАЛЬНЫМ ПРОГРАММАМ СЕЛЬСКОЕ ПОСЕЛЕНИЕ "МЕЩУРА" И НЕПРОГРАММНЫМ НАПРАВЛЕНИЯМ ДЕЯТЕЛЬНОСТИ), ГРУППАМ ВИДОВ РАСХОДОВ КЛАССИФИКАЦИИ РАСХОДОВ БЮДЖЕТОВ НА 2020 ГОД И ПЛАНОВЫЙ ПЕРИОД 2021 И 2022 ГОДОВ</t>
  </si>
  <si>
    <t>Наименование</t>
  </si>
  <si>
    <t>ЦСР</t>
  </si>
  <si>
    <t>ВР</t>
  </si>
  <si>
    <t>Сумма (тыс. рублей)</t>
  </si>
  <si>
    <t>2020 год</t>
  </si>
  <si>
    <t>2021 год</t>
  </si>
  <si>
    <t>2022 год</t>
  </si>
  <si>
    <t>ВСЕГО</t>
  </si>
  <si>
    <t>МП "Безопасность жизнедеятельности населения сельского поселения "Мещура"</t>
  </si>
  <si>
    <t>21 0 00 00000</t>
  </si>
  <si>
    <t>Безопасность населения в административных зданиях</t>
  </si>
  <si>
    <t>21 2 00 00000</t>
  </si>
  <si>
    <t>Техническое обслуживание автоматической пожарной сигнализации</t>
  </si>
  <si>
    <t>21 2 2А 00000</t>
  </si>
  <si>
    <t>Закупка товаров, работ и услуг для обеспечения государственных (муниципальных) нужд</t>
  </si>
  <si>
    <t>200</t>
  </si>
  <si>
    <t>МП "Развитие коммунального хозяйства и повышение степени благоустройства сельского поселения "Мещура"</t>
  </si>
  <si>
    <t>22 0 00 00000</t>
  </si>
  <si>
    <t>Создание условий для комфортабельного проживания населения, в том числе для поддержания и улучшения санитарного и эстетического состояния территории</t>
  </si>
  <si>
    <t>22 3 00 00000</t>
  </si>
  <si>
    <t>Расходы на содержание уличного освещения</t>
  </si>
  <si>
    <t>22 3 1А 00000</t>
  </si>
  <si>
    <t>Содержание улично-дорожной сети</t>
  </si>
  <si>
    <t>22 3 1В 00000</t>
  </si>
  <si>
    <t>Реализация проекта "Народный бюджет" в сфере благоустройства территории</t>
  </si>
  <si>
    <t>22 3 1М 00000</t>
  </si>
  <si>
    <t>Реализация народного проекта в сфере благоустройства территории, прошедших отбор в рамках проекта "Народный бюджет"</t>
  </si>
  <si>
    <t>22 3 1М S2480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</si>
  <si>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</si>
  <si>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</si>
  <si>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</si>
  <si>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</si>
  <si>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</si>
  <si>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</si>
  <si>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</si>
  <si>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</si>
  <si>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Субвенции на осуществление первичного воинского учета на территориях, где отсутствуют военные комиссариаты</t>
  </si>
  <si>
    <t>99 9 00 51180</t>
  </si>
  <si>
    <t>Осуществление полномочий Российской Федерации по государственной регистрации актов гражданского состояния</t>
  </si>
  <si>
    <t>99 9 00 59300</t>
  </si>
  <si>
    <t>Осуществление полномочий по формированию, исполнению и контролю за исполнением бюджета поселений</t>
  </si>
  <si>
    <t>99 9 00 64502</t>
  </si>
  <si>
    <t>Межбюджетные трансферты</t>
  </si>
  <si>
    <t>500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</si>
  <si>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"Об административной ответственности в Республике Коми"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</si>
  <si>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</si>
  <si>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</si>
  <si>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</si>
  <si>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Иные бюджетные ассигнования</t>
  </si>
  <si>
    <t>800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</si>
  <si>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</si>
  <si>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</si>
  <si>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</si>
  <si>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</si>
  <si>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Условно утверждаемые (утвержденные) расходы</t>
  </si>
  <si>
    <t>99 9 00 99990</t>
  </si>
  <si>
    <t>НЕ УКАЗАНО</t>
  </si>
  <si>
    <t>000</t>
  </si>
  <si>
    <t>сельского поселения "Мещура"</t>
  </si>
  <si>
    <t>Приложение № 3</t>
  </si>
  <si>
    <t>Осуществление полномочий по решению Совета МР "Княжпогостский" с 2020 года</t>
  </si>
  <si>
    <t>99 9 00 64585</t>
  </si>
  <si>
    <t>к решению Совета</t>
  </si>
  <si>
    <t>Реализация народного проекта в сфере физической культуры и спорта, прошедших отбор в рамках проекта "Народный бюджет"</t>
  </si>
  <si>
    <t>22 3 1П S2500</t>
  </si>
  <si>
    <t>23 3 1П S2500</t>
  </si>
  <si>
    <t>от 25.12.2019 г №4-34/2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</si>
</sst>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</font>
    <font>
      <b/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vertical="top" wrapText="1"/>
    </xf>
    <xf numFmtId="0" fontId="1" fillId="2" borderId="1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right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164" fontId="3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workbookViewId="0">
      <selection activeCell="A7" sqref="A7:F7"/>
    </sheetView>
  </sheetViews>
  <sheetFormatPr defaultColWidth="23.33203125" defaultRowHeight="13.2" x14ac:dyDescent="0.25"/>
  <cols>
    <col min="1" max="1" width="76.77734375" customWidth="1"/>
    <col min="3" max="3" width="10" customWidth="1"/>
    <col min="4" max="6" width="15.77734375" customWidth="1"/>
  </cols>
  <sheetData>
    <row r="1" spans="1:6" ht="15.6" x14ac:dyDescent="0.25">
      <c r="A1" s="1"/>
      <c r="B1" s="1"/>
      <c r="C1" s="1"/>
      <c r="D1" s="1"/>
      <c r="E1" s="1"/>
      <c r="F1" s="1"/>
    </row>
    <row r="2" spans="1:6" ht="31.2" x14ac:dyDescent="0.25">
      <c r="A2" s="1"/>
      <c r="B2" s="1"/>
      <c r="C2" s="1"/>
      <c r="D2" s="1"/>
      <c r="E2" s="1"/>
      <c r="F2" s="2" t="s">
        <v>61</v>
      </c>
    </row>
    <row r="3" spans="1:6" ht="15.6" customHeight="1" x14ac:dyDescent="0.25">
      <c r="A3" s="1"/>
      <c r="B3" s="1"/>
      <c r="C3" s="1"/>
      <c r="D3" s="1"/>
      <c r="E3" s="14" t="s">
        <v>64</v>
      </c>
      <c r="F3" s="14"/>
    </row>
    <row r="4" spans="1:6" ht="15.6" x14ac:dyDescent="0.25">
      <c r="A4" s="1"/>
      <c r="B4" s="1"/>
      <c r="C4" s="1"/>
      <c r="D4" s="1"/>
      <c r="E4" s="14" t="s">
        <v>60</v>
      </c>
      <c r="F4" s="14"/>
    </row>
    <row r="5" spans="1:6" ht="15" customHeight="1" x14ac:dyDescent="0.25">
      <c r="A5" s="1"/>
      <c r="B5" s="1"/>
      <c r="C5" s="1"/>
      <c r="D5" s="1"/>
      <c r="E5" s="14" t="s">
        <v>68</v>
      </c>
      <c r="F5" s="14"/>
    </row>
    <row r="6" spans="1:6" ht="15.6" x14ac:dyDescent="0.25">
      <c r="A6" s="1"/>
      <c r="B6" s="1"/>
      <c r="C6" s="1"/>
      <c r="D6" s="1"/>
      <c r="E6" s="1"/>
      <c r="F6" s="1"/>
    </row>
    <row r="7" spans="1:6" ht="72.599999999999994" customHeight="1" x14ac:dyDescent="0.25">
      <c r="A7" s="15" t="s">
        <v>1</v>
      </c>
      <c r="B7" s="15"/>
      <c r="C7" s="15"/>
      <c r="D7" s="15"/>
      <c r="E7" s="15"/>
      <c r="F7" s="15"/>
    </row>
    <row r="8" spans="1:6" ht="15.6" x14ac:dyDescent="0.25">
      <c r="A8" s="15" t="s">
        <v>0</v>
      </c>
      <c r="B8" s="15"/>
      <c r="C8" s="15"/>
      <c r="D8" s="15"/>
      <c r="E8" s="15"/>
      <c r="F8" s="15"/>
    </row>
    <row r="9" spans="1:6" ht="15.6" x14ac:dyDescent="0.25">
      <c r="A9" s="17" t="s">
        <v>2</v>
      </c>
      <c r="B9" s="17" t="s">
        <v>3</v>
      </c>
      <c r="C9" s="17" t="s">
        <v>4</v>
      </c>
      <c r="D9" s="16" t="s">
        <v>5</v>
      </c>
      <c r="E9" s="16"/>
      <c r="F9" s="16"/>
    </row>
    <row r="10" spans="1:6" ht="15.6" x14ac:dyDescent="0.25">
      <c r="A10" s="16" t="s">
        <v>0</v>
      </c>
      <c r="B10" s="16" t="s">
        <v>0</v>
      </c>
      <c r="C10" s="16" t="s">
        <v>0</v>
      </c>
      <c r="D10" s="3" t="s">
        <v>6</v>
      </c>
      <c r="E10" s="3" t="s">
        <v>7</v>
      </c>
      <c r="F10" s="3" t="s">
        <v>8</v>
      </c>
    </row>
    <row r="11" spans="1:6" ht="15.6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</row>
    <row r="12" spans="1:6" ht="15.6" x14ac:dyDescent="0.25">
      <c r="A12" s="5" t="s">
        <v>9</v>
      </c>
      <c r="B12" s="6" t="s">
        <v>0</v>
      </c>
      <c r="C12" s="6" t="s">
        <v>0</v>
      </c>
      <c r="D12" s="11">
        <f>2567.7437+D26-0.021</f>
        <v>2634.7226999999998</v>
      </c>
      <c r="E12" s="11">
        <f>2394.5467+0.006</f>
        <v>2394.5526999999997</v>
      </c>
      <c r="F12" s="11">
        <f>2337.4787+0.015</f>
        <v>2337.4937</v>
      </c>
    </row>
    <row r="13" spans="1:6" ht="31.2" x14ac:dyDescent="0.25">
      <c r="A13" s="7" t="s">
        <v>10</v>
      </c>
      <c r="B13" s="8" t="s">
        <v>11</v>
      </c>
      <c r="C13" s="8" t="s">
        <v>0</v>
      </c>
      <c r="D13" s="12">
        <v>12</v>
      </c>
      <c r="E13" s="12">
        <v>12</v>
      </c>
      <c r="F13" s="12">
        <v>12</v>
      </c>
    </row>
    <row r="14" spans="1:6" ht="15.6" x14ac:dyDescent="0.25">
      <c r="A14" s="7" t="s">
        <v>12</v>
      </c>
      <c r="B14" s="8" t="s">
        <v>13</v>
      </c>
      <c r="C14" s="8" t="s">
        <v>0</v>
      </c>
      <c r="D14" s="12">
        <v>12</v>
      </c>
      <c r="E14" s="12">
        <v>12</v>
      </c>
      <c r="F14" s="12">
        <v>12</v>
      </c>
    </row>
    <row r="15" spans="1:6" ht="15.6" x14ac:dyDescent="0.25">
      <c r="A15" s="7" t="s">
        <v>14</v>
      </c>
      <c r="B15" s="8" t="s">
        <v>15</v>
      </c>
      <c r="C15" s="8" t="s">
        <v>0</v>
      </c>
      <c r="D15" s="12">
        <v>12</v>
      </c>
      <c r="E15" s="12">
        <v>12</v>
      </c>
      <c r="F15" s="12">
        <v>12</v>
      </c>
    </row>
    <row r="16" spans="1:6" ht="31.2" x14ac:dyDescent="0.25">
      <c r="A16" s="9" t="s">
        <v>16</v>
      </c>
      <c r="B16" s="10" t="s">
        <v>15</v>
      </c>
      <c r="C16" s="10" t="s">
        <v>17</v>
      </c>
      <c r="D16" s="13">
        <v>12</v>
      </c>
      <c r="E16" s="13">
        <v>12</v>
      </c>
      <c r="F16" s="13">
        <v>12</v>
      </c>
    </row>
    <row r="17" spans="1:6" ht="31.2" x14ac:dyDescent="0.25">
      <c r="A17" s="7" t="s">
        <v>18</v>
      </c>
      <c r="B17" s="8" t="s">
        <v>19</v>
      </c>
      <c r="C17" s="8" t="s">
        <v>0</v>
      </c>
      <c r="D17" s="12">
        <f>251.111+D26</f>
        <v>318.11099999999999</v>
      </c>
      <c r="E17" s="12">
        <v>71</v>
      </c>
      <c r="F17" s="12">
        <v>22</v>
      </c>
    </row>
    <row r="18" spans="1:6" ht="46.8" x14ac:dyDescent="0.25">
      <c r="A18" s="7" t="s">
        <v>20</v>
      </c>
      <c r="B18" s="8" t="s">
        <v>21</v>
      </c>
      <c r="C18" s="8" t="s">
        <v>0</v>
      </c>
      <c r="D18" s="12">
        <v>251.11099999999999</v>
      </c>
      <c r="E18" s="12">
        <v>71</v>
      </c>
      <c r="F18" s="12">
        <v>22</v>
      </c>
    </row>
    <row r="19" spans="1:6" ht="15.6" x14ac:dyDescent="0.25">
      <c r="A19" s="7" t="s">
        <v>22</v>
      </c>
      <c r="B19" s="8" t="s">
        <v>23</v>
      </c>
      <c r="C19" s="8" t="s">
        <v>0</v>
      </c>
      <c r="D19" s="12">
        <v>70</v>
      </c>
      <c r="E19" s="12">
        <v>36</v>
      </c>
      <c r="F19" s="12">
        <v>11</v>
      </c>
    </row>
    <row r="20" spans="1:6" ht="31.2" x14ac:dyDescent="0.25">
      <c r="A20" s="9" t="s">
        <v>16</v>
      </c>
      <c r="B20" s="10" t="s">
        <v>23</v>
      </c>
      <c r="C20" s="10" t="s">
        <v>17</v>
      </c>
      <c r="D20" s="13">
        <v>70</v>
      </c>
      <c r="E20" s="13">
        <v>36</v>
      </c>
      <c r="F20" s="13">
        <v>11</v>
      </c>
    </row>
    <row r="21" spans="1:6" ht="15.6" x14ac:dyDescent="0.25">
      <c r="A21" s="7" t="s">
        <v>24</v>
      </c>
      <c r="B21" s="8" t="s">
        <v>25</v>
      </c>
      <c r="C21" s="8" t="s">
        <v>0</v>
      </c>
      <c r="D21" s="12">
        <v>70</v>
      </c>
      <c r="E21" s="12">
        <v>35</v>
      </c>
      <c r="F21" s="12">
        <v>11</v>
      </c>
    </row>
    <row r="22" spans="1:6" ht="31.2" x14ac:dyDescent="0.25">
      <c r="A22" s="9" t="s">
        <v>16</v>
      </c>
      <c r="B22" s="10" t="s">
        <v>25</v>
      </c>
      <c r="C22" s="10" t="s">
        <v>17</v>
      </c>
      <c r="D22" s="13">
        <v>70</v>
      </c>
      <c r="E22" s="13">
        <v>35</v>
      </c>
      <c r="F22" s="13">
        <v>11</v>
      </c>
    </row>
    <row r="23" spans="1:6" ht="31.2" x14ac:dyDescent="0.25">
      <c r="A23" s="7" t="s">
        <v>26</v>
      </c>
      <c r="B23" s="8" t="s">
        <v>27</v>
      </c>
      <c r="C23" s="8" t="s">
        <v>0</v>
      </c>
      <c r="D23" s="12">
        <v>111.111</v>
      </c>
      <c r="E23" s="12">
        <v>0</v>
      </c>
      <c r="F23" s="12">
        <v>0</v>
      </c>
    </row>
    <row r="24" spans="1:6" ht="31.2" x14ac:dyDescent="0.25">
      <c r="A24" s="9" t="s">
        <v>28</v>
      </c>
      <c r="B24" s="10" t="s">
        <v>29</v>
      </c>
      <c r="C24" s="10" t="s">
        <v>0</v>
      </c>
      <c r="D24" s="13">
        <v>111.111</v>
      </c>
      <c r="E24" s="13">
        <v>0</v>
      </c>
      <c r="F24" s="13">
        <v>0</v>
      </c>
    </row>
    <row r="25" spans="1:6" ht="31.2" x14ac:dyDescent="0.25">
      <c r="A25" s="9" t="s">
        <v>16</v>
      </c>
      <c r="B25" s="10" t="s">
        <v>29</v>
      </c>
      <c r="C25" s="10" t="s">
        <v>17</v>
      </c>
      <c r="D25" s="13">
        <v>111.111</v>
      </c>
      <c r="E25" s="13">
        <v>0</v>
      </c>
      <c r="F25" s="13">
        <v>0</v>
      </c>
    </row>
    <row r="26" spans="1:6" ht="31.2" x14ac:dyDescent="0.25">
      <c r="A26" s="9" t="s">
        <v>65</v>
      </c>
      <c r="B26" s="10" t="s">
        <v>66</v>
      </c>
      <c r="C26" s="10"/>
      <c r="D26" s="13">
        <f>D27</f>
        <v>67</v>
      </c>
      <c r="E26" s="13">
        <f t="shared" ref="E26:F26" si="0">E27</f>
        <v>0</v>
      </c>
      <c r="F26" s="13">
        <f t="shared" si="0"/>
        <v>0</v>
      </c>
    </row>
    <row r="27" spans="1:6" ht="31.2" x14ac:dyDescent="0.25">
      <c r="A27" s="9" t="s">
        <v>16</v>
      </c>
      <c r="B27" s="10" t="s">
        <v>67</v>
      </c>
      <c r="C27" s="10">
        <v>200</v>
      </c>
      <c r="D27" s="13">
        <v>67</v>
      </c>
      <c r="E27" s="13">
        <v>0</v>
      </c>
      <c r="F27" s="13">
        <v>0</v>
      </c>
    </row>
    <row r="28" spans="1:6" ht="15.6" x14ac:dyDescent="0.25">
      <c r="A28" s="7" t="s">
        <v>30</v>
      </c>
      <c r="B28" s="8" t="s">
        <v>31</v>
      </c>
      <c r="C28" s="8" t="s">
        <v>0</v>
      </c>
      <c r="D28" s="12">
        <f>D29</f>
        <v>2304.6116999999999</v>
      </c>
      <c r="E28" s="12">
        <f>E29</f>
        <v>2311.5526999999997</v>
      </c>
      <c r="F28" s="12">
        <f>F29</f>
        <v>2303.4937</v>
      </c>
    </row>
    <row r="29" spans="1:6" ht="15.6" x14ac:dyDescent="0.25">
      <c r="A29" s="7" t="s">
        <v>32</v>
      </c>
      <c r="B29" s="8" t="s">
        <v>33</v>
      </c>
      <c r="C29" s="8" t="s">
        <v>0</v>
      </c>
      <c r="D29" s="12">
        <f>2304.6327-0.021</f>
        <v>2304.6116999999999</v>
      </c>
      <c r="E29" s="12">
        <f>2311.5467+0.006</f>
        <v>2311.5526999999997</v>
      </c>
      <c r="F29" s="12">
        <f>2303.4787+0.015</f>
        <v>2303.4937</v>
      </c>
    </row>
    <row r="30" spans="1:6" ht="15.6" x14ac:dyDescent="0.25">
      <c r="A30" s="9" t="s">
        <v>34</v>
      </c>
      <c r="B30" s="10" t="s">
        <v>35</v>
      </c>
      <c r="C30" s="10" t="s">
        <v>0</v>
      </c>
      <c r="D30" s="13">
        <v>665.93299999999999</v>
      </c>
      <c r="E30" s="13">
        <v>665.93299999999999</v>
      </c>
      <c r="F30" s="13">
        <v>665.93299999999999</v>
      </c>
    </row>
    <row r="31" spans="1:6" ht="46.8" x14ac:dyDescent="0.25">
      <c r="A31" s="9" t="s">
        <v>36</v>
      </c>
      <c r="B31" s="10" t="s">
        <v>35</v>
      </c>
      <c r="C31" s="10" t="s">
        <v>37</v>
      </c>
      <c r="D31" s="13">
        <v>665.93299999999999</v>
      </c>
      <c r="E31" s="13">
        <v>665.93299999999999</v>
      </c>
      <c r="F31" s="13">
        <v>665.93299999999999</v>
      </c>
    </row>
    <row r="32" spans="1:6" ht="31.2" x14ac:dyDescent="0.25">
      <c r="A32" s="9" t="s">
        <v>38</v>
      </c>
      <c r="B32" s="10" t="s">
        <v>39</v>
      </c>
      <c r="C32" s="10" t="s">
        <v>0</v>
      </c>
      <c r="D32" s="13">
        <v>152.30000000000001</v>
      </c>
      <c r="E32" s="13">
        <v>152.9</v>
      </c>
      <c r="F32" s="13">
        <v>155.69999999999999</v>
      </c>
    </row>
    <row r="33" spans="1:6" ht="46.8" x14ac:dyDescent="0.25">
      <c r="A33" s="9" t="s">
        <v>36</v>
      </c>
      <c r="B33" s="10" t="s">
        <v>39</v>
      </c>
      <c r="C33" s="10" t="s">
        <v>37</v>
      </c>
      <c r="D33" s="13">
        <v>20.884</v>
      </c>
      <c r="E33" s="13">
        <v>20.884</v>
      </c>
      <c r="F33" s="13">
        <v>20.884</v>
      </c>
    </row>
    <row r="34" spans="1:6" ht="31.2" x14ac:dyDescent="0.25">
      <c r="A34" s="9" t="s">
        <v>16</v>
      </c>
      <c r="B34" s="10" t="s">
        <v>39</v>
      </c>
      <c r="C34" s="10" t="s">
        <v>17</v>
      </c>
      <c r="D34" s="13">
        <v>131.416</v>
      </c>
      <c r="E34" s="13">
        <v>132.01599999999999</v>
      </c>
      <c r="F34" s="13">
        <v>134.816</v>
      </c>
    </row>
    <row r="35" spans="1:6" ht="31.2" x14ac:dyDescent="0.25">
      <c r="A35" s="9" t="s">
        <v>40</v>
      </c>
      <c r="B35" s="10" t="s">
        <v>41</v>
      </c>
      <c r="C35" s="10" t="s">
        <v>0</v>
      </c>
      <c r="D35" s="13">
        <f>D36</f>
        <v>2.7</v>
      </c>
      <c r="E35" s="13">
        <f t="shared" ref="E35:F35" si="1">E36</f>
        <v>2.8</v>
      </c>
      <c r="F35" s="13">
        <f t="shared" si="1"/>
        <v>2.9</v>
      </c>
    </row>
    <row r="36" spans="1:6" ht="31.2" x14ac:dyDescent="0.25">
      <c r="A36" s="9" t="s">
        <v>16</v>
      </c>
      <c r="B36" s="10" t="s">
        <v>41</v>
      </c>
      <c r="C36" s="10" t="s">
        <v>17</v>
      </c>
      <c r="D36" s="13">
        <v>2.7</v>
      </c>
      <c r="E36" s="13">
        <v>2.8</v>
      </c>
      <c r="F36" s="13">
        <v>2.9</v>
      </c>
    </row>
    <row r="37" spans="1:6" ht="31.2" x14ac:dyDescent="0.25">
      <c r="A37" s="9" t="s">
        <v>42</v>
      </c>
      <c r="B37" s="10" t="s">
        <v>43</v>
      </c>
      <c r="C37" s="10" t="s">
        <v>0</v>
      </c>
      <c r="D37" s="13">
        <v>0.46600000000000003</v>
      </c>
      <c r="E37" s="13">
        <v>0.46600000000000003</v>
      </c>
      <c r="F37" s="13">
        <v>0.46600000000000003</v>
      </c>
    </row>
    <row r="38" spans="1:6" ht="15.6" x14ac:dyDescent="0.25">
      <c r="A38" s="9" t="s">
        <v>44</v>
      </c>
      <c r="B38" s="10" t="s">
        <v>43</v>
      </c>
      <c r="C38" s="10" t="s">
        <v>45</v>
      </c>
      <c r="D38" s="13">
        <v>0.46600000000000003</v>
      </c>
      <c r="E38" s="13">
        <v>0.46600000000000003</v>
      </c>
      <c r="F38" s="13">
        <v>0.46600000000000003</v>
      </c>
    </row>
    <row r="39" spans="1:6" ht="31.2" x14ac:dyDescent="0.25">
      <c r="A39" s="9" t="s">
        <v>62</v>
      </c>
      <c r="B39" s="10" t="s">
        <v>63</v>
      </c>
      <c r="C39" s="10" t="s">
        <v>0</v>
      </c>
      <c r="D39" s="13">
        <v>409.45</v>
      </c>
      <c r="E39" s="13">
        <v>409.45</v>
      </c>
      <c r="F39" s="13">
        <v>409.45</v>
      </c>
    </row>
    <row r="40" spans="1:6" ht="46.8" x14ac:dyDescent="0.25">
      <c r="A40" s="9" t="s">
        <v>36</v>
      </c>
      <c r="B40" s="10" t="s">
        <v>63</v>
      </c>
      <c r="C40" s="10" t="s">
        <v>37</v>
      </c>
      <c r="D40" s="13">
        <v>408.45</v>
      </c>
      <c r="E40" s="13">
        <v>408.45</v>
      </c>
      <c r="F40" s="13">
        <v>408.45</v>
      </c>
    </row>
    <row r="41" spans="1:6" ht="15.6" x14ac:dyDescent="0.25">
      <c r="A41" s="9" t="s">
        <v>50</v>
      </c>
      <c r="B41" s="10" t="s">
        <v>63</v>
      </c>
      <c r="C41" s="10" t="s">
        <v>51</v>
      </c>
      <c r="D41" s="13">
        <v>1</v>
      </c>
      <c r="E41" s="13">
        <v>1</v>
      </c>
      <c r="F41" s="13">
        <v>1</v>
      </c>
    </row>
    <row r="42" spans="1:6" ht="93.6" x14ac:dyDescent="0.25">
      <c r="A42" s="9" t="s">
        <v>46</v>
      </c>
      <c r="B42" s="10" t="s">
        <v>47</v>
      </c>
      <c r="C42" s="10" t="s">
        <v>0</v>
      </c>
      <c r="D42" s="13">
        <v>19.501000000000001</v>
      </c>
      <c r="E42" s="13">
        <v>19.942</v>
      </c>
      <c r="F42" s="13">
        <v>20.483000000000001</v>
      </c>
    </row>
    <row r="43" spans="1:6" ht="46.8" x14ac:dyDescent="0.25">
      <c r="A43" s="9" t="s">
        <v>36</v>
      </c>
      <c r="B43" s="10" t="s">
        <v>47</v>
      </c>
      <c r="C43" s="10" t="s">
        <v>37</v>
      </c>
      <c r="D43" s="13">
        <v>10.862</v>
      </c>
      <c r="E43" s="13">
        <v>10.862</v>
      </c>
      <c r="F43" s="13">
        <v>10.862</v>
      </c>
    </row>
    <row r="44" spans="1:6" ht="31.2" x14ac:dyDescent="0.25">
      <c r="A44" s="9" t="s">
        <v>16</v>
      </c>
      <c r="B44" s="10" t="s">
        <v>47</v>
      </c>
      <c r="C44" s="10" t="s">
        <v>17</v>
      </c>
      <c r="D44" s="13">
        <v>8.6389999999999993</v>
      </c>
      <c r="E44" s="13">
        <v>9.08</v>
      </c>
      <c r="F44" s="13">
        <v>9.6210000000000004</v>
      </c>
    </row>
    <row r="45" spans="1:6" ht="62.4" x14ac:dyDescent="0.25">
      <c r="A45" s="9" t="s">
        <v>48</v>
      </c>
      <c r="B45" s="10" t="s">
        <v>49</v>
      </c>
      <c r="C45" s="10" t="s">
        <v>0</v>
      </c>
      <c r="D45" s="13">
        <v>720.17370000000005</v>
      </c>
      <c r="E45" s="13">
        <v>668.47370000000001</v>
      </c>
      <c r="F45" s="13">
        <v>606.47370000000001</v>
      </c>
    </row>
    <row r="46" spans="1:6" ht="46.8" x14ac:dyDescent="0.25">
      <c r="A46" s="9" t="s">
        <v>36</v>
      </c>
      <c r="B46" s="10" t="s">
        <v>49</v>
      </c>
      <c r="C46" s="10" t="s">
        <v>37</v>
      </c>
      <c r="D46" s="13">
        <v>72.097999999999999</v>
      </c>
      <c r="E46" s="13">
        <v>72.097999999999999</v>
      </c>
      <c r="F46" s="13">
        <v>72.097999999999999</v>
      </c>
    </row>
    <row r="47" spans="1:6" ht="31.2" x14ac:dyDescent="0.25">
      <c r="A47" s="9" t="s">
        <v>16</v>
      </c>
      <c r="B47" s="10" t="s">
        <v>49</v>
      </c>
      <c r="C47" s="10" t="s">
        <v>17</v>
      </c>
      <c r="D47" s="13">
        <v>648.07569999999998</v>
      </c>
      <c r="E47" s="13">
        <v>596.37570000000005</v>
      </c>
      <c r="F47" s="13">
        <v>534.37570000000005</v>
      </c>
    </row>
    <row r="48" spans="1:6" ht="15.6" x14ac:dyDescent="0.25">
      <c r="A48" s="9" t="s">
        <v>52</v>
      </c>
      <c r="B48" s="10" t="s">
        <v>53</v>
      </c>
      <c r="C48" s="10" t="s">
        <v>0</v>
      </c>
      <c r="D48" s="13">
        <v>334.08800000000002</v>
      </c>
      <c r="E48" s="13">
        <v>336.08800000000002</v>
      </c>
      <c r="F48" s="13">
        <v>332.08800000000002</v>
      </c>
    </row>
    <row r="49" spans="1:6" ht="31.2" x14ac:dyDescent="0.25">
      <c r="A49" s="9" t="s">
        <v>16</v>
      </c>
      <c r="B49" s="10" t="s">
        <v>53</v>
      </c>
      <c r="C49" s="10" t="s">
        <v>17</v>
      </c>
      <c r="D49" s="13">
        <v>2</v>
      </c>
      <c r="E49" s="13">
        <v>4</v>
      </c>
      <c r="F49" s="13" t="s">
        <v>0</v>
      </c>
    </row>
    <row r="50" spans="1:6" ht="15.6" x14ac:dyDescent="0.25">
      <c r="A50" s="9" t="s">
        <v>54</v>
      </c>
      <c r="B50" s="10" t="s">
        <v>53</v>
      </c>
      <c r="C50" s="10" t="s">
        <v>55</v>
      </c>
      <c r="D50" s="13">
        <v>328.08800000000002</v>
      </c>
      <c r="E50" s="13">
        <v>328.08800000000002</v>
      </c>
      <c r="F50" s="13">
        <v>328.08800000000002</v>
      </c>
    </row>
    <row r="51" spans="1:6" ht="15.6" x14ac:dyDescent="0.25">
      <c r="A51" s="9" t="s">
        <v>50</v>
      </c>
      <c r="B51" s="10" t="s">
        <v>53</v>
      </c>
      <c r="C51" s="10" t="s">
        <v>51</v>
      </c>
      <c r="D51" s="13">
        <v>4</v>
      </c>
      <c r="E51" s="13">
        <v>4</v>
      </c>
      <c r="F51" s="13">
        <v>4</v>
      </c>
    </row>
    <row r="52" spans="1:6" ht="15.6" x14ac:dyDescent="0.25">
      <c r="A52" s="9" t="s">
        <v>56</v>
      </c>
      <c r="B52" s="10" t="s">
        <v>57</v>
      </c>
      <c r="C52" s="10" t="s">
        <v>0</v>
      </c>
      <c r="D52" s="13">
        <v>0</v>
      </c>
      <c r="E52" s="13">
        <v>55.5</v>
      </c>
      <c r="F52" s="13">
        <v>110</v>
      </c>
    </row>
    <row r="53" spans="1:6" ht="15.6" x14ac:dyDescent="0.25">
      <c r="A53" s="9" t="s">
        <v>58</v>
      </c>
      <c r="B53" s="10" t="s">
        <v>57</v>
      </c>
      <c r="C53" s="10" t="s">
        <v>59</v>
      </c>
      <c r="D53" s="13">
        <v>0</v>
      </c>
      <c r="E53" s="13">
        <v>55.5</v>
      </c>
      <c r="F53" s="13">
        <v>110</v>
      </c>
    </row>
  </sheetData>
  <mergeCells count="9">
    <mergeCell ref="E3:F3"/>
    <mergeCell ref="E5:F5"/>
    <mergeCell ref="A7:F7"/>
    <mergeCell ref="A8:F8"/>
    <mergeCell ref="D9:F9"/>
    <mergeCell ref="A9:A10"/>
    <mergeCell ref="B9:B10"/>
    <mergeCell ref="C9:C10"/>
    <mergeCell ref="E4:F4"/>
  </mergeCells>
  <pageMargins left="0.70866141732283472" right="0.70866141732283472" top="0.74803149606299213" bottom="0.59055118110236227" header="0.31496062992125984" footer="0.31496062992125984"/>
  <pageSetup paperSize="9" scale="62" fitToHeight="0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2020-01-14T07:02:54Z</dcterms:modified>
</cp:coreProperties>
</file>