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 activeTab="1"/>
  </bookViews>
  <sheets>
    <sheet name="Table1" sheetId="1" r:id="rId1"/>
    <sheet name="Table2" sheetId="2" r:id="rId2"/>
  </sheets>
  <definedNames>
    <definedName name="_xlnm.Print_Titles" localSheetId="0">Table2!$11:$11</definedName>
  </definedNames>
  <calcPr calcId="145621"/>
</workbook>
</file>

<file path=xl/calcChain.xml><?xml version="1.0" encoding="utf-8"?>
<calcChain xmlns="http://schemas.openxmlformats.org/spreadsheetml/2006/main">
  <c r="G12" i="2" l="1"/>
  <c r="G13" i="2"/>
  <c r="F12" i="2"/>
  <c r="F13" i="2"/>
  <c r="E13" i="2"/>
  <c r="E12" i="2" s="1"/>
  <c r="E18" i="2"/>
  <c r="G27" i="2"/>
  <c r="F27" i="2"/>
  <c r="E27" i="2"/>
  <c r="G29" i="2"/>
  <c r="F29" i="2"/>
  <c r="E29" i="2"/>
  <c r="G30" i="2"/>
  <c r="F30" i="2"/>
  <c r="E30" i="2"/>
  <c r="F36" i="2"/>
  <c r="G36" i="2"/>
  <c r="E36" i="2"/>
</calcChain>
</file>

<file path=xl/sharedStrings.xml><?xml version="1.0" encoding="utf-8"?>
<sst xmlns="http://schemas.openxmlformats.org/spreadsheetml/2006/main" count="224" uniqueCount="80">
  <si>
    <t/>
  </si>
  <si>
    <t>Приложение 2
к решению Совета Сельское поселение "Мещура" "О бюджете Сельское поселение "Мещура" на 2020 год и плановый период 2021 и 2022 годов"</t>
  </si>
  <si>
    <t>ВЕДОМСТВЕННАЯ СТРУКТУРА РАСХОДОВ
БЮДЖЕТА СЕЛЬСКОЕ ПОСЕЛЕНИЕ "МЕЩУРА"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</si>
  <si>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</si>
  <si>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</si>
  <si>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</si>
  <si>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</si>
  <si>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</si>
  <si>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</si>
  <si>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</si>
  <si>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</si>
  <si>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</si>
  <si>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</si>
  <si>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</si>
  <si>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</si>
  <si>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</si>
  <si>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</si>
  <si>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</si>
  <si>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</si>
  <si>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СЕЛЬСКОГО ПОСЕЛЕНИЯ "МЕЩУРА"</t>
  </si>
  <si>
    <t>925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</si>
  <si>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</si>
  <si>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</si>
  <si>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</si>
  <si>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</si>
  <si>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</si>
  <si>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</si>
  <si>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</si>
  <si>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</si>
  <si>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</si>
  <si>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</si>
  <si>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</si>
  <si>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</si>
  <si>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</si>
  <si>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</si>
  <si>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</si>
  <si>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</si>
  <si>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проекта "Народный бюджет" в сфере благоустройства территории</t>
  </si>
  <si>
    <t>22 3 1М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</si>
  <si>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</si>
  <si>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</si>
  <si>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</si>
  <si>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</si>
  <si>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</si>
  <si>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</si>
  <si>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</si>
  <si>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</si>
  <si>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</si>
  <si>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</si>
  <si>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</si>
  <si>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</si>
  <si>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</si>
  <si>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</si>
  <si>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</si>
  <si>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</si>
  <si>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</si>
  <si>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</si>
  <si>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</si>
  <si>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</si>
  <si>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</si>
  <si>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</si>
  <si>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</si>
  <si>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</si>
  <si>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</si>
  <si>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</si>
  <si>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</si>
  <si>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</si>
  <si>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</si>
  <si>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</si>
  <si>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</si>
  <si>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</si>
  <si>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</si>
  <si>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2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</si>
  <si>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</si>
  <si>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</si>
  <si>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</si>
  <si>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</si>
  <si>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</si>
  <si>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22 3 1М S2500</t>
  </si>
  <si>
    <t>от 25.12.2019 г №4-34/2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</si>
</sst>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164" fontId="0" fillId="0" borderId="0" xfId="0" applyNumberFormat="1" applyFont="1" applyFill="1" applyAlignment="1">
      <alignment vertical="top" wrapText="1"/>
    </xf>
    <xf numFmtId="0" fontId="4" fillId="0" borderId="0" xfId="0" applyFont="1" applyAlignment="1"/>
    <xf numFmtId="0" fontId="4" fillId="0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0" fillId="0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4" sqref="A4:XFD7"/>
    </sheetView>
  </sheetViews>
  <sheetFormatPr defaultRowHeight="13.2" x14ac:dyDescent="0.25"/>
  <cols>
    <col min="1" max="1" width="59.6640625"/>
    <col min="2" max="2" width="7.6640625"/>
    <col min="3" max="3" width="16.44140625"/>
    <col min="4" max="4" width="7"/>
    <col min="5" max="5" width="21.33203125"/>
    <col min="6" max="6" width="21.5546875"/>
    <col min="7" max="7" width="21"/>
  </cols>
  <sheetData>
    <row r="1" spans="1:7" x14ac:dyDescent="0.25">
      <c r="A1" t="s">
        <v>0</v>
      </c>
    </row>
    <row r="2" spans="1:7" ht="18" x14ac:dyDescent="0.25">
      <c r="A2" s="1" t="s">
        <v>0</v>
      </c>
      <c r="B2" s="1" t="s">
        <v>0</v>
      </c>
      <c r="C2" s="1" t="s">
        <v>0</v>
      </c>
      <c r="D2" s="1" t="s">
        <v>0</v>
      </c>
      <c r="E2" s="28" t="s">
        <v>1</v>
      </c>
      <c r="F2" s="28"/>
      <c r="G2" s="28"/>
    </row>
    <row r="3" spans="1:7" ht="17.399999999999999" x14ac:dyDescent="0.25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</row>
    <row r="4" spans="1:7" ht="17.399999999999999" x14ac:dyDescent="0.25">
      <c r="A4" s="29" t="s">
        <v>2</v>
      </c>
      <c r="B4" s="29"/>
      <c r="C4" s="29"/>
      <c r="D4" s="29"/>
      <c r="E4" s="29"/>
      <c r="F4" s="29"/>
      <c r="G4" s="29"/>
    </row>
    <row r="5" spans="1:7" ht="17.399999999999999" x14ac:dyDescent="0.25">
      <c r="A5" s="29" t="s">
        <v>0</v>
      </c>
      <c r="B5" s="29"/>
      <c r="C5" s="29"/>
      <c r="D5" s="29"/>
      <c r="E5" s="29"/>
      <c r="F5" s="29"/>
      <c r="G5" s="29"/>
    </row>
    <row r="6" spans="1:7" ht="17.399999999999999" x14ac:dyDescent="0.25">
      <c r="A6" s="30" t="s">
        <v>3</v>
      </c>
      <c r="B6" s="30" t="s">
        <v>4</v>
      </c>
      <c r="C6" s="30" t="s">
        <v>5</v>
      </c>
      <c r="D6" s="30" t="s">
        <v>6</v>
      </c>
      <c r="E6" s="30" t="s">
        <v>7</v>
      </c>
      <c r="F6" s="30"/>
      <c r="G6" s="30"/>
    </row>
    <row r="7" spans="1:7" ht="17.399999999999999" x14ac:dyDescent="0.25">
      <c r="A7" s="30" t="s">
        <v>0</v>
      </c>
      <c r="B7" s="30" t="s">
        <v>0</v>
      </c>
      <c r="C7" s="30" t="s">
        <v>0</v>
      </c>
      <c r="D7" s="30" t="s">
        <v>0</v>
      </c>
      <c r="E7" s="2" t="s">
        <v>8</v>
      </c>
      <c r="F7" s="2" t="s">
        <v>9</v>
      </c>
      <c r="G7" s="2" t="s">
        <v>10</v>
      </c>
    </row>
  </sheetData>
  <mergeCells count="8">
    <mergeCell ref="E2:G2"/>
    <mergeCell ref="A4:G4"/>
    <mergeCell ref="A5:G5"/>
    <mergeCell ref="A6:A7"/>
    <mergeCell ref="B6:B7"/>
    <mergeCell ref="C6:C7"/>
    <mergeCell ref="D6:D7"/>
    <mergeCell ref="E6:G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workbookViewId="0">
      <selection activeCell="A6" sqref="A6:G6"/>
    </sheetView>
  </sheetViews>
  <sheetFormatPr defaultRowHeight="13.2" x14ac:dyDescent="0.25"/>
  <cols>
    <col min="1" max="1" width="59.6640625"/>
    <col min="2" max="2" width="7.6640625"/>
    <col min="3" max="3" width="16.44140625"/>
    <col min="4" max="4" width="7"/>
    <col min="5" max="7" width="15.77734375" customWidth="1"/>
  </cols>
  <sheetData>
    <row r="1" spans="1:7" s="3" customFormat="1" ht="15.6" x14ac:dyDescent="0.3">
      <c r="A1" s="6"/>
      <c r="B1" s="6"/>
      <c r="C1" s="6"/>
      <c r="D1" s="6"/>
      <c r="E1" s="6"/>
      <c r="F1" s="6"/>
      <c r="G1" s="4" t="s">
        <v>72</v>
      </c>
    </row>
    <row r="2" spans="1:7" s="3" customFormat="1" ht="15.6" x14ac:dyDescent="0.3">
      <c r="A2" s="6"/>
      <c r="B2" s="6"/>
      <c r="C2" s="6"/>
      <c r="D2" s="6"/>
      <c r="E2" s="6"/>
      <c r="F2" s="6"/>
      <c r="G2" s="4" t="s">
        <v>75</v>
      </c>
    </row>
    <row r="3" spans="1:7" s="3" customFormat="1" ht="15.6" x14ac:dyDescent="0.3">
      <c r="A3" s="6"/>
      <c r="B3" s="6"/>
      <c r="C3" s="6"/>
      <c r="D3" s="6"/>
      <c r="E3" s="6"/>
      <c r="F3" s="6"/>
      <c r="G3" s="4" t="s">
        <v>71</v>
      </c>
    </row>
    <row r="4" spans="1:7" s="3" customFormat="1" ht="15.6" x14ac:dyDescent="0.3">
      <c r="A4" s="6"/>
      <c r="B4" s="6"/>
      <c r="C4" s="6"/>
      <c r="D4" s="6"/>
      <c r="E4" s="6"/>
      <c r="F4" s="6"/>
      <c r="G4" s="4" t="s">
        <v>79</v>
      </c>
    </row>
    <row r="5" spans="1:7" ht="15.6" x14ac:dyDescent="0.25">
      <c r="A5" s="7"/>
      <c r="B5" s="7"/>
      <c r="C5" s="7"/>
      <c r="D5" s="7"/>
      <c r="E5" s="7"/>
      <c r="F5" s="7"/>
      <c r="G5" s="7"/>
    </row>
    <row r="6" spans="1:7" ht="54" customHeight="1" x14ac:dyDescent="0.25">
      <c r="A6" s="31" t="s">
        <v>2</v>
      </c>
      <c r="B6" s="31"/>
      <c r="C6" s="31"/>
      <c r="D6" s="31"/>
      <c r="E6" s="31"/>
      <c r="F6" s="31"/>
      <c r="G6" s="31"/>
    </row>
    <row r="7" spans="1:7" ht="15.6" x14ac:dyDescent="0.25">
      <c r="A7" s="31" t="s">
        <v>0</v>
      </c>
      <c r="B7" s="31"/>
      <c r="C7" s="31"/>
      <c r="D7" s="31"/>
      <c r="E7" s="31"/>
      <c r="F7" s="31"/>
      <c r="G7" s="31"/>
    </row>
    <row r="8" spans="1:7" ht="15.6" x14ac:dyDescent="0.25">
      <c r="A8" s="32" t="s">
        <v>3</v>
      </c>
      <c r="B8" s="32" t="s">
        <v>4</v>
      </c>
      <c r="C8" s="32" t="s">
        <v>5</v>
      </c>
      <c r="D8" s="32" t="s">
        <v>6</v>
      </c>
      <c r="E8" s="32" t="s">
        <v>7</v>
      </c>
      <c r="F8" s="32"/>
      <c r="G8" s="32"/>
    </row>
    <row r="9" spans="1:7" ht="15.6" x14ac:dyDescent="0.25">
      <c r="A9" s="32" t="s">
        <v>0</v>
      </c>
      <c r="B9" s="32" t="s">
        <v>0</v>
      </c>
      <c r="C9" s="32" t="s">
        <v>0</v>
      </c>
      <c r="D9" s="32" t="s">
        <v>0</v>
      </c>
      <c r="E9" s="8" t="s">
        <v>8</v>
      </c>
      <c r="F9" s="8" t="s">
        <v>9</v>
      </c>
      <c r="G9" s="8" t="s">
        <v>10</v>
      </c>
    </row>
    <row r="10" spans="1:7" ht="15.6" x14ac:dyDescent="0.25">
      <c r="A10" s="7" t="s">
        <v>0</v>
      </c>
      <c r="B10" s="7"/>
      <c r="C10" s="7"/>
      <c r="D10" s="7"/>
      <c r="E10" s="7"/>
      <c r="F10" s="7"/>
      <c r="G10" s="7"/>
    </row>
    <row r="11" spans="1:7" ht="15.6" x14ac:dyDescent="0.25">
      <c r="A11" s="9" t="s">
        <v>11</v>
      </c>
      <c r="B11" s="9" t="s">
        <v>12</v>
      </c>
      <c r="C11" s="9" t="s">
        <v>13</v>
      </c>
      <c r="D11" s="9" t="s">
        <v>14</v>
      </c>
      <c r="E11" s="9" t="s">
        <v>15</v>
      </c>
      <c r="F11" s="9" t="s">
        <v>16</v>
      </c>
      <c r="G11" s="9" t="s">
        <v>17</v>
      </c>
    </row>
    <row r="12" spans="1:7" ht="15.6" x14ac:dyDescent="0.25">
      <c r="A12" s="10" t="s">
        <v>18</v>
      </c>
      <c r="B12" s="11" t="s">
        <v>0</v>
      </c>
      <c r="C12" s="11" t="s">
        <v>0</v>
      </c>
      <c r="D12" s="11" t="s">
        <v>0</v>
      </c>
      <c r="E12" s="17">
        <f>E13</f>
        <v>2634.7226999999998</v>
      </c>
      <c r="F12" s="17">
        <f>F13</f>
        <v>2394.5526999999997</v>
      </c>
      <c r="G12" s="17">
        <f>G13</f>
        <v>2337.4937</v>
      </c>
    </row>
    <row r="13" spans="1:7" x14ac:dyDescent="0.25">
      <c r="A13" s="12" t="s">
        <v>19</v>
      </c>
      <c r="B13" s="13" t="s">
        <v>20</v>
      </c>
      <c r="C13" s="14" t="s">
        <v>0</v>
      </c>
      <c r="D13" s="14" t="s">
        <v>0</v>
      </c>
      <c r="E13" s="18">
        <f>2567.7437+E27-0.021</f>
        <v>2634.7226999999998</v>
      </c>
      <c r="F13" s="18">
        <f>2394.5467+0.006</f>
        <v>2394.5526999999997</v>
      </c>
      <c r="G13" s="18">
        <f>2337.4787+0.015</f>
        <v>2337.4937</v>
      </c>
    </row>
    <row r="14" spans="1:7" ht="26.4" x14ac:dyDescent="0.25">
      <c r="A14" s="20" t="s">
        <v>21</v>
      </c>
      <c r="B14" s="21" t="s">
        <v>20</v>
      </c>
      <c r="C14" s="21" t="s">
        <v>22</v>
      </c>
      <c r="D14" s="9" t="s">
        <v>0</v>
      </c>
      <c r="E14" s="17">
        <v>12</v>
      </c>
      <c r="F14" s="17">
        <v>12</v>
      </c>
      <c r="G14" s="17">
        <v>12</v>
      </c>
    </row>
    <row r="15" spans="1:7" ht="15.6" x14ac:dyDescent="0.25">
      <c r="A15" s="20" t="s">
        <v>23</v>
      </c>
      <c r="B15" s="21" t="s">
        <v>20</v>
      </c>
      <c r="C15" s="21" t="s">
        <v>24</v>
      </c>
      <c r="D15" s="9" t="s">
        <v>0</v>
      </c>
      <c r="E15" s="17">
        <v>12</v>
      </c>
      <c r="F15" s="17">
        <v>12</v>
      </c>
      <c r="G15" s="17">
        <v>12</v>
      </c>
    </row>
    <row r="16" spans="1:7" ht="26.4" x14ac:dyDescent="0.25">
      <c r="A16" s="20" t="s">
        <v>25</v>
      </c>
      <c r="B16" s="21" t="s">
        <v>20</v>
      </c>
      <c r="C16" s="21" t="s">
        <v>26</v>
      </c>
      <c r="D16" s="9" t="s">
        <v>0</v>
      </c>
      <c r="E16" s="17">
        <v>12</v>
      </c>
      <c r="F16" s="17">
        <v>12</v>
      </c>
      <c r="G16" s="17">
        <v>12</v>
      </c>
    </row>
    <row r="17" spans="1:7" ht="26.4" x14ac:dyDescent="0.25">
      <c r="A17" s="15" t="s">
        <v>27</v>
      </c>
      <c r="B17" s="16" t="s">
        <v>20</v>
      </c>
      <c r="C17" s="16" t="s">
        <v>26</v>
      </c>
      <c r="D17" s="16" t="s">
        <v>28</v>
      </c>
      <c r="E17" s="19">
        <v>12</v>
      </c>
      <c r="F17" s="19">
        <v>12</v>
      </c>
      <c r="G17" s="19">
        <v>12</v>
      </c>
    </row>
    <row r="18" spans="1:7" ht="26.4" x14ac:dyDescent="0.25">
      <c r="A18" s="20" t="s">
        <v>29</v>
      </c>
      <c r="B18" s="21" t="s">
        <v>20</v>
      </c>
      <c r="C18" s="21" t="s">
        <v>30</v>
      </c>
      <c r="D18" s="9" t="s">
        <v>0</v>
      </c>
      <c r="E18" s="17">
        <f>251.111+E27</f>
        <v>318.11099999999999</v>
      </c>
      <c r="F18" s="17">
        <v>71</v>
      </c>
      <c r="G18" s="17">
        <v>22</v>
      </c>
    </row>
    <row r="19" spans="1:7" ht="39.6" x14ac:dyDescent="0.25">
      <c r="A19" s="20" t="s">
        <v>31</v>
      </c>
      <c r="B19" s="21" t="s">
        <v>20</v>
      </c>
      <c r="C19" s="21" t="s">
        <v>32</v>
      </c>
      <c r="D19" s="9" t="s">
        <v>0</v>
      </c>
      <c r="E19" s="17">
        <v>251.11099999999999</v>
      </c>
      <c r="F19" s="17">
        <v>71</v>
      </c>
      <c r="G19" s="17">
        <v>22</v>
      </c>
    </row>
    <row r="20" spans="1:7" ht="15.6" x14ac:dyDescent="0.25">
      <c r="A20" s="20" t="s">
        <v>33</v>
      </c>
      <c r="B20" s="21" t="s">
        <v>20</v>
      </c>
      <c r="C20" s="21" t="s">
        <v>34</v>
      </c>
      <c r="D20" s="9" t="s">
        <v>0</v>
      </c>
      <c r="E20" s="17">
        <v>70</v>
      </c>
      <c r="F20" s="17">
        <v>36</v>
      </c>
      <c r="G20" s="17">
        <v>11</v>
      </c>
    </row>
    <row r="21" spans="1:7" ht="26.4" x14ac:dyDescent="0.25">
      <c r="A21" s="15" t="s">
        <v>27</v>
      </c>
      <c r="B21" s="16" t="s">
        <v>20</v>
      </c>
      <c r="C21" s="16" t="s">
        <v>34</v>
      </c>
      <c r="D21" s="16" t="s">
        <v>28</v>
      </c>
      <c r="E21" s="19">
        <v>70</v>
      </c>
      <c r="F21" s="19">
        <v>36</v>
      </c>
      <c r="G21" s="19">
        <v>11</v>
      </c>
    </row>
    <row r="22" spans="1:7" ht="15.6" x14ac:dyDescent="0.25">
      <c r="A22" s="20" t="s">
        <v>35</v>
      </c>
      <c r="B22" s="21" t="s">
        <v>20</v>
      </c>
      <c r="C22" s="21" t="s">
        <v>36</v>
      </c>
      <c r="D22" s="9" t="s">
        <v>0</v>
      </c>
      <c r="E22" s="17">
        <v>70</v>
      </c>
      <c r="F22" s="17">
        <v>35</v>
      </c>
      <c r="G22" s="17">
        <v>11</v>
      </c>
    </row>
    <row r="23" spans="1:7" ht="26.4" x14ac:dyDescent="0.25">
      <c r="A23" s="15" t="s">
        <v>27</v>
      </c>
      <c r="B23" s="16" t="s">
        <v>20</v>
      </c>
      <c r="C23" s="16" t="s">
        <v>36</v>
      </c>
      <c r="D23" s="16" t="s">
        <v>28</v>
      </c>
      <c r="E23" s="19">
        <v>70</v>
      </c>
      <c r="F23" s="19">
        <v>35</v>
      </c>
      <c r="G23" s="19">
        <v>11</v>
      </c>
    </row>
    <row r="24" spans="1:7" ht="26.4" x14ac:dyDescent="0.25">
      <c r="A24" s="20" t="s">
        <v>37</v>
      </c>
      <c r="B24" s="21" t="s">
        <v>20</v>
      </c>
      <c r="C24" s="21" t="s">
        <v>38</v>
      </c>
      <c r="D24" s="9" t="s">
        <v>0</v>
      </c>
      <c r="E24" s="17">
        <v>111.111</v>
      </c>
      <c r="F24" s="17">
        <v>0</v>
      </c>
      <c r="G24" s="17">
        <v>0</v>
      </c>
    </row>
    <row r="25" spans="1:7" ht="39.6" x14ac:dyDescent="0.25">
      <c r="A25" s="14" t="s">
        <v>39</v>
      </c>
      <c r="B25" s="13" t="s">
        <v>20</v>
      </c>
      <c r="C25" s="13" t="s">
        <v>40</v>
      </c>
      <c r="D25" s="22" t="s">
        <v>0</v>
      </c>
      <c r="E25" s="18">
        <v>111.111</v>
      </c>
      <c r="F25" s="18">
        <v>0</v>
      </c>
      <c r="G25" s="18">
        <v>0</v>
      </c>
    </row>
    <row r="26" spans="1:7" ht="26.4" x14ac:dyDescent="0.25">
      <c r="A26" s="15" t="s">
        <v>27</v>
      </c>
      <c r="B26" s="16" t="s">
        <v>20</v>
      </c>
      <c r="C26" s="16" t="s">
        <v>40</v>
      </c>
      <c r="D26" s="16" t="s">
        <v>28</v>
      </c>
      <c r="E26" s="19">
        <v>111.111</v>
      </c>
      <c r="F26" s="19">
        <v>0</v>
      </c>
      <c r="G26" s="19">
        <v>0</v>
      </c>
    </row>
    <row r="27" spans="1:7" s="26" customFormat="1" ht="26.4" x14ac:dyDescent="0.25">
      <c r="A27" s="23" t="s">
        <v>76</v>
      </c>
      <c r="B27" s="24">
        <v>925</v>
      </c>
      <c r="C27" s="24" t="s">
        <v>77</v>
      </c>
      <c r="D27" s="24"/>
      <c r="E27" s="25">
        <f>E28</f>
        <v>67</v>
      </c>
      <c r="F27" s="25">
        <f>F28</f>
        <v>0</v>
      </c>
      <c r="G27" s="25">
        <f>G28</f>
        <v>0</v>
      </c>
    </row>
    <row r="28" spans="1:7" ht="26.4" x14ac:dyDescent="0.25">
      <c r="A28" s="15" t="s">
        <v>27</v>
      </c>
      <c r="B28" s="16" t="s">
        <v>20</v>
      </c>
      <c r="C28" s="27" t="s">
        <v>78</v>
      </c>
      <c r="D28" s="16" t="s">
        <v>28</v>
      </c>
      <c r="E28" s="19">
        <v>67</v>
      </c>
      <c r="F28" s="19">
        <v>0</v>
      </c>
      <c r="G28" s="19">
        <v>0</v>
      </c>
    </row>
    <row r="29" spans="1:7" ht="15.6" x14ac:dyDescent="0.25">
      <c r="A29" s="20" t="s">
        <v>41</v>
      </c>
      <c r="B29" s="21" t="s">
        <v>20</v>
      </c>
      <c r="C29" s="21" t="s">
        <v>42</v>
      </c>
      <c r="D29" s="9" t="s">
        <v>0</v>
      </c>
      <c r="E29" s="17">
        <f>E30</f>
        <v>2304.6116999999999</v>
      </c>
      <c r="F29" s="17">
        <f>F30</f>
        <v>2311.5526999999997</v>
      </c>
      <c r="G29" s="17">
        <f>G30</f>
        <v>2303.4937</v>
      </c>
    </row>
    <row r="30" spans="1:7" ht="15.6" x14ac:dyDescent="0.25">
      <c r="A30" s="20" t="s">
        <v>43</v>
      </c>
      <c r="B30" s="21" t="s">
        <v>20</v>
      </c>
      <c r="C30" s="21" t="s">
        <v>44</v>
      </c>
      <c r="D30" s="9" t="s">
        <v>0</v>
      </c>
      <c r="E30" s="17">
        <f>2304.6327-0.021</f>
        <v>2304.6116999999999</v>
      </c>
      <c r="F30" s="17">
        <f>2311.5467+0.006</f>
        <v>2311.5526999999997</v>
      </c>
      <c r="G30" s="17">
        <f>2303.4787+0.015</f>
        <v>2303.4937</v>
      </c>
    </row>
    <row r="31" spans="1:7" ht="26.4" x14ac:dyDescent="0.25">
      <c r="A31" s="14" t="s">
        <v>45</v>
      </c>
      <c r="B31" s="13" t="s">
        <v>20</v>
      </c>
      <c r="C31" s="13" t="s">
        <v>46</v>
      </c>
      <c r="D31" s="22" t="s">
        <v>0</v>
      </c>
      <c r="E31" s="18">
        <v>665.93299999999999</v>
      </c>
      <c r="F31" s="18">
        <v>665.93299999999999</v>
      </c>
      <c r="G31" s="18">
        <v>665.93299999999999</v>
      </c>
    </row>
    <row r="32" spans="1:7" ht="52.8" x14ac:dyDescent="0.25">
      <c r="A32" s="15" t="s">
        <v>47</v>
      </c>
      <c r="B32" s="16" t="s">
        <v>20</v>
      </c>
      <c r="C32" s="16" t="s">
        <v>46</v>
      </c>
      <c r="D32" s="16" t="s">
        <v>48</v>
      </c>
      <c r="E32" s="19">
        <v>665.93299999999999</v>
      </c>
      <c r="F32" s="19">
        <v>665.93299999999999</v>
      </c>
      <c r="G32" s="19">
        <v>665.93299999999999</v>
      </c>
    </row>
    <row r="33" spans="1:7" ht="26.4" x14ac:dyDescent="0.25">
      <c r="A33" s="14" t="s">
        <v>49</v>
      </c>
      <c r="B33" s="13" t="s">
        <v>20</v>
      </c>
      <c r="C33" s="13" t="s">
        <v>50</v>
      </c>
      <c r="D33" s="22" t="s">
        <v>0</v>
      </c>
      <c r="E33" s="18">
        <v>152.30000000000001</v>
      </c>
      <c r="F33" s="18">
        <v>152.9</v>
      </c>
      <c r="G33" s="18">
        <v>155.69999999999999</v>
      </c>
    </row>
    <row r="34" spans="1:7" ht="52.8" x14ac:dyDescent="0.25">
      <c r="A34" s="15" t="s">
        <v>47</v>
      </c>
      <c r="B34" s="16" t="s">
        <v>20</v>
      </c>
      <c r="C34" s="16" t="s">
        <v>50</v>
      </c>
      <c r="D34" s="16" t="s">
        <v>48</v>
      </c>
      <c r="E34" s="19">
        <v>20.884</v>
      </c>
      <c r="F34" s="19">
        <v>20.884</v>
      </c>
      <c r="G34" s="19">
        <v>20.884</v>
      </c>
    </row>
    <row r="35" spans="1:7" ht="26.4" x14ac:dyDescent="0.25">
      <c r="A35" s="15" t="s">
        <v>27</v>
      </c>
      <c r="B35" s="16" t="s">
        <v>20</v>
      </c>
      <c r="C35" s="16" t="s">
        <v>50</v>
      </c>
      <c r="D35" s="16" t="s">
        <v>28</v>
      </c>
      <c r="E35" s="19">
        <v>131.416</v>
      </c>
      <c r="F35" s="19">
        <v>132.01599999999999</v>
      </c>
      <c r="G35" s="19">
        <v>134.816</v>
      </c>
    </row>
    <row r="36" spans="1:7" ht="26.4" x14ac:dyDescent="0.25">
      <c r="A36" s="14" t="s">
        <v>51</v>
      </c>
      <c r="B36" s="13" t="s">
        <v>20</v>
      </c>
      <c r="C36" s="13" t="s">
        <v>52</v>
      </c>
      <c r="D36" s="22" t="s">
        <v>0</v>
      </c>
      <c r="E36" s="18">
        <f>E37</f>
        <v>2.7</v>
      </c>
      <c r="F36" s="18">
        <f t="shared" ref="F36:G36" si="0">F37</f>
        <v>2.8</v>
      </c>
      <c r="G36" s="18">
        <f t="shared" si="0"/>
        <v>2.9</v>
      </c>
    </row>
    <row r="37" spans="1:7" ht="26.4" x14ac:dyDescent="0.25">
      <c r="A37" s="15" t="s">
        <v>27</v>
      </c>
      <c r="B37" s="16" t="s">
        <v>20</v>
      </c>
      <c r="C37" s="16" t="s">
        <v>52</v>
      </c>
      <c r="D37" s="16" t="s">
        <v>28</v>
      </c>
      <c r="E37" s="19">
        <v>2.7</v>
      </c>
      <c r="F37" s="19">
        <v>2.8</v>
      </c>
      <c r="G37" s="19">
        <v>2.9</v>
      </c>
    </row>
    <row r="38" spans="1:7" ht="26.4" x14ac:dyDescent="0.25">
      <c r="A38" s="14" t="s">
        <v>53</v>
      </c>
      <c r="B38" s="13" t="s">
        <v>20</v>
      </c>
      <c r="C38" s="13" t="s">
        <v>54</v>
      </c>
      <c r="D38" s="22" t="s">
        <v>0</v>
      </c>
      <c r="E38" s="18">
        <v>0.46600000000000003</v>
      </c>
      <c r="F38" s="18">
        <v>0.46600000000000003</v>
      </c>
      <c r="G38" s="18">
        <v>0.46600000000000003</v>
      </c>
    </row>
    <row r="39" spans="1:7" x14ac:dyDescent="0.25">
      <c r="A39" s="15" t="s">
        <v>55</v>
      </c>
      <c r="B39" s="16" t="s">
        <v>20</v>
      </c>
      <c r="C39" s="16" t="s">
        <v>54</v>
      </c>
      <c r="D39" s="16" t="s">
        <v>56</v>
      </c>
      <c r="E39" s="19">
        <v>0.46600000000000003</v>
      </c>
      <c r="F39" s="19">
        <v>0.46600000000000003</v>
      </c>
      <c r="G39" s="19">
        <v>0.46600000000000003</v>
      </c>
    </row>
    <row r="40" spans="1:7" ht="26.4" x14ac:dyDescent="0.25">
      <c r="A40" s="14" t="s">
        <v>73</v>
      </c>
      <c r="B40" s="13" t="s">
        <v>20</v>
      </c>
      <c r="C40" s="13" t="s">
        <v>74</v>
      </c>
      <c r="D40" s="22" t="s">
        <v>0</v>
      </c>
      <c r="E40" s="18">
        <v>409.45</v>
      </c>
      <c r="F40" s="18">
        <v>409.45</v>
      </c>
      <c r="G40" s="18">
        <v>409.45</v>
      </c>
    </row>
    <row r="41" spans="1:7" ht="52.8" x14ac:dyDescent="0.25">
      <c r="A41" s="15" t="s">
        <v>47</v>
      </c>
      <c r="B41" s="16" t="s">
        <v>20</v>
      </c>
      <c r="C41" s="16" t="s">
        <v>74</v>
      </c>
      <c r="D41" s="16" t="s">
        <v>48</v>
      </c>
      <c r="E41" s="19">
        <v>408.45</v>
      </c>
      <c r="F41" s="19">
        <v>408.45</v>
      </c>
      <c r="G41" s="19">
        <v>408.45</v>
      </c>
    </row>
    <row r="42" spans="1:7" x14ac:dyDescent="0.25">
      <c r="A42" s="15" t="s">
        <v>61</v>
      </c>
      <c r="B42" s="16" t="s">
        <v>20</v>
      </c>
      <c r="C42" s="16" t="s">
        <v>74</v>
      </c>
      <c r="D42" s="16" t="s">
        <v>62</v>
      </c>
      <c r="E42" s="19">
        <v>1</v>
      </c>
      <c r="F42" s="19">
        <v>1</v>
      </c>
      <c r="G42" s="19">
        <v>1</v>
      </c>
    </row>
    <row r="43" spans="1:7" ht="92.4" x14ac:dyDescent="0.25">
      <c r="A43" s="14" t="s">
        <v>57</v>
      </c>
      <c r="B43" s="13" t="s">
        <v>20</v>
      </c>
      <c r="C43" s="13" t="s">
        <v>58</v>
      </c>
      <c r="D43" s="22" t="s">
        <v>0</v>
      </c>
      <c r="E43" s="18">
        <v>19.501000000000001</v>
      </c>
      <c r="F43" s="18">
        <v>19.942</v>
      </c>
      <c r="G43" s="18">
        <v>20.483000000000001</v>
      </c>
    </row>
    <row r="44" spans="1:7" ht="52.8" x14ac:dyDescent="0.25">
      <c r="A44" s="15" t="s">
        <v>47</v>
      </c>
      <c r="B44" s="16" t="s">
        <v>20</v>
      </c>
      <c r="C44" s="16" t="s">
        <v>58</v>
      </c>
      <c r="D44" s="16" t="s">
        <v>48</v>
      </c>
      <c r="E44" s="19">
        <v>10.862</v>
      </c>
      <c r="F44" s="19">
        <v>10.862</v>
      </c>
      <c r="G44" s="19">
        <v>10.862</v>
      </c>
    </row>
    <row r="45" spans="1:7" ht="26.4" x14ac:dyDescent="0.25">
      <c r="A45" s="15" t="s">
        <v>27</v>
      </c>
      <c r="B45" s="16" t="s">
        <v>20</v>
      </c>
      <c r="C45" s="16" t="s">
        <v>58</v>
      </c>
      <c r="D45" s="16" t="s">
        <v>28</v>
      </c>
      <c r="E45" s="19">
        <v>8.6389999999999993</v>
      </c>
      <c r="F45" s="19">
        <v>9.08</v>
      </c>
      <c r="G45" s="19">
        <v>9.6210000000000004</v>
      </c>
    </row>
    <row r="46" spans="1:7" ht="66" x14ac:dyDescent="0.25">
      <c r="A46" s="14" t="s">
        <v>59</v>
      </c>
      <c r="B46" s="13" t="s">
        <v>20</v>
      </c>
      <c r="C46" s="13" t="s">
        <v>60</v>
      </c>
      <c r="D46" s="22" t="s">
        <v>0</v>
      </c>
      <c r="E46" s="18">
        <v>720.17370000000005</v>
      </c>
      <c r="F46" s="18">
        <v>668.47370000000001</v>
      </c>
      <c r="G46" s="18">
        <v>606.47370000000001</v>
      </c>
    </row>
    <row r="47" spans="1:7" ht="52.8" x14ac:dyDescent="0.25">
      <c r="A47" s="15" t="s">
        <v>47</v>
      </c>
      <c r="B47" s="16" t="s">
        <v>20</v>
      </c>
      <c r="C47" s="16" t="s">
        <v>60</v>
      </c>
      <c r="D47" s="16" t="s">
        <v>48</v>
      </c>
      <c r="E47" s="19">
        <v>72.097999999999999</v>
      </c>
      <c r="F47" s="19">
        <v>72.097999999999999</v>
      </c>
      <c r="G47" s="19">
        <v>72.097999999999999</v>
      </c>
    </row>
    <row r="48" spans="1:7" ht="26.4" x14ac:dyDescent="0.25">
      <c r="A48" s="15" t="s">
        <v>27</v>
      </c>
      <c r="B48" s="16" t="s">
        <v>20</v>
      </c>
      <c r="C48" s="16" t="s">
        <v>60</v>
      </c>
      <c r="D48" s="16" t="s">
        <v>28</v>
      </c>
      <c r="E48" s="19">
        <v>648.07569999999998</v>
      </c>
      <c r="F48" s="19">
        <v>596.37570000000005</v>
      </c>
      <c r="G48" s="19">
        <v>534.37570000000005</v>
      </c>
    </row>
    <row r="49" spans="1:7" ht="15.6" x14ac:dyDescent="0.25">
      <c r="A49" s="14" t="s">
        <v>63</v>
      </c>
      <c r="B49" s="13" t="s">
        <v>20</v>
      </c>
      <c r="C49" s="13" t="s">
        <v>64</v>
      </c>
      <c r="D49" s="22" t="s">
        <v>0</v>
      </c>
      <c r="E49" s="18">
        <v>334.08800000000002</v>
      </c>
      <c r="F49" s="18">
        <v>336.08800000000002</v>
      </c>
      <c r="G49" s="18">
        <v>332.08800000000002</v>
      </c>
    </row>
    <row r="50" spans="1:7" ht="26.4" x14ac:dyDescent="0.25">
      <c r="A50" s="15" t="s">
        <v>27</v>
      </c>
      <c r="B50" s="16" t="s">
        <v>20</v>
      </c>
      <c r="C50" s="16" t="s">
        <v>64</v>
      </c>
      <c r="D50" s="16" t="s">
        <v>28</v>
      </c>
      <c r="E50" s="19">
        <v>2</v>
      </c>
      <c r="F50" s="19">
        <v>4</v>
      </c>
      <c r="G50" s="19" t="s">
        <v>0</v>
      </c>
    </row>
    <row r="51" spans="1:7" x14ac:dyDescent="0.25">
      <c r="A51" s="15" t="s">
        <v>65</v>
      </c>
      <c r="B51" s="16" t="s">
        <v>20</v>
      </c>
      <c r="C51" s="16" t="s">
        <v>64</v>
      </c>
      <c r="D51" s="16" t="s">
        <v>66</v>
      </c>
      <c r="E51" s="19">
        <v>328.08800000000002</v>
      </c>
      <c r="F51" s="19">
        <v>328.08800000000002</v>
      </c>
      <c r="G51" s="19">
        <v>328.08800000000002</v>
      </c>
    </row>
    <row r="52" spans="1:7" x14ac:dyDescent="0.25">
      <c r="A52" s="15" t="s">
        <v>61</v>
      </c>
      <c r="B52" s="16" t="s">
        <v>20</v>
      </c>
      <c r="C52" s="16" t="s">
        <v>64</v>
      </c>
      <c r="D52" s="16" t="s">
        <v>62</v>
      </c>
      <c r="E52" s="19">
        <v>4</v>
      </c>
      <c r="F52" s="19">
        <v>4</v>
      </c>
      <c r="G52" s="19">
        <v>4</v>
      </c>
    </row>
    <row r="53" spans="1:7" ht="15.6" x14ac:dyDescent="0.25">
      <c r="A53" s="14" t="s">
        <v>67</v>
      </c>
      <c r="B53" s="13" t="s">
        <v>20</v>
      </c>
      <c r="C53" s="13" t="s">
        <v>68</v>
      </c>
      <c r="D53" s="22" t="s">
        <v>0</v>
      </c>
      <c r="E53" s="18">
        <v>0</v>
      </c>
      <c r="F53" s="18">
        <v>55.5</v>
      </c>
      <c r="G53" s="18">
        <v>110</v>
      </c>
    </row>
    <row r="54" spans="1:7" x14ac:dyDescent="0.25">
      <c r="A54" s="15" t="s">
        <v>69</v>
      </c>
      <c r="B54" s="16" t="s">
        <v>20</v>
      </c>
      <c r="C54" s="16" t="s">
        <v>68</v>
      </c>
      <c r="D54" s="16" t="s">
        <v>70</v>
      </c>
      <c r="E54" s="19">
        <v>0</v>
      </c>
      <c r="F54" s="19">
        <v>55.5</v>
      </c>
      <c r="G54" s="19">
        <v>110</v>
      </c>
    </row>
    <row r="55" spans="1:7" x14ac:dyDescent="0.25">
      <c r="E55" s="5"/>
      <c r="F55" s="5"/>
      <c r="G55" s="5"/>
    </row>
  </sheetData>
  <mergeCells count="7">
    <mergeCell ref="A6:G6"/>
    <mergeCell ref="A7:G7"/>
    <mergeCell ref="A8:A9"/>
    <mergeCell ref="B8:B9"/>
    <mergeCell ref="C8:C9"/>
    <mergeCell ref="D8:D9"/>
    <mergeCell ref="E8:G8"/>
  </mergeCells>
  <pageMargins left="0.70866141732283472" right="0.70866141732283472" top="0.74803149606299213" bottom="0.3937007874015748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Table2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2020-01-14T07:02:36Z</dcterms:modified>
</cp:coreProperties>
</file>