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660" yWindow="1080" windowWidth="15675" windowHeight="11325"/>
  </bookViews>
  <sheets>
    <sheet name="Документ" sheetId="2" r:id="rId1"/>
  </sheets>
  <definedNames>
    <definedName name="_xlnm.Print_Titles" localSheetId="0">Документ!$6:$6</definedName>
    <definedName name="_xlnm.Print_Area" localSheetId="0">Документ!$A$1:$I$12</definedName>
  </definedNames>
  <calcPr calcId="145621"/>
</workbook>
</file>

<file path=xl/calcChain.xml><?xml version="1.0" encoding="utf-8"?>
<calcChain xmlns="http://schemas.openxmlformats.org/spreadsheetml/2006/main">
  <c r="C12" i="2" l="1"/>
  <c r="D12" i="2"/>
  <c r="B12" i="2"/>
  <c r="E9" i="2" l="1"/>
  <c r="G9" i="2"/>
  <c r="H9" i="2"/>
  <c r="H12" i="2" l="1"/>
  <c r="H8" i="2"/>
  <c r="H10" i="2"/>
  <c r="H7" i="2"/>
  <c r="G12" i="2"/>
  <c r="G8" i="2"/>
  <c r="G10" i="2"/>
  <c r="G7" i="2"/>
  <c r="F12" i="2"/>
  <c r="F8" i="2"/>
  <c r="F10" i="2"/>
  <c r="F7" i="2"/>
  <c r="E8" i="2"/>
  <c r="E10" i="2"/>
  <c r="E7" i="2"/>
  <c r="E12" i="2" l="1"/>
</calcChain>
</file>

<file path=xl/sharedStrings.xml><?xml version="1.0" encoding="utf-8"?>
<sst xmlns="http://schemas.openxmlformats.org/spreadsheetml/2006/main" count="31" uniqueCount="29">
  <si>
    <t>Единица измерения: тыс.руб.</t>
  </si>
  <si>
    <t>1</t>
  </si>
  <si>
    <t>2</t>
  </si>
  <si>
    <t>3</t>
  </si>
  <si>
    <t>Непрограммные мероприятия</t>
  </si>
  <si>
    <t>Итого:</t>
  </si>
  <si>
    <t>4</t>
  </si>
  <si>
    <t>Наименование муниципальной программы</t>
  </si>
  <si>
    <t>Исполнено</t>
  </si>
  <si>
    <t>5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</si>
  <si>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</si>
  <si>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Первоначальный план</t>
  </si>
  <si>
    <t>Уточненный план</t>
  </si>
  <si>
    <t>Отклонение исполнения от первоначального плана</t>
  </si>
  <si>
    <t>Отклонение исполнения от уточненного плана</t>
  </si>
  <si>
    <t>6</t>
  </si>
  <si>
    <t>7</t>
  </si>
  <si>
    <t>сумма</t>
  </si>
  <si>
    <t>%</t>
  </si>
  <si>
    <t>Анализ исполнения муниципальных программ ГП "Емва"</t>
  </si>
  <si>
    <t>Муниципальная программа "Развитие жилищно-коммунального хозяйства и благоустройства городского поселения "Емва"</t>
  </si>
  <si>
    <t>Подпрограмма "Формирование комфортной городской среды"</t>
  </si>
  <si>
    <t>-</t>
  </si>
  <si>
    <t>за 2021 год</t>
  </si>
  <si>
    <t xml:space="preserve">Муниципальная программа «Развитие транспортной системы на территории городского поселения «Емва» </t>
  </si>
  <si>
    <t>Увеличение ассигнований на решение вопросов местного значения.</t>
  </si>
  <si>
    <t>Увеличение ассигнований программы в связи с выделением дополнительных субсидии на реализацию народного бюджета в сфере благоустройства территории</t>
  </si>
  <si>
    <t>Увеличение ассигнований программы в связи с выделением субсидии на реализацию народного бюджета, так же межбюджетных трансфертов на содержание автомобильных дорог общего пользования местного значения, уточнение остатков Дорожного Фонда за прошлый период на ремонт и содержание автомобильных дорог, уточнение поступлений акцизов.</t>
  </si>
  <si>
    <t>Увеличение ассигнований программы с распределением в связи с поступлением субсидий на реализацию народных проектов, а также на сумму межбюджетных трансфертов бюджетам на решение вопросов местного значения.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</si>
</sst>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2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rgb="FFF1F5F9"/>
      </patternFill>
    </fill>
  </fills>
  <borders count="28"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</borders>
  <cellStyleXfs count="38">
    <xf numFmtId="0" fontId="0" fillId="0" borderId="0"/>
    <xf numFmtId="0" fontId="1" fillId="0" borderId="2">
      <alignment horizontal="center" vertical="top" wrapText="1"/>
    </xf>
    <xf numFmtId="0" fontId="2" fillId="0" borderId="2">
      <alignment horizontal="right" vertical="top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3" fillId="2" borderId="8">
      <alignment horizontal="left" vertical="top" wrapText="1"/>
    </xf>
    <xf numFmtId="164" fontId="3" fillId="2" borderId="9">
      <alignment horizontal="right" vertical="top" shrinkToFit="1"/>
    </xf>
    <xf numFmtId="164" fontId="3" fillId="2" borderId="10">
      <alignment horizontal="right" vertical="top" shrinkToFit="1"/>
    </xf>
    <xf numFmtId="0" fontId="2" fillId="0" borderId="11"/>
    <xf numFmtId="0" fontId="2" fillId="0" borderId="12"/>
    <xf numFmtId="0" fontId="2" fillId="0" borderId="13"/>
    <xf numFmtId="0" fontId="4" fillId="3" borderId="14"/>
    <xf numFmtId="164" fontId="4" fillId="3" borderId="15">
      <alignment horizontal="right" shrinkToFit="1"/>
    </xf>
    <xf numFmtId="164" fontId="4" fillId="3" borderId="16">
      <alignment horizontal="right" shrinkToFit="1"/>
    </xf>
    <xf numFmtId="0" fontId="2" fillId="0" borderId="17"/>
    <xf numFmtId="0" fontId="2" fillId="0" borderId="2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2"/>
    <xf numFmtId="0" fontId="2" fillId="0" borderId="2"/>
    <xf numFmtId="4" fontId="4" fillId="3" borderId="15">
      <alignment horizontal="right" shrinkToFit="1"/>
    </xf>
    <xf numFmtId="4" fontId="4" fillId="3" borderId="16">
      <alignment horizontal="right" shrinkToFit="1"/>
    </xf>
    <xf numFmtId="4" fontId="3" fillId="2" borderId="9">
      <alignment horizontal="right" vertical="top" shrinkToFit="1"/>
    </xf>
    <xf numFmtId="4" fontId="3" fillId="2" borderId="10">
      <alignment horizontal="right" vertical="top" shrinkToFit="1"/>
    </xf>
    <xf numFmtId="0" fontId="3" fillId="4" borderId="18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0" fontId="5" fillId="0" borderId="18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6" fillId="0" borderId="20">
      <alignment horizontal="right" vertical="top" shrinkToFit="1"/>
    </xf>
  </cellStyleXfs>
  <cellXfs count="35">
    <xf numFmtId="0" fontId="0" fillId="0" borderId="0" xfId="0"/>
    <xf numFmtId="0" fontId="9" fillId="0" borderId="0" xfId="0" applyFont="1" applyProtection="1">
      <protection locked="0"/>
    </xf>
    <xf numFmtId="49" fontId="8" fillId="0" borderId="5" xfId="5" applyNumberFormat="1" applyFont="1" applyProtection="1">
      <alignment horizontal="center" vertical="center" wrapText="1"/>
    </xf>
    <xf numFmtId="49" fontId="8" fillId="0" borderId="6" xfId="6" applyNumberFormat="1" applyFont="1" applyProtection="1">
      <alignment horizontal="center" vertical="center" wrapText="1"/>
    </xf>
    <xf numFmtId="0" fontId="10" fillId="0" borderId="11" xfId="11" applyNumberFormat="1" applyFont="1" applyProtection="1"/>
    <xf numFmtId="0" fontId="10" fillId="0" borderId="12" xfId="12" applyNumberFormat="1" applyFont="1" applyProtection="1"/>
    <xf numFmtId="0" fontId="10" fillId="0" borderId="13" xfId="13" applyNumberFormat="1" applyFont="1" applyProtection="1"/>
    <xf numFmtId="0" fontId="10" fillId="0" borderId="17" xfId="17" applyNumberFormat="1" applyFont="1" applyProtection="1"/>
    <xf numFmtId="0" fontId="10" fillId="0" borderId="2" xfId="18" applyFont="1">
      <alignment horizontal="left" vertical="top" wrapText="1"/>
    </xf>
    <xf numFmtId="0" fontId="11" fillId="3" borderId="14" xfId="14" applyNumberFormat="1" applyFont="1" applyProtection="1"/>
    <xf numFmtId="164" fontId="11" fillId="3" borderId="16" xfId="16" applyNumberFormat="1" applyFont="1" applyProtection="1">
      <alignment horizontal="right" shrinkToFit="1"/>
    </xf>
    <xf numFmtId="9" fontId="11" fillId="3" borderId="16" xfId="16" applyNumberFormat="1" applyFont="1" applyProtection="1">
      <alignment horizontal="right" shrinkToFit="1"/>
    </xf>
    <xf numFmtId="164" fontId="8" fillId="3" borderId="15" xfId="15" applyNumberFormat="1" applyFont="1" applyProtection="1">
      <alignment horizontal="right" shrinkToFit="1"/>
    </xf>
    <xf numFmtId="0" fontId="10" fillId="0" borderId="8" xfId="8" quotePrefix="1" applyNumberFormat="1" applyFont="1" applyFill="1" applyProtection="1">
      <alignment horizontal="left" vertical="top" wrapText="1"/>
    </xf>
    <xf numFmtId="164" fontId="10" fillId="0" borderId="9" xfId="9" applyNumberFormat="1" applyFont="1" applyFill="1" applyProtection="1">
      <alignment horizontal="right" vertical="top" shrinkToFit="1"/>
    </xf>
    <xf numFmtId="164" fontId="10" fillId="0" borderId="10" xfId="10" applyNumberFormat="1" applyFont="1" applyFill="1" applyProtection="1">
      <alignment horizontal="right" vertical="top" shrinkToFit="1"/>
    </xf>
    <xf numFmtId="165" fontId="10" fillId="0" borderId="10" xfId="10" applyNumberFormat="1" applyFont="1" applyFill="1" applyProtection="1">
      <alignment horizontal="right" vertical="top" shrinkToFit="1"/>
    </xf>
    <xf numFmtId="165" fontId="11" fillId="3" borderId="16" xfId="16" applyNumberFormat="1" applyFont="1" applyProtection="1">
      <alignment horizontal="right" shrinkToFit="1"/>
    </xf>
    <xf numFmtId="49" fontId="10" fillId="0" borderId="10" xfId="10" applyNumberFormat="1" applyFont="1" applyFill="1" applyAlignment="1" applyProtection="1">
      <alignment horizontal="justify" vertical="top" wrapText="1"/>
    </xf>
    <xf numFmtId="9" fontId="10" fillId="0" borderId="10" xfId="10" applyNumberFormat="1" applyFont="1" applyFill="1" applyAlignment="1" applyProtection="1">
      <alignment horizontal="justify" vertical="top"/>
    </xf>
    <xf numFmtId="9" fontId="10" fillId="0" borderId="10" xfId="10" applyNumberFormat="1" applyFont="1" applyFill="1" applyAlignment="1" applyProtection="1">
      <alignment horizontal="left" vertical="top" wrapText="1" shrinkToFit="1"/>
    </xf>
    <xf numFmtId="0" fontId="10" fillId="0" borderId="2" xfId="18" applyNumberFormat="1" applyFont="1" applyProtection="1">
      <alignment horizontal="left" vertical="top" wrapText="1"/>
    </xf>
    <xf numFmtId="0" fontId="10" fillId="0" borderId="2" xfId="18" applyFont="1">
      <alignment horizontal="left" vertical="top" wrapText="1"/>
    </xf>
    <xf numFmtId="0" fontId="10" fillId="0" borderId="21" xfId="2" applyNumberFormat="1" applyFont="1" applyBorder="1" applyAlignment="1" applyProtection="1">
      <alignment horizontal="right" wrapText="1"/>
    </xf>
    <xf numFmtId="0" fontId="11" fillId="0" borderId="2" xfId="1" applyNumberFormat="1" applyFont="1" applyAlignment="1" applyProtection="1">
      <alignment horizontal="center" wrapText="1"/>
    </xf>
    <xf numFmtId="49" fontId="8" fillId="0" borderId="22" xfId="5" applyNumberFormat="1" applyFont="1" applyBorder="1" applyAlignment="1" applyProtection="1">
      <alignment horizontal="center" vertical="center" wrapText="1"/>
    </xf>
    <xf numFmtId="49" fontId="8" fillId="0" borderId="23" xfId="5" applyNumberFormat="1" applyFont="1" applyBorder="1" applyAlignment="1" applyProtection="1">
      <alignment horizontal="center" vertical="center" wrapText="1"/>
    </xf>
    <xf numFmtId="49" fontId="8" fillId="0" borderId="24" xfId="4" applyNumberFormat="1" applyFont="1" applyBorder="1" applyAlignment="1" applyProtection="1">
      <alignment horizontal="center" vertical="center" wrapText="1"/>
    </xf>
    <xf numFmtId="49" fontId="8" fillId="0" borderId="19" xfId="4" applyNumberFormat="1" applyFont="1" applyBorder="1" applyAlignment="1" applyProtection="1">
      <alignment horizontal="center" vertical="center" wrapText="1"/>
    </xf>
    <xf numFmtId="49" fontId="8" fillId="0" borderId="25" xfId="5" applyNumberFormat="1" applyFont="1" applyBorder="1" applyAlignment="1" applyProtection="1">
      <alignment horizontal="center" vertical="center" wrapText="1"/>
    </xf>
    <xf numFmtId="49" fontId="8" fillId="0" borderId="26" xfId="5" applyNumberFormat="1" applyFont="1" applyBorder="1" applyAlignment="1" applyProtection="1">
      <alignment horizontal="center" vertical="center" wrapText="1"/>
    </xf>
    <xf numFmtId="49" fontId="8" fillId="0" borderId="24" xfId="3" applyNumberFormat="1" applyFont="1" applyBorder="1" applyAlignment="1" applyProtection="1">
      <alignment horizontal="center" vertical="center" wrapText="1"/>
    </xf>
    <xf numFmtId="49" fontId="8" fillId="0" borderId="19" xfId="3" applyNumberFormat="1" applyFont="1" applyBorder="1" applyAlignment="1" applyProtection="1">
      <alignment horizontal="center" vertical="center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27" xfId="3" applyNumberFormat="1" applyFont="1" applyBorder="1" applyAlignment="1" applyProtection="1">
      <alignment horizontal="center" vertical="center" wrapText="1"/>
    </xf>
  </cellXfs>
  <cellStyles count="38">
    <cellStyle name="br" xfId="21"/>
    <cellStyle name="col" xfId="20"/>
    <cellStyle name="ex58" xfId="24"/>
    <cellStyle name="ex59" xfId="25"/>
    <cellStyle name="ex60" xfId="8"/>
    <cellStyle name="ex61" xfId="26"/>
    <cellStyle name="ex62" xfId="27"/>
    <cellStyle name="ex63" xfId="28"/>
    <cellStyle name="ex64" xfId="29"/>
    <cellStyle name="ex65" xfId="30"/>
    <cellStyle name="ex66" xfId="31"/>
    <cellStyle name="ex67" xfId="32"/>
    <cellStyle name="ex68" xfId="33"/>
    <cellStyle name="st57" xfId="2"/>
    <cellStyle name="st69" xfId="15"/>
    <cellStyle name="st70" xfId="16"/>
    <cellStyle name="st71" xfId="9"/>
    <cellStyle name="st72" xfId="10"/>
    <cellStyle name="st73" xfId="34"/>
    <cellStyle name="st74" xfId="35"/>
    <cellStyle name="st75" xfId="36"/>
    <cellStyle name="st76" xfId="37"/>
    <cellStyle name="style0" xfId="22"/>
    <cellStyle name="td" xfId="23"/>
    <cellStyle name="tr" xfId="19"/>
    <cellStyle name="xl_bot_header" xfId="7"/>
    <cellStyle name="xl_bot_left_header" xfId="6"/>
    <cellStyle name="xl_footer" xfId="18"/>
    <cellStyle name="xl_header" xfId="1"/>
    <cellStyle name="xl_top_header" xfId="4"/>
    <cellStyle name="xl_top_left_header" xfId="3"/>
    <cellStyle name="xl_top_right_header" xfId="5"/>
    <cellStyle name="xl_total_bot" xfId="17"/>
    <cellStyle name="xl_total_left" xfId="14"/>
    <cellStyle name="xl_total_top" xfId="12"/>
    <cellStyle name="xl_total_top_left" xfId="11"/>
    <cellStyle name="xl_total_top_right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D12" sqref="D12"/>
    </sheetView>
  </sheetViews>
  <sheetFormatPr defaultColWidth="9.140625" defaultRowHeight="15.75" x14ac:dyDescent="0.25"/>
  <cols>
    <col min="1" max="1" width="53.28515625" style="1" customWidth="1"/>
    <col min="2" max="2" width="19.5703125" style="1" customWidth="1"/>
    <col min="3" max="3" width="19.42578125" style="1" customWidth="1"/>
    <col min="4" max="4" width="17.7109375" style="1" customWidth="1"/>
    <col min="5" max="5" width="17.5703125" style="1" customWidth="1"/>
    <col min="6" max="6" width="12.7109375" style="1" customWidth="1"/>
    <col min="7" max="7" width="17.5703125" style="1" customWidth="1"/>
    <col min="8" max="8" width="12.7109375" style="1" customWidth="1"/>
    <col min="9" max="9" width="57.140625" style="1" customWidth="1"/>
    <col min="10" max="16384" width="9.140625" style="1"/>
  </cols>
  <sheetData>
    <row r="1" spans="1:9" ht="25.5" customHeight="1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</row>
    <row r="2" spans="1:9" ht="15.75" customHeight="1" x14ac:dyDescent="0.25">
      <c r="A2" s="24" t="s">
        <v>23</v>
      </c>
      <c r="B2" s="24"/>
      <c r="C2" s="24"/>
      <c r="D2" s="24"/>
      <c r="E2" s="24"/>
      <c r="F2" s="24"/>
      <c r="G2" s="24"/>
      <c r="H2" s="24"/>
      <c r="I2" s="24"/>
    </row>
    <row r="3" spans="1:9" ht="20.25" customHeight="1" x14ac:dyDescent="0.25">
      <c r="A3" s="23" t="s">
        <v>0</v>
      </c>
      <c r="B3" s="23"/>
      <c r="C3" s="23"/>
      <c r="D3" s="23"/>
      <c r="E3" s="23"/>
      <c r="F3" s="23"/>
      <c r="G3" s="23"/>
      <c r="H3" s="23"/>
      <c r="I3" s="23"/>
    </row>
    <row r="4" spans="1:9" ht="46.5" customHeight="1" x14ac:dyDescent="0.25">
      <c r="A4" s="33" t="s">
        <v>7</v>
      </c>
      <c r="B4" s="31" t="s">
        <v>11</v>
      </c>
      <c r="C4" s="27" t="s">
        <v>12</v>
      </c>
      <c r="D4" s="29" t="s">
        <v>8</v>
      </c>
      <c r="E4" s="25" t="s">
        <v>13</v>
      </c>
      <c r="F4" s="26"/>
      <c r="G4" s="25" t="s">
        <v>14</v>
      </c>
      <c r="H4" s="26"/>
      <c r="I4" s="2" t="s">
        <v>10</v>
      </c>
    </row>
    <row r="5" spans="1:9" ht="15" customHeight="1" x14ac:dyDescent="0.25">
      <c r="A5" s="34"/>
      <c r="B5" s="32"/>
      <c r="C5" s="28"/>
      <c r="D5" s="30"/>
      <c r="E5" s="2" t="s">
        <v>17</v>
      </c>
      <c r="F5" s="2" t="s">
        <v>18</v>
      </c>
      <c r="G5" s="2" t="s">
        <v>17</v>
      </c>
      <c r="H5" s="2" t="s">
        <v>18</v>
      </c>
      <c r="I5" s="2"/>
    </row>
    <row r="6" spans="1:9" x14ac:dyDescent="0.25">
      <c r="A6" s="3" t="s">
        <v>1</v>
      </c>
      <c r="B6" s="3" t="s">
        <v>2</v>
      </c>
      <c r="C6" s="3" t="s">
        <v>3</v>
      </c>
      <c r="D6" s="3" t="s">
        <v>6</v>
      </c>
      <c r="E6" s="3" t="s">
        <v>9</v>
      </c>
      <c r="F6" s="3"/>
      <c r="G6" s="3"/>
      <c r="H6" s="3" t="s">
        <v>15</v>
      </c>
      <c r="I6" s="3" t="s">
        <v>16</v>
      </c>
    </row>
    <row r="7" spans="1:9" ht="78.75" x14ac:dyDescent="0.25">
      <c r="A7" s="13" t="s">
        <v>20</v>
      </c>
      <c r="B7" s="14">
        <v>13051.834000000001</v>
      </c>
      <c r="C7" s="14">
        <v>15253.572</v>
      </c>
      <c r="D7" s="15">
        <v>15046.5</v>
      </c>
      <c r="E7" s="15">
        <f>D7-B7</f>
        <v>1994.6659999999993</v>
      </c>
      <c r="F7" s="16">
        <f>D7/B7-100%</f>
        <v>0.15282649166393014</v>
      </c>
      <c r="G7" s="15">
        <f>D7-C7</f>
        <v>-207.07200000000012</v>
      </c>
      <c r="H7" s="16">
        <f>D7/C7-100%</f>
        <v>-1.3575312064610157E-2</v>
      </c>
      <c r="I7" s="18" t="s">
        <v>28</v>
      </c>
    </row>
    <row r="8" spans="1:9" ht="63" x14ac:dyDescent="0.25">
      <c r="A8" s="13" t="s">
        <v>21</v>
      </c>
      <c r="B8" s="14">
        <v>5680.4610000000002</v>
      </c>
      <c r="C8" s="14">
        <v>8724.4609999999993</v>
      </c>
      <c r="D8" s="15">
        <v>8724.4609999999993</v>
      </c>
      <c r="E8" s="15">
        <f t="shared" ref="E8:E10" si="0">D8-B8</f>
        <v>3043.9999999999991</v>
      </c>
      <c r="F8" s="16">
        <f t="shared" ref="F8:F10" si="1">D8/B8-100%</f>
        <v>0.53587200052953432</v>
      </c>
      <c r="G8" s="15">
        <f t="shared" ref="G8:G10" si="2">D8-C8</f>
        <v>0</v>
      </c>
      <c r="H8" s="16">
        <f t="shared" ref="H8:H10" si="3">D8/C8-100%</f>
        <v>0</v>
      </c>
      <c r="I8" s="19" t="s">
        <v>26</v>
      </c>
    </row>
    <row r="9" spans="1:9" ht="126" x14ac:dyDescent="0.25">
      <c r="A9" s="13" t="s">
        <v>24</v>
      </c>
      <c r="B9" s="14">
        <v>20818.106</v>
      </c>
      <c r="C9" s="14">
        <v>23102.754000000001</v>
      </c>
      <c r="D9" s="15">
        <v>23029.96</v>
      </c>
      <c r="E9" s="15">
        <f t="shared" si="0"/>
        <v>2211.8539999999994</v>
      </c>
      <c r="F9" s="16" t="s">
        <v>22</v>
      </c>
      <c r="G9" s="15">
        <f t="shared" si="2"/>
        <v>-72.794000000001688</v>
      </c>
      <c r="H9" s="16">
        <f t="shared" si="3"/>
        <v>-3.150879760915104E-3</v>
      </c>
      <c r="I9" s="20" t="s">
        <v>27</v>
      </c>
    </row>
    <row r="10" spans="1:9" ht="31.5" x14ac:dyDescent="0.25">
      <c r="A10" s="13" t="s">
        <v>4</v>
      </c>
      <c r="B10" s="14">
        <v>11577.648999999999</v>
      </c>
      <c r="C10" s="14">
        <v>26600.683000000001</v>
      </c>
      <c r="D10" s="15">
        <v>26456.952000000001</v>
      </c>
      <c r="E10" s="15">
        <f t="shared" si="0"/>
        <v>14879.303000000002</v>
      </c>
      <c r="F10" s="16">
        <f t="shared" si="1"/>
        <v>1.2851748226259065</v>
      </c>
      <c r="G10" s="15">
        <f t="shared" si="2"/>
        <v>-143.73099999999977</v>
      </c>
      <c r="H10" s="16">
        <f t="shared" si="3"/>
        <v>-5.4032823142172726E-3</v>
      </c>
      <c r="I10" s="20" t="s">
        <v>25</v>
      </c>
    </row>
    <row r="11" spans="1:9" ht="12" customHeight="1" thickBot="1" x14ac:dyDescent="0.3">
      <c r="A11" s="4"/>
      <c r="B11" s="5"/>
      <c r="C11" s="5"/>
      <c r="D11" s="6"/>
      <c r="E11" s="6"/>
      <c r="F11" s="16"/>
      <c r="G11" s="6"/>
      <c r="H11" s="6"/>
      <c r="I11" s="6"/>
    </row>
    <row r="12" spans="1:9" ht="17.25" thickBot="1" x14ac:dyDescent="0.3">
      <c r="A12" s="9" t="s">
        <v>5</v>
      </c>
      <c r="B12" s="12">
        <f>SUM(B7:B11)</f>
        <v>51128.049999999996</v>
      </c>
      <c r="C12" s="12">
        <f t="shared" ref="C12:E12" si="4">SUM(C7:C11)</f>
        <v>73681.47</v>
      </c>
      <c r="D12" s="12">
        <f t="shared" si="4"/>
        <v>73257.873000000007</v>
      </c>
      <c r="E12" s="12">
        <f t="shared" si="4"/>
        <v>22129.823</v>
      </c>
      <c r="F12" s="17">
        <f>D12/B12-100%</f>
        <v>0.43283135187045096</v>
      </c>
      <c r="G12" s="10">
        <f>D12-C12</f>
        <v>-423.5969999999943</v>
      </c>
      <c r="H12" s="11">
        <f>D12/C12-100%</f>
        <v>-5.7490302514322522E-3</v>
      </c>
      <c r="I12" s="11"/>
    </row>
    <row r="13" spans="1:9" x14ac:dyDescent="0.25">
      <c r="A13" s="7"/>
      <c r="B13" s="7"/>
      <c r="C13" s="7"/>
      <c r="D13" s="7"/>
      <c r="E13" s="7"/>
      <c r="F13" s="7"/>
      <c r="G13" s="7"/>
    </row>
    <row r="14" spans="1:9" x14ac:dyDescent="0.25">
      <c r="A14" s="21"/>
      <c r="B14" s="21"/>
      <c r="C14" s="22"/>
      <c r="D14" s="22"/>
      <c r="E14" s="8"/>
      <c r="F14" s="8"/>
      <c r="G14" s="8"/>
    </row>
  </sheetData>
  <mergeCells count="10">
    <mergeCell ref="A14:D14"/>
    <mergeCell ref="A3:I3"/>
    <mergeCell ref="A1:I1"/>
    <mergeCell ref="A2:I2"/>
    <mergeCell ref="E4:F4"/>
    <mergeCell ref="C4:C5"/>
    <mergeCell ref="D4:D5"/>
    <mergeCell ref="B4:B5"/>
    <mergeCell ref="A4:A5"/>
    <mergeCell ref="G4:H4"/>
  </mergeCells>
  <pageMargins left="0.7" right="0.7" top="0.75" bottom="0.75" header="0.3" footer="0.3"/>
  <pageSetup paperSize="9" scale="57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&lt;/DocName&gt;&#10;  &lt;VariantName&gt;РЧБ для работы&lt;/VariantName&gt;&#10;  &lt;VariantLink&gt;395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7FF0E50-0556-4E2B-90E9-19AF9EC2441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cp:lastPrinted>2021-04-26T06:51:15Z</cp:lastPrinted>
  <dcterms:created xsi:type="dcterms:W3CDTF">2021-04-06T13:20:56Z</dcterms:created>
  <dcterms:modified xsi:type="dcterms:W3CDTF">2022-03-21T07:40:32Z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работы(7).xlsx</vt:lpwstr>
  </property>
  <property fmtid="{D5CDD505-2E9C-101B-9397-08002B2CF9AE}" pid="3" name="Название отчета">
    <vt:lpwstr>РЧБ для работы(7).xlsx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