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C12" i="2" l="1"/>
  <c r="D12" i="2"/>
  <c r="B12" i="2"/>
  <c r="E9" i="2" l="1"/>
  <c r="G9" i="2"/>
  <c r="H9" i="2"/>
  <c r="H12" i="2" l="1"/>
  <c r="H8" i="2"/>
  <c r="H10" i="2"/>
  <c r="H7" i="2"/>
  <c r="G12" i="2"/>
  <c r="G8" i="2"/>
  <c r="G10" i="2"/>
  <c r="G7" i="2"/>
  <c r="F12" i="2"/>
  <c r="F8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<sst xmlns="http://schemas.openxmlformats.org/spreadsheetml/2006/main" count="31" uniqueCount="29">
  <si>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</si>
  <si>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</si>
  <si>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</si>
  <si>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</si>
  <si>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</si>
  <si>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</si>
  <si>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</si>
  <si>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</si>
  <si>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</si>
  <si>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</si>
  <si>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</si>
  <si>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</si>
  <si>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</si>
  <si>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</si>
  <si>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</si>
  <si>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</si>
  <si>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</si>
  <si>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</si>
  <si>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</si>
  <si>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ГП "Емва"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</si>
  <si>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</si>
  <si>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"Формирование комфортной городской среды"</t>
  </si>
  <si>
    <t>-</t>
  </si>
  <si>
    <t>за 2021 год</t>
  </si>
  <si>
    <t xml:space="preserve">Муниципальная программа «Развитие транспортной системы на территории городского поселения «Емва» </t>
  </si>
  <si>
    <t>Увеличение ассигнований на решение вопросов местного значения.</t>
  </si>
  <si>
    <t>Увеличение ассигнований программы в связи с выделением дополнительных субсидии на реализацию народного бюджета в сфере благоустройства территории</t>
  </si>
  <si>
    <t>Увеличение ассигнований программы в связи с выделением субсидии на реализацию народного бюджета, так же межбюджетных трансфертов на содержание автомобильных дорог общего пользования местного значения, уточнение остатков Дорожного Фонда за прошлый период на ремонт и содержание автомобильных дорог, уточнение поступлений акцизов.</t>
  </si>
  <si>
    <t>Увеличение ассигнований программы с распределением в связи с поступлением субсидий на реализацию народных проектов, а также на сумму межбюджетных трансфертов бюджетам на решение вопросов местного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</si>
</sst>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D12" sqref="D12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78.75" x14ac:dyDescent="0.25">
      <c r="A7" s="13" t="s">
        <v>20</v>
      </c>
      <c r="B7" s="14">
        <v>13051.834000000001</v>
      </c>
      <c r="C7" s="14">
        <v>15253.572</v>
      </c>
      <c r="D7" s="15">
        <v>15046.5</v>
      </c>
      <c r="E7" s="15">
        <f>D7-B7</f>
        <v>1994.6659999999993</v>
      </c>
      <c r="F7" s="16">
        <f>D7/B7-100%</f>
        <v>0.15282649166393014</v>
      </c>
      <c r="G7" s="15">
        <f>D7-C7</f>
        <v>-207.07200000000012</v>
      </c>
      <c r="H7" s="16">
        <f>D7/C7-100%</f>
        <v>-1.3575312064610157E-2</v>
      </c>
      <c r="I7" s="18" t="s">
        <v>28</v>
      </c>
    </row>
    <row r="8" spans="1:9" ht="63" x14ac:dyDescent="0.25">
      <c r="A8" s="13" t="s">
        <v>21</v>
      </c>
      <c r="B8" s="14">
        <v>5680.4610000000002</v>
      </c>
      <c r="C8" s="14">
        <v>8724.4609999999993</v>
      </c>
      <c r="D8" s="15">
        <v>8724.4609999999993</v>
      </c>
      <c r="E8" s="15">
        <f t="shared" ref="E8:E10" si="0">D8-B8</f>
        <v>3043.9999999999991</v>
      </c>
      <c r="F8" s="16">
        <f t="shared" ref="F8:F10" si="1">D8/B8-100%</f>
        <v>0.53587200052953432</v>
      </c>
      <c r="G8" s="15">
        <f t="shared" ref="G8:G10" si="2">D8-C8</f>
        <v>0</v>
      </c>
      <c r="H8" s="16">
        <f t="shared" ref="H8:H10" si="3">D8/C8-100%</f>
        <v>0</v>
      </c>
      <c r="I8" s="19" t="s">
        <v>26</v>
      </c>
    </row>
    <row r="9" spans="1:9" ht="126" x14ac:dyDescent="0.25">
      <c r="A9" s="13" t="s">
        <v>24</v>
      </c>
      <c r="B9" s="14">
        <v>20818.106</v>
      </c>
      <c r="C9" s="14">
        <v>23102.754000000001</v>
      </c>
      <c r="D9" s="15">
        <v>23029.96</v>
      </c>
      <c r="E9" s="15">
        <f t="shared" si="0"/>
        <v>2211.8539999999994</v>
      </c>
      <c r="F9" s="16" t="s">
        <v>22</v>
      </c>
      <c r="G9" s="15">
        <f t="shared" si="2"/>
        <v>-72.794000000001688</v>
      </c>
      <c r="H9" s="16">
        <f t="shared" si="3"/>
        <v>-3.150879760915104E-3</v>
      </c>
      <c r="I9" s="20" t="s">
        <v>27</v>
      </c>
    </row>
    <row r="10" spans="1:9" ht="31.5" x14ac:dyDescent="0.25">
      <c r="A10" s="13" t="s">
        <v>4</v>
      </c>
      <c r="B10" s="14">
        <v>11577.648999999999</v>
      </c>
      <c r="C10" s="14">
        <v>26600.683000000001</v>
      </c>
      <c r="D10" s="15">
        <v>26456.952000000001</v>
      </c>
      <c r="E10" s="15">
        <f t="shared" si="0"/>
        <v>14879.303000000002</v>
      </c>
      <c r="F10" s="16">
        <f t="shared" si="1"/>
        <v>1.2851748226259065</v>
      </c>
      <c r="G10" s="15">
        <f t="shared" si="2"/>
        <v>-143.73099999999977</v>
      </c>
      <c r="H10" s="16">
        <f t="shared" si="3"/>
        <v>-5.4032823142172726E-3</v>
      </c>
      <c r="I10" s="20" t="s">
        <v>25</v>
      </c>
    </row>
    <row r="11" spans="1:9" ht="12" customHeight="1" thickBot="1" x14ac:dyDescent="0.3">
      <c r="A11" s="4"/>
      <c r="B11" s="5"/>
      <c r="C11" s="5"/>
      <c r="D11" s="6"/>
      <c r="E11" s="6"/>
      <c r="F11" s="16"/>
      <c r="G11" s="6"/>
      <c r="H11" s="6"/>
      <c r="I11" s="6"/>
    </row>
    <row r="12" spans="1:9" ht="17.25" thickBot="1" x14ac:dyDescent="0.3">
      <c r="A12" s="9" t="s">
        <v>5</v>
      </c>
      <c r="B12" s="12">
        <f>SUM(B7:B11)</f>
        <v>51128.049999999996</v>
      </c>
      <c r="C12" s="12">
        <f t="shared" ref="C12:E12" si="4">SUM(C7:C11)</f>
        <v>73681.47</v>
      </c>
      <c r="D12" s="12">
        <f t="shared" si="4"/>
        <v>73257.873000000007</v>
      </c>
      <c r="E12" s="12">
        <f t="shared" si="4"/>
        <v>22129.823</v>
      </c>
      <c r="F12" s="17">
        <f>D12/B12-100%</f>
        <v>0.43283135187045096</v>
      </c>
      <c r="G12" s="10">
        <f>D12-C12</f>
        <v>-423.5969999999943</v>
      </c>
      <c r="H12" s="11">
        <f>D12/C12-100%</f>
        <v>-5.7490302514322522E-3</v>
      </c>
      <c r="I12" s="11"/>
    </row>
    <row r="13" spans="1:9" x14ac:dyDescent="0.25">
      <c r="A13" s="7"/>
      <c r="B13" s="7"/>
      <c r="C13" s="7"/>
      <c r="D13" s="7"/>
      <c r="E13" s="7"/>
      <c r="F13" s="7"/>
      <c r="G13" s="7"/>
    </row>
    <row r="14" spans="1:9" x14ac:dyDescent="0.25">
      <c r="A14" s="21"/>
      <c r="B14" s="21"/>
      <c r="C14" s="22"/>
      <c r="D14" s="22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2022-03-21T07:40:32Z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