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34\№ II-34-162 Изменения в Бюджет на 2019г\"/>
    </mc:Choice>
  </mc:AlternateContent>
  <bookViews>
    <workbookView xWindow="135" yWindow="525" windowWidth="22710" windowHeight="8940" activeTab="1"/>
  </bookViews>
  <sheets>
    <sheet name="1-й год" sheetId="1" r:id="rId1"/>
    <sheet name=" 2,3-й года" sheetId="4" r:id="rId2"/>
    <sheet name="Лист1" sheetId="3" r:id="rId3"/>
  </sheets>
  <definedNames>
    <definedName name="_xlnm.Print_Titles" localSheetId="1">' 2,3-й года'!$16:$16</definedName>
    <definedName name="_xlnm.Print_Titles" localSheetId="0">'1-й год'!$16:$16</definedName>
    <definedName name="_xlnm.Print_Area" localSheetId="1">' 2,3-й года'!$A$1:$D$79</definedName>
    <definedName name="_xlnm.Print_Area" localSheetId="0">'1-й год'!$A$1:$E$93</definedName>
  </definedNames>
  <calcPr calcId="152511"/>
</workbook>
</file>

<file path=xl/calcChain.xml><?xml version="1.0" encoding="utf-8"?>
<calcChain xmlns="http://schemas.openxmlformats.org/spreadsheetml/2006/main">
  <c r="D77" i="4" l="1"/>
  <c r="D76" i="4" s="1"/>
  <c r="C77" i="4"/>
  <c r="C76" i="4" s="1"/>
  <c r="D74" i="4"/>
  <c r="D73" i="4" s="1"/>
  <c r="C74" i="4"/>
  <c r="C73" i="4" s="1"/>
  <c r="D71" i="4"/>
  <c r="D70" i="4" s="1"/>
  <c r="C71" i="4"/>
  <c r="C70" i="4" s="1"/>
  <c r="D68" i="4"/>
  <c r="C68" i="4"/>
  <c r="D66" i="4"/>
  <c r="C66" i="4"/>
  <c r="D60" i="4"/>
  <c r="D59" i="4" s="1"/>
  <c r="C60" i="4"/>
  <c r="C59" i="4" s="1"/>
  <c r="D57" i="4"/>
  <c r="D56" i="4" s="1"/>
  <c r="C57" i="4"/>
  <c r="C56" i="4" s="1"/>
  <c r="D54" i="4"/>
  <c r="D53" i="4" s="1"/>
  <c r="D52" i="4" s="1"/>
  <c r="C54" i="4"/>
  <c r="C53" i="4" s="1"/>
  <c r="C52" i="4" s="1"/>
  <c r="D50" i="4"/>
  <c r="C50" i="4"/>
  <c r="C49" i="4" s="1"/>
  <c r="D49" i="4"/>
  <c r="D47" i="4"/>
  <c r="C47" i="4"/>
  <c r="D45" i="4"/>
  <c r="D44" i="4" s="1"/>
  <c r="C45" i="4"/>
  <c r="C44" i="4" s="1"/>
  <c r="D40" i="4"/>
  <c r="C40" i="4"/>
  <c r="D38" i="4"/>
  <c r="D37" i="4" s="1"/>
  <c r="C38" i="4"/>
  <c r="C37" i="4" s="1"/>
  <c r="D35" i="4"/>
  <c r="C35" i="4"/>
  <c r="D26" i="4"/>
  <c r="D25" i="4" s="1"/>
  <c r="C26" i="4"/>
  <c r="C25" i="4" s="1"/>
  <c r="D21" i="4"/>
  <c r="D20" i="4" s="1"/>
  <c r="C21" i="4"/>
  <c r="C20" i="4" s="1"/>
  <c r="D43" i="4" l="1"/>
  <c r="C34" i="4"/>
  <c r="C19" i="4" s="1"/>
  <c r="C43" i="4"/>
  <c r="D34" i="4"/>
  <c r="D19" i="4" s="1"/>
  <c r="C65" i="4"/>
  <c r="C64" i="4" s="1"/>
  <c r="C63" i="4" s="1"/>
  <c r="D65" i="4"/>
  <c r="D64" i="4" s="1"/>
  <c r="D63" i="4" s="1"/>
  <c r="C42" i="4"/>
  <c r="D42" i="4"/>
  <c r="D18" i="4" l="1"/>
  <c r="D17" i="4" s="1"/>
  <c r="C18" i="4"/>
  <c r="C17" i="4" s="1"/>
  <c r="D21" i="1"/>
  <c r="D20" i="1" s="1"/>
  <c r="D67" i="1"/>
  <c r="D66" i="1" s="1"/>
  <c r="E68" i="1"/>
  <c r="D48" i="1"/>
  <c r="D47" i="1" s="1"/>
  <c r="E49" i="1"/>
  <c r="D59" i="1"/>
  <c r="D58" i="1" s="1"/>
  <c r="D57" i="1" s="1"/>
  <c r="E60" i="1"/>
  <c r="D52" i="1"/>
  <c r="E53" i="1"/>
  <c r="E52" i="1" s="1"/>
  <c r="C52" i="1"/>
  <c r="E22" i="1"/>
  <c r="E24" i="1"/>
  <c r="D75" i="1"/>
  <c r="D88" i="1" l="1"/>
  <c r="D55" i="1" l="1"/>
  <c r="D54" i="1" s="1"/>
  <c r="D46" i="1" s="1"/>
  <c r="E56" i="1"/>
  <c r="E55" i="1" s="1"/>
  <c r="E54" i="1" s="1"/>
  <c r="D72" i="1"/>
  <c r="E76" i="1"/>
  <c r="E75" i="1" s="1"/>
  <c r="D33" i="1" l="1"/>
  <c r="C33" i="1"/>
  <c r="D30" i="1"/>
  <c r="C30" i="1"/>
  <c r="D91" i="1" l="1"/>
  <c r="D90" i="1" s="1"/>
  <c r="C91" i="1"/>
  <c r="C90" i="1" s="1"/>
  <c r="E92" i="1"/>
  <c r="E90" i="1" l="1"/>
  <c r="E91" i="1"/>
  <c r="E81" i="1"/>
  <c r="E80" i="1" s="1"/>
  <c r="D80" i="1"/>
  <c r="C80" i="1"/>
  <c r="D35" i="1" l="1"/>
  <c r="D34" i="1" s="1"/>
  <c r="C35" i="1"/>
  <c r="C34" i="1" s="1"/>
  <c r="E36" i="1"/>
  <c r="E35" i="1" s="1"/>
  <c r="E34" i="1" s="1"/>
  <c r="D78" i="1" l="1"/>
  <c r="E79" i="1"/>
  <c r="E78" i="1" s="1"/>
  <c r="C78" i="1"/>
  <c r="D64" i="1" l="1"/>
  <c r="E65" i="1"/>
  <c r="C64" i="1"/>
  <c r="D62" i="1"/>
  <c r="D61" i="1" s="1"/>
  <c r="E63" i="1"/>
  <c r="D82" i="1"/>
  <c r="D77" i="1" s="1"/>
  <c r="E83" i="1"/>
  <c r="D45" i="1" l="1"/>
  <c r="E64" i="1"/>
  <c r="D26" i="1"/>
  <c r="D25" i="1" s="1"/>
  <c r="E31" i="1"/>
  <c r="E33" i="1" s="1"/>
  <c r="E29" i="1"/>
  <c r="E30" i="1" s="1"/>
  <c r="E27" i="1"/>
  <c r="E28" i="1" s="1"/>
  <c r="D19" i="1" l="1"/>
  <c r="D18" i="1" s="1"/>
  <c r="E26" i="1"/>
  <c r="D85" i="1"/>
  <c r="D84" i="1" s="1"/>
  <c r="E86" i="1"/>
  <c r="D87" i="1"/>
  <c r="C88" i="1"/>
  <c r="C87" i="1" s="1"/>
  <c r="C85" i="1"/>
  <c r="C84" i="1" s="1"/>
  <c r="C82" i="1"/>
  <c r="C77" i="1" s="1"/>
  <c r="C75" i="1"/>
  <c r="C73" i="1"/>
  <c r="C67" i="1"/>
  <c r="C66" i="1" s="1"/>
  <c r="C62" i="1"/>
  <c r="C61" i="1" s="1"/>
  <c r="E61" i="1" s="1"/>
  <c r="C59" i="1"/>
  <c r="C58" i="1" s="1"/>
  <c r="C57" i="1" s="1"/>
  <c r="C55" i="1"/>
  <c r="C54" i="1" s="1"/>
  <c r="C50" i="1"/>
  <c r="C48" i="1"/>
  <c r="C43" i="1"/>
  <c r="C41" i="1"/>
  <c r="C38" i="1"/>
  <c r="C26" i="1"/>
  <c r="C25" i="1" s="1"/>
  <c r="C21" i="1"/>
  <c r="C20" i="1" s="1"/>
  <c r="D71" i="1" l="1"/>
  <c r="C47" i="1"/>
  <c r="C46" i="1" s="1"/>
  <c r="C45" i="1" s="1"/>
  <c r="C40" i="1"/>
  <c r="C37" i="1" s="1"/>
  <c r="C19" i="1" s="1"/>
  <c r="C72" i="1"/>
  <c r="C71" i="1" s="1"/>
  <c r="C70" i="1" s="1"/>
  <c r="E89" i="1"/>
  <c r="E88" i="1" s="1"/>
  <c r="E59" i="1"/>
  <c r="E58" i="1" s="1"/>
  <c r="E57" i="1" s="1"/>
  <c r="E62" i="1"/>
  <c r="C18" i="1" l="1"/>
  <c r="C17" i="1"/>
  <c r="D70" i="1"/>
  <c r="D17" i="1" s="1"/>
  <c r="E21" i="1"/>
  <c r="E20" i="1" s="1"/>
  <c r="E25" i="1"/>
  <c r="E38" i="1"/>
  <c r="E41" i="1"/>
  <c r="E43" i="1"/>
  <c r="E48" i="1"/>
  <c r="E50" i="1"/>
  <c r="E67" i="1"/>
  <c r="E66" i="1" s="1"/>
  <c r="E73" i="1"/>
  <c r="E72" i="1" s="1"/>
  <c r="E82" i="1"/>
  <c r="E77" i="1" s="1"/>
  <c r="E85" i="1"/>
  <c r="E84" i="1" s="1"/>
  <c r="E87" i="1"/>
  <c r="E71" i="1" l="1"/>
  <c r="E70" i="1" s="1"/>
  <c r="E17" i="1"/>
  <c r="E47" i="1"/>
  <c r="E46" i="1" s="1"/>
  <c r="E40" i="1"/>
  <c r="E37" i="1" s="1"/>
  <c r="E19" i="1" s="1"/>
  <c r="E45" i="1" l="1"/>
  <c r="E18" i="1" s="1"/>
</calcChain>
</file>

<file path=xl/sharedStrings.xml><?xml version="1.0" encoding="utf-8"?>
<sst xmlns="http://schemas.openxmlformats.org/spreadsheetml/2006/main" count="304" uniqueCount="171">
  <si>
    <t>(тыс. руб.)</t>
  </si>
  <si>
    <t>Код бюджетной классификации Российской Федерации</t>
  </si>
  <si>
    <t>Сумма</t>
  </si>
  <si>
    <t>1</t>
  </si>
  <si>
    <t>2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</si>
  <si>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</si>
  <si>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</si>
  <si>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ИТОГО ДОХОДОВ</t>
  </si>
  <si>
    <t>1 00 00 000 00 0000 000</t>
  </si>
  <si>
    <t>НАЛОГОВЫЕ И НЕНАЛОГОВЫЕ ДОХОДЫ</t>
  </si>
  <si>
    <t>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</si>
  <si>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</si>
  <si>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</si>
  <si>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</si>
  <si>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</si>
  <si>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</si>
  <si>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</si>
  <si>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</si>
  <si>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</si>
  <si>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</si>
  <si>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</si>
  <si>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</si>
  <si>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</si>
  <si>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</si>
  <si>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</si>
  <si>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</si>
  <si>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</si>
  <si>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</si>
  <si>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</si>
  <si>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</si>
  <si>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</si>
  <si>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</si>
  <si>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</si>
  <si>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</si>
  <si>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</si>
  <si>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</si>
  <si>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</si>
  <si>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</si>
  <si>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</si>
  <si>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</si>
  <si>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</si>
  <si>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</si>
  <si>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</si>
  <si>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</si>
  <si>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</si>
  <si>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</si>
  <si>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</si>
  <si>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</si>
  <si>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</si>
  <si>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</si>
  <si>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</si>
  <si>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</si>
  <si>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</si>
  <si>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</si>
  <si>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</si>
  <si>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</si>
  <si>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</si>
  <si>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</si>
  <si>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</si>
  <si>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</si>
  <si>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</si>
  <si>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</si>
  <si>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</si>
  <si>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</si>
  <si>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</si>
  <si>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</si>
  <si>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</si>
  <si>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</si>
  <si>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</si>
  <si>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</si>
  <si>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</si>
  <si>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</si>
  <si>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</si>
  <si>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</si>
  <si>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</si>
  <si>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</si>
  <si>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</si>
  <si>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</si>
  <si>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</si>
  <si>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</si>
  <si>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1 16 00 000 00 0000 000</t>
  </si>
  <si>
    <t>ШТРАФЫ, САНКЦИИ, ВОЗМЕЩЕНИЕ УЩЕРБА</t>
  </si>
  <si>
    <t>1 16 33 000 00 0000 140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</si>
  <si>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</si>
  <si>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1 16 33 050 13 0000 140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</si>
  <si>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</si>
  <si>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</si>
  <si>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</si>
  <si>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</si>
  <si>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</si>
  <si>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</si>
  <si>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</si>
  <si>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</si>
  <si>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</si>
  <si>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</si>
  <si>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</si>
  <si>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</si>
  <si>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</si>
  <si>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</si>
  <si>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</si>
  <si>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</si>
  <si>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</si>
  <si>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</si>
  <si>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</si>
  <si>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</si>
  <si>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</si>
  <si>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</si>
  <si>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</si>
  <si>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</t>
  </si>
  <si>
    <t>Прочие межбюджетные трансферты, передаваемые бюджетам городских поселений</t>
  </si>
  <si>
    <t>Приложение № 1</t>
  </si>
  <si>
    <t>к решению Совета</t>
  </si>
  <si>
    <t>городского поселения "Емва"</t>
  </si>
  <si>
    <t>2 02 10 000 00 0000 150</t>
  </si>
  <si>
    <t>2 02 15 001 00 0000 150</t>
  </si>
  <si>
    <t>2 02 15 001 13 0000 150</t>
  </si>
  <si>
    <t>2 02 15 002 00 0000 150</t>
  </si>
  <si>
    <t>2 02 15 002 13 0000 150</t>
  </si>
  <si>
    <t>2 02 30 000 00 0000 150</t>
  </si>
  <si>
    <t>2 02 30 024 00 0000 150</t>
  </si>
  <si>
    <t>2 02 30 024 13 0000 150</t>
  </si>
  <si>
    <t>Объем поступлений доходов бюджета городского поселения "Емва" на 2019 год</t>
  </si>
  <si>
    <t>2 02 49 999 13 0000 150</t>
  </si>
  <si>
    <t>2 02 49 999 00 0000 150</t>
  </si>
  <si>
    <t>2 02 40 000 00 0000 150</t>
  </si>
  <si>
    <t>2 02 29 999 13 0000 150</t>
  </si>
  <si>
    <t>2 02 29 999 00 0000 150</t>
  </si>
  <si>
    <t>2 02 20 000 00 0000 150</t>
  </si>
  <si>
    <t>от 25.12.2018 г № II-25/124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</si>
  <si>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</si>
  <si>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поступления от денежных взысканий (штрафов) и иных сумм в возмещение ущерба</t>
  </si>
  <si>
    <t>1 16 90 050 13 0000 140</t>
  </si>
  <si>
    <t>1 16 90 000 00 0000 140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</si>
  <si>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</si>
  <si>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2 02 25527 00 0000 150</t>
  </si>
  <si>
    <t>2 02 25527 13 0000 150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</si>
  <si>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</si>
  <si>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</si>
  <si>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</si>
  <si>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2 02 25 555 13 0000 150</t>
  </si>
  <si>
    <t>2 02 25 555 00 0000 150</t>
  </si>
  <si>
    <t xml:space="preserve">2 07 05 020 13 0000 150
</t>
  </si>
  <si>
    <t xml:space="preserve">Поступления от денежных пожертвований, предоставляемых физическими лицами получателям средств бюджетов городских поселений
</t>
  </si>
  <si>
    <t>Прочие безвозмездные поступления в бюджеты городских поселений</t>
  </si>
  <si>
    <t>ПРОЧИЕ БЕЗВОЗМЕЗДНЫЕ ПОСТУПЛЕНИЯ</t>
  </si>
  <si>
    <t>2 07 05 000 13 0000 150</t>
  </si>
  <si>
    <t>2 07 00 000 00 0000 000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</si>
  <si>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</si>
  <si>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</si>
  <si>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</si>
  <si>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</si>
  <si>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1 03 02 241 01 0000 110</t>
  </si>
  <si>
    <t>1 03 02 231 01 0000 110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</si>
  <si>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</si>
  <si>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</si>
  <si>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1 11 05 030 0000 120</t>
  </si>
  <si>
    <t>Объем поступлений доходов бюджета городского поселения "Емва" на плановый период 2020 и 2021 годов</t>
  </si>
  <si>
    <t>Сумма 2-го года</t>
  </si>
  <si>
    <t>Сумма 3-го года</t>
  </si>
  <si>
    <t>4</t>
  </si>
  <si>
    <t>1 03 02 260 01 0000 110</t>
  </si>
  <si>
    <t xml:space="preserve">Прочие поступления от денежных взысканий (штрафов) и иных сумм в возмещение ущерба
</t>
  </si>
  <si>
    <t xml:space="preserve">Прочие поступления от денежных взысканий (штрафов) и иных сумм в возмещение ущерба, зачисляемые в бюджеты городских поселений
</t>
  </si>
  <si>
    <t>2 02 20 000 00 0000 151</t>
  </si>
  <si>
    <t>2 02 29 999 00 0000 151</t>
  </si>
  <si>
    <t>2 02 29 999 13 0000 151</t>
  </si>
  <si>
    <t>Приложение № 2</t>
  </si>
  <si>
    <t>от 20.11.2019 г № II-34/162</t>
  </si>
  <si>
    <t>"Приложение № 1</t>
  </si>
  <si>
    <t>".</t>
  </si>
  <si>
    <t>"Приложение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</si>
</sst>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2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i/>
      <sz val="11"/>
      <color indexed="8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indexed="8"/>
      <name val="Times New Roman CYR"/>
    </font>
    <font>
      <sz val="12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i/>
      <sz val="12"/>
      <color rgb="FFFF0000"/>
      <name val="Times New Roman CYR"/>
    </font>
    <font>
      <b/>
      <i/>
      <sz val="12"/>
      <color indexed="0"/>
      <name val="Times New Roman"/>
      <family val="1"/>
      <charset val="204"/>
    </font>
    <font>
      <sz val="12"/>
      <color theme="3"/>
      <name val="Times New Roman CYR"/>
    </font>
    <font>
      <sz val="12"/>
      <color indexed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4"/>
      <name val="Times New Roman CY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0" fillId="2" borderId="1"/>
  </cellStyleXfs>
  <cellXfs count="113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/>
    </xf>
    <xf numFmtId="0" fontId="1" fillId="2" borderId="3" xfId="0" applyNumberFormat="1" applyFont="1" applyFill="1" applyBorder="1"/>
    <xf numFmtId="0" fontId="2" fillId="0" borderId="0" xfId="0" applyFont="1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0" fontId="4" fillId="0" borderId="0" xfId="0" applyFont="1"/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6" fillId="0" borderId="0" xfId="0" applyFont="1"/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11" fillId="2" borderId="1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164" fontId="16" fillId="2" borderId="2" xfId="0" applyNumberFormat="1" applyFont="1" applyFill="1" applyBorder="1" applyAlignment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right"/>
    </xf>
    <xf numFmtId="164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18" fillId="0" borderId="1" xfId="0" applyFont="1" applyBorder="1" applyAlignment="1" applyProtection="1">
      <alignment vertical="center" wrapText="1"/>
    </xf>
    <xf numFmtId="166" fontId="0" fillId="0" borderId="0" xfId="0" applyNumberFormat="1"/>
    <xf numFmtId="166" fontId="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166" fontId="10" fillId="2" borderId="2" xfId="0" applyNumberFormat="1" applyFont="1" applyFill="1" applyBorder="1" applyAlignment="1">
      <alignment horizontal="center" vertical="center"/>
    </xf>
    <xf numFmtId="166" fontId="13" fillId="2" borderId="2" xfId="0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6" fontId="4" fillId="0" borderId="0" xfId="0" applyNumberFormat="1" applyFont="1"/>
    <xf numFmtId="166" fontId="1" fillId="2" borderId="3" xfId="0" applyNumberFormat="1" applyFont="1" applyFill="1" applyBorder="1"/>
    <xf numFmtId="165" fontId="5" fillId="0" borderId="0" xfId="0" applyNumberFormat="1" applyFont="1" applyAlignment="1">
      <alignment horizontal="right"/>
    </xf>
    <xf numFmtId="166" fontId="7" fillId="2" borderId="2" xfId="0" applyNumberFormat="1" applyFont="1" applyFill="1" applyBorder="1" applyAlignment="1">
      <alignment horizontal="right" wrapText="1"/>
    </xf>
    <xf numFmtId="166" fontId="16" fillId="2" borderId="2" xfId="0" applyNumberFormat="1" applyFont="1" applyFill="1" applyBorder="1" applyAlignment="1">
      <alignment horizontal="right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4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Fill="1" applyBorder="1" applyAlignment="1">
      <alignment horizontal="right"/>
    </xf>
    <xf numFmtId="16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6" fillId="0" borderId="2" xfId="0" applyNumberFormat="1" applyFont="1" applyFill="1" applyBorder="1" applyAlignment="1">
      <alignment horizontal="center" wrapText="1"/>
    </xf>
    <xf numFmtId="0" fontId="20" fillId="2" borderId="1" xfId="1"/>
    <xf numFmtId="0" fontId="18" fillId="2" borderId="1" xfId="1" applyFont="1" applyBorder="1" applyAlignment="1" applyProtection="1">
      <alignment vertical="center" wrapText="1"/>
    </xf>
    <xf numFmtId="0" fontId="1" fillId="2" borderId="1" xfId="1" applyNumberFormat="1" applyFont="1" applyFill="1" applyBorder="1" applyAlignment="1">
      <alignment horizontal="right"/>
    </xf>
    <xf numFmtId="0" fontId="1" fillId="2" borderId="1" xfId="1" applyNumberFormat="1" applyFont="1" applyFill="1" applyBorder="1" applyAlignment="1">
      <alignment horizontal="right" vertical="center"/>
    </xf>
    <xf numFmtId="0" fontId="11" fillId="2" borderId="1" xfId="1" applyNumberFormat="1" applyFont="1" applyFill="1" applyBorder="1" applyAlignment="1">
      <alignment horizontal="right"/>
    </xf>
    <xf numFmtId="49" fontId="10" fillId="2" borderId="2" xfId="1" applyNumberFormat="1" applyFont="1" applyFill="1" applyBorder="1" applyAlignment="1">
      <alignment horizontal="center" vertical="center"/>
    </xf>
    <xf numFmtId="164" fontId="13" fillId="2" borderId="2" xfId="1" applyNumberFormat="1" applyFont="1" applyFill="1" applyBorder="1" applyAlignment="1">
      <alignment horizontal="justify"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right"/>
    </xf>
    <xf numFmtId="0" fontId="9" fillId="2" borderId="1" xfId="1" applyFont="1"/>
    <xf numFmtId="164" fontId="14" fillId="2" borderId="2" xfId="1" applyNumberFormat="1" applyFont="1" applyFill="1" applyBorder="1" applyAlignment="1">
      <alignment horizontal="justify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right"/>
    </xf>
    <xf numFmtId="0" fontId="2" fillId="2" borderId="1" xfId="1" applyFont="1"/>
    <xf numFmtId="164" fontId="15" fillId="2" borderId="2" xfId="1" applyNumberFormat="1" applyFont="1" applyFill="1" applyBorder="1" applyAlignment="1">
      <alignment horizontal="justify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right"/>
    </xf>
    <xf numFmtId="164" fontId="7" fillId="2" borderId="2" xfId="1" applyNumberFormat="1" applyFont="1" applyFill="1" applyBorder="1" applyAlignment="1">
      <alignment horizontal="justify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right"/>
    </xf>
    <xf numFmtId="0" fontId="8" fillId="2" borderId="1" xfId="1" applyFont="1"/>
    <xf numFmtId="164" fontId="16" fillId="2" borderId="2" xfId="1" applyNumberFormat="1" applyFont="1" applyFill="1" applyBorder="1" applyAlignment="1">
      <alignment horizontal="justify" vertical="center" wrapText="1"/>
    </xf>
    <xf numFmtId="49" fontId="16" fillId="2" borderId="2" xfId="1" applyNumberFormat="1" applyFont="1" applyFill="1" applyBorder="1" applyAlignment="1">
      <alignment horizontal="center" vertical="center" wrapText="1"/>
    </xf>
    <xf numFmtId="165" fontId="16" fillId="2" borderId="2" xfId="1" applyNumberFormat="1" applyFont="1" applyFill="1" applyBorder="1" applyAlignment="1">
      <alignment horizontal="right"/>
    </xf>
    <xf numFmtId="164" fontId="17" fillId="2" borderId="2" xfId="1" applyNumberFormat="1" applyFont="1" applyFill="1" applyBorder="1" applyAlignment="1">
      <alignment horizontal="justify" vertical="center" wrapText="1"/>
    </xf>
    <xf numFmtId="49" fontId="17" fillId="2" borderId="2" xfId="1" applyNumberFormat="1" applyFont="1" applyFill="1" applyBorder="1" applyAlignment="1">
      <alignment horizontal="center" vertical="center" wrapText="1"/>
    </xf>
    <xf numFmtId="165" fontId="17" fillId="2" borderId="2" xfId="1" applyNumberFormat="1" applyFont="1" applyFill="1" applyBorder="1" applyAlignment="1">
      <alignment horizontal="right"/>
    </xf>
    <xf numFmtId="0" fontId="4" fillId="2" borderId="1" xfId="1" applyFont="1"/>
    <xf numFmtId="164" fontId="12" fillId="2" borderId="2" xfId="1" applyNumberFormat="1" applyFont="1" applyFill="1" applyBorder="1" applyAlignment="1">
      <alignment horizontal="justify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165" fontId="12" fillId="2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justify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right"/>
    </xf>
    <xf numFmtId="164" fontId="5" fillId="2" borderId="2" xfId="1" applyNumberFormat="1" applyFont="1" applyFill="1" applyBorder="1" applyAlignment="1">
      <alignment horizontal="justify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65" fontId="5" fillId="2" borderId="2" xfId="1" applyNumberFormat="1" applyFont="1" applyFill="1" applyBorder="1" applyAlignment="1">
      <alignment horizontal="right"/>
    </xf>
    <xf numFmtId="0" fontId="6" fillId="2" borderId="1" xfId="1" applyFont="1"/>
    <xf numFmtId="0" fontId="1" fillId="2" borderId="3" xfId="1" applyNumberFormat="1" applyFont="1" applyFill="1" applyBorder="1"/>
    <xf numFmtId="49" fontId="12" fillId="2" borderId="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49" fontId="12" fillId="2" borderId="2" xfId="0" applyNumberFormat="1" applyFont="1" applyFill="1" applyBorder="1"/>
    <xf numFmtId="166" fontId="12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/>
    <xf numFmtId="49" fontId="12" fillId="2" borderId="2" xfId="1" applyNumberFormat="1" applyFont="1" applyFill="1" applyBorder="1" applyAlignment="1">
      <alignment horizontal="center" vertical="center" wrapText="1"/>
    </xf>
    <xf numFmtId="0" fontId="5" fillId="2" borderId="1" xfId="1" applyFont="1" applyAlignment="1">
      <alignment horizontal="right"/>
    </xf>
    <xf numFmtId="0" fontId="18" fillId="2" borderId="1" xfId="1" applyFont="1" applyBorder="1" applyAlignment="1" applyProtection="1">
      <alignment horizontal="center" vertical="center" wrapText="1"/>
    </xf>
    <xf numFmtId="0" fontId="11" fillId="2" borderId="4" xfId="1" applyNumberFormat="1" applyFont="1" applyFill="1" applyBorder="1" applyAlignment="1">
      <alignment horizontal="right"/>
    </xf>
    <xf numFmtId="0" fontId="1" fillId="2" borderId="3" xfId="0" applyNumberFormat="1" applyFont="1" applyFill="1" applyBorder="1" applyAlignment="1">
      <alignment horizontal="right"/>
    </xf>
    <xf numFmtId="0" fontId="1" fillId="2" borderId="3" xfId="1" applyNumberFormat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view="pageBreakPreview" zoomScale="90" zoomScaleNormal="100" zoomScaleSheetLayoutView="90" workbookViewId="0">
      <selection activeCell="E93" sqref="E93"/>
    </sheetView>
  </sheetViews>
  <sheetFormatPr defaultRowHeight="18" customHeight="1" x14ac:dyDescent="0.25"/>
  <cols>
    <col min="1" max="1" width="89.85546875" customWidth="1"/>
    <col min="2" max="2" width="30.140625" customWidth="1"/>
    <col min="3" max="3" width="17.28515625" hidden="1" customWidth="1"/>
    <col min="4" max="4" width="15.85546875" style="40" hidden="1" customWidth="1"/>
    <col min="5" max="5" width="20.140625" customWidth="1"/>
  </cols>
  <sheetData>
    <row r="1" spans="1:10" ht="18" customHeight="1" x14ac:dyDescent="0.25">
      <c r="E1" s="51" t="s">
        <v>110</v>
      </c>
    </row>
    <row r="2" spans="1:10" ht="18" customHeight="1" x14ac:dyDescent="0.25">
      <c r="E2" s="51" t="s">
        <v>111</v>
      </c>
    </row>
    <row r="3" spans="1:10" ht="18" customHeight="1" x14ac:dyDescent="0.25">
      <c r="E3" s="51" t="s">
        <v>112</v>
      </c>
    </row>
    <row r="4" spans="1:10" ht="18" customHeight="1" x14ac:dyDescent="0.25">
      <c r="E4" s="51" t="s">
        <v>167</v>
      </c>
    </row>
    <row r="6" spans="1:10" ht="15.75" x14ac:dyDescent="0.25">
      <c r="E6" s="38" t="s">
        <v>168</v>
      </c>
    </row>
    <row r="7" spans="1:10" ht="15.75" x14ac:dyDescent="0.25">
      <c r="E7" s="38" t="s">
        <v>111</v>
      </c>
    </row>
    <row r="8" spans="1:10" ht="15.75" x14ac:dyDescent="0.25">
      <c r="E8" s="38" t="s">
        <v>112</v>
      </c>
    </row>
    <row r="9" spans="1:10" ht="15.75" x14ac:dyDescent="0.25">
      <c r="E9" s="38" t="s">
        <v>128</v>
      </c>
    </row>
    <row r="10" spans="1:10" ht="15" x14ac:dyDescent="0.25"/>
    <row r="11" spans="1:10" ht="17.45" customHeight="1" x14ac:dyDescent="0.25">
      <c r="A11" s="103" t="s">
        <v>121</v>
      </c>
      <c r="B11" s="103"/>
      <c r="C11" s="103"/>
      <c r="D11" s="103"/>
      <c r="E11" s="103"/>
      <c r="F11" s="39"/>
      <c r="G11" s="39"/>
      <c r="H11" s="39"/>
      <c r="I11" s="39"/>
      <c r="J11" s="39"/>
    </row>
    <row r="12" spans="1:10" ht="18.75" x14ac:dyDescent="0.3">
      <c r="A12" s="2"/>
      <c r="B12" s="2"/>
      <c r="C12" s="2"/>
      <c r="D12" s="41"/>
      <c r="E12" s="2"/>
      <c r="F12" s="2"/>
      <c r="G12" s="2"/>
      <c r="H12" s="2"/>
      <c r="I12" s="2"/>
      <c r="J12" s="1"/>
    </row>
    <row r="13" spans="1:10" ht="18" customHeight="1" x14ac:dyDescent="0.25">
      <c r="A13" s="18"/>
      <c r="B13" s="18"/>
      <c r="C13" s="18"/>
      <c r="D13" s="42"/>
      <c r="E13" s="18" t="s">
        <v>0</v>
      </c>
    </row>
    <row r="14" spans="1:10" ht="33.4" customHeight="1" x14ac:dyDescent="0.25">
      <c r="A14" s="102" t="s">
        <v>6</v>
      </c>
      <c r="B14" s="102" t="s">
        <v>1</v>
      </c>
      <c r="C14" s="102" t="s">
        <v>2</v>
      </c>
      <c r="D14" s="105" t="s">
        <v>2</v>
      </c>
      <c r="E14" s="102" t="s">
        <v>2</v>
      </c>
    </row>
    <row r="15" spans="1:10" ht="26.45" customHeight="1" x14ac:dyDescent="0.25">
      <c r="A15" s="102"/>
      <c r="B15" s="102"/>
      <c r="C15" s="104"/>
      <c r="D15" s="106"/>
      <c r="E15" s="104"/>
    </row>
    <row r="16" spans="1:10" ht="15.75" x14ac:dyDescent="0.25">
      <c r="A16" s="19" t="s">
        <v>3</v>
      </c>
      <c r="B16" s="19" t="s">
        <v>4</v>
      </c>
      <c r="C16" s="19"/>
      <c r="D16" s="43"/>
      <c r="E16" s="19" t="s">
        <v>5</v>
      </c>
    </row>
    <row r="17" spans="1:5" s="17" customFormat="1" ht="19.5" customHeight="1" x14ac:dyDescent="0.25">
      <c r="A17" s="20" t="s">
        <v>7</v>
      </c>
      <c r="B17" s="21"/>
      <c r="C17" s="22">
        <f>C18+C70</f>
        <v>83750.686000000002</v>
      </c>
      <c r="D17" s="44">
        <f>D18+D70</f>
        <v>0</v>
      </c>
      <c r="E17" s="22">
        <f>D17+C17</f>
        <v>83750.686000000002</v>
      </c>
    </row>
    <row r="18" spans="1:5" s="4" customFormat="1" ht="19.5" customHeight="1" x14ac:dyDescent="0.25">
      <c r="A18" s="23" t="s">
        <v>9</v>
      </c>
      <c r="B18" s="24" t="s">
        <v>8</v>
      </c>
      <c r="C18" s="25">
        <f>C19+C45</f>
        <v>34844.256000000001</v>
      </c>
      <c r="D18" s="25">
        <f t="shared" ref="D18:E18" si="0">D19+D45</f>
        <v>0</v>
      </c>
      <c r="E18" s="25">
        <f t="shared" si="0"/>
        <v>34844.256000000001</v>
      </c>
    </row>
    <row r="19" spans="1:5" ht="19.5" customHeight="1" x14ac:dyDescent="0.25">
      <c r="A19" s="26" t="s">
        <v>10</v>
      </c>
      <c r="B19" s="27"/>
      <c r="C19" s="28">
        <f>C20+C25+C37+C34</f>
        <v>32368.686000000002</v>
      </c>
      <c r="D19" s="28">
        <f>D20+D25+D37+D34</f>
        <v>0</v>
      </c>
      <c r="E19" s="28">
        <f t="shared" ref="E19" si="1">E20+E25+E37+E34</f>
        <v>32368.686000000002</v>
      </c>
    </row>
    <row r="20" spans="1:5" s="16" customFormat="1" ht="15.75" x14ac:dyDescent="0.25">
      <c r="A20" s="13" t="s">
        <v>12</v>
      </c>
      <c r="B20" s="14" t="s">
        <v>11</v>
      </c>
      <c r="C20" s="15">
        <f>C21</f>
        <v>22361</v>
      </c>
      <c r="D20" s="45">
        <f>D21</f>
        <v>0</v>
      </c>
      <c r="E20" s="15">
        <f>E21</f>
        <v>22361</v>
      </c>
    </row>
    <row r="21" spans="1:5" ht="15.75" x14ac:dyDescent="0.25">
      <c r="A21" s="29" t="s">
        <v>14</v>
      </c>
      <c r="B21" s="30" t="s">
        <v>13</v>
      </c>
      <c r="C21" s="31">
        <f>C22+C23+C24</f>
        <v>22361</v>
      </c>
      <c r="D21" s="46">
        <f>D22+D24</f>
        <v>0</v>
      </c>
      <c r="E21" s="31">
        <f>E22+E23+E24</f>
        <v>22361</v>
      </c>
    </row>
    <row r="22" spans="1:5" ht="52.15" customHeight="1" x14ac:dyDescent="0.25">
      <c r="A22" s="29" t="s">
        <v>16</v>
      </c>
      <c r="B22" s="30" t="s">
        <v>15</v>
      </c>
      <c r="C22" s="31">
        <v>22079</v>
      </c>
      <c r="D22" s="46">
        <v>0</v>
      </c>
      <c r="E22" s="31">
        <f>D22+C22</f>
        <v>22079</v>
      </c>
    </row>
    <row r="23" spans="1:5" ht="86.45" customHeight="1" x14ac:dyDescent="0.25">
      <c r="A23" s="29" t="s">
        <v>18</v>
      </c>
      <c r="B23" s="30" t="s">
        <v>17</v>
      </c>
      <c r="C23" s="31">
        <v>82</v>
      </c>
      <c r="D23" s="46"/>
      <c r="E23" s="31">
        <v>82</v>
      </c>
    </row>
    <row r="24" spans="1:5" ht="50.1" customHeight="1" x14ac:dyDescent="0.25">
      <c r="A24" s="29" t="s">
        <v>20</v>
      </c>
      <c r="B24" s="30" t="s">
        <v>19</v>
      </c>
      <c r="C24" s="31">
        <v>200</v>
      </c>
      <c r="D24" s="46">
        <v>0</v>
      </c>
      <c r="E24" s="31">
        <f>D24+C24</f>
        <v>200</v>
      </c>
    </row>
    <row r="25" spans="1:5" s="16" customFormat="1" ht="33.4" customHeight="1" x14ac:dyDescent="0.25">
      <c r="A25" s="13" t="s">
        <v>22</v>
      </c>
      <c r="B25" s="14" t="s">
        <v>21</v>
      </c>
      <c r="C25" s="15">
        <f>C26</f>
        <v>2554.6859999999997</v>
      </c>
      <c r="D25" s="52">
        <f>D26</f>
        <v>0</v>
      </c>
      <c r="E25" s="15">
        <f>E26</f>
        <v>2554.6859999999997</v>
      </c>
    </row>
    <row r="26" spans="1:5" ht="33.4" customHeight="1" x14ac:dyDescent="0.25">
      <c r="A26" s="29" t="s">
        <v>24</v>
      </c>
      <c r="B26" s="30" t="s">
        <v>23</v>
      </c>
      <c r="C26" s="31">
        <f>C27+C29+C31</f>
        <v>2554.6859999999997</v>
      </c>
      <c r="D26" s="53">
        <f>D27+D29+D31</f>
        <v>0</v>
      </c>
      <c r="E26" s="31">
        <f>E27+E29+E31</f>
        <v>2554.6859999999997</v>
      </c>
    </row>
    <row r="27" spans="1:5" ht="61.9" customHeight="1" x14ac:dyDescent="0.25">
      <c r="A27" s="29" t="s">
        <v>26</v>
      </c>
      <c r="B27" s="30" t="s">
        <v>25</v>
      </c>
      <c r="C27" s="31">
        <v>926.39599999999996</v>
      </c>
      <c r="D27" s="53">
        <v>0</v>
      </c>
      <c r="E27" s="31">
        <f>D27+C27</f>
        <v>926.39599999999996</v>
      </c>
    </row>
    <row r="28" spans="1:5" ht="78.75" x14ac:dyDescent="0.25">
      <c r="A28" s="29" t="s">
        <v>147</v>
      </c>
      <c r="B28" s="30" t="s">
        <v>152</v>
      </c>
      <c r="C28" s="31">
        <v>926.39599999999996</v>
      </c>
      <c r="D28" s="53"/>
      <c r="E28" s="31">
        <f>E27</f>
        <v>926.39599999999996</v>
      </c>
    </row>
    <row r="29" spans="1:5" ht="61.9" customHeight="1" x14ac:dyDescent="0.25">
      <c r="A29" s="29" t="s">
        <v>28</v>
      </c>
      <c r="B29" s="30" t="s">
        <v>27</v>
      </c>
      <c r="C29" s="31">
        <v>6.4909999999999997</v>
      </c>
      <c r="D29" s="53">
        <v>0</v>
      </c>
      <c r="E29" s="31">
        <f>D29+C29</f>
        <v>6.4909999999999997</v>
      </c>
    </row>
    <row r="30" spans="1:5" ht="94.5" x14ac:dyDescent="0.25">
      <c r="A30" s="29" t="s">
        <v>148</v>
      </c>
      <c r="B30" s="30" t="s">
        <v>151</v>
      </c>
      <c r="C30" s="31">
        <f>C29</f>
        <v>6.4909999999999997</v>
      </c>
      <c r="D30" s="31">
        <f t="shared" ref="D30:E30" si="2">D29</f>
        <v>0</v>
      </c>
      <c r="E30" s="31">
        <f t="shared" si="2"/>
        <v>6.4909999999999997</v>
      </c>
    </row>
    <row r="31" spans="1:5" ht="61.9" customHeight="1" x14ac:dyDescent="0.25">
      <c r="A31" s="29" t="s">
        <v>30</v>
      </c>
      <c r="B31" s="30" t="s">
        <v>29</v>
      </c>
      <c r="C31" s="31">
        <v>1621.799</v>
      </c>
      <c r="D31" s="53">
        <v>0</v>
      </c>
      <c r="E31" s="31">
        <f>D31+C31</f>
        <v>1621.799</v>
      </c>
    </row>
    <row r="32" spans="1:5" ht="61.9" hidden="1" customHeight="1" x14ac:dyDescent="0.25">
      <c r="A32" s="29" t="s">
        <v>31</v>
      </c>
      <c r="B32" s="30" t="s">
        <v>29</v>
      </c>
      <c r="C32" s="31"/>
      <c r="D32" s="46"/>
      <c r="E32" s="31"/>
    </row>
    <row r="33" spans="1:5" ht="78.75" x14ac:dyDescent="0.25">
      <c r="A33" s="29" t="s">
        <v>149</v>
      </c>
      <c r="B33" s="30" t="s">
        <v>150</v>
      </c>
      <c r="C33" s="31">
        <f>C31</f>
        <v>1621.799</v>
      </c>
      <c r="D33" s="31">
        <f t="shared" ref="D33:E33" si="3">D31</f>
        <v>0</v>
      </c>
      <c r="E33" s="31">
        <f t="shared" si="3"/>
        <v>1621.799</v>
      </c>
    </row>
    <row r="34" spans="1:5" s="16" customFormat="1" ht="15.75" x14ac:dyDescent="0.25">
      <c r="A34" s="13" t="s">
        <v>33</v>
      </c>
      <c r="B34" s="14" t="s">
        <v>32</v>
      </c>
      <c r="C34" s="15">
        <f>C35</f>
        <v>50</v>
      </c>
      <c r="D34" s="15">
        <f t="shared" ref="D34:E34" si="4">D35</f>
        <v>0</v>
      </c>
      <c r="E34" s="15">
        <f t="shared" si="4"/>
        <v>50</v>
      </c>
    </row>
    <row r="35" spans="1:5" ht="15.75" x14ac:dyDescent="0.25">
      <c r="A35" s="29" t="s">
        <v>35</v>
      </c>
      <c r="B35" s="30" t="s">
        <v>34</v>
      </c>
      <c r="C35" s="31">
        <f>C36</f>
        <v>50</v>
      </c>
      <c r="D35" s="31">
        <f t="shared" ref="D35:E35" si="5">D36</f>
        <v>0</v>
      </c>
      <c r="E35" s="31">
        <f t="shared" si="5"/>
        <v>50</v>
      </c>
    </row>
    <row r="36" spans="1:5" ht="15.75" x14ac:dyDescent="0.25">
      <c r="A36" s="29" t="s">
        <v>35</v>
      </c>
      <c r="B36" s="30" t="s">
        <v>36</v>
      </c>
      <c r="C36" s="31">
        <v>50</v>
      </c>
      <c r="D36" s="46">
        <v>0</v>
      </c>
      <c r="E36" s="31">
        <f>D36+C36</f>
        <v>50</v>
      </c>
    </row>
    <row r="37" spans="1:5" s="16" customFormat="1" ht="15.75" x14ac:dyDescent="0.25">
      <c r="A37" s="13" t="s">
        <v>38</v>
      </c>
      <c r="B37" s="14" t="s">
        <v>37</v>
      </c>
      <c r="C37" s="15">
        <f>C38+C40</f>
        <v>7403</v>
      </c>
      <c r="D37" s="45"/>
      <c r="E37" s="15">
        <f>E38+E40</f>
        <v>7403</v>
      </c>
    </row>
    <row r="38" spans="1:5" ht="15.75" x14ac:dyDescent="0.25">
      <c r="A38" s="29" t="s">
        <v>40</v>
      </c>
      <c r="B38" s="30" t="s">
        <v>39</v>
      </c>
      <c r="C38" s="31">
        <f>C39</f>
        <v>5498</v>
      </c>
      <c r="D38" s="46"/>
      <c r="E38" s="31">
        <f>E39</f>
        <v>5498</v>
      </c>
    </row>
    <row r="39" spans="1:5" ht="50.1" customHeight="1" x14ac:dyDescent="0.25">
      <c r="A39" s="29" t="s">
        <v>42</v>
      </c>
      <c r="B39" s="30" t="s">
        <v>41</v>
      </c>
      <c r="C39" s="31">
        <v>5498</v>
      </c>
      <c r="D39" s="46"/>
      <c r="E39" s="31">
        <v>5498</v>
      </c>
    </row>
    <row r="40" spans="1:5" ht="15.75" x14ac:dyDescent="0.25">
      <c r="A40" s="29" t="s">
        <v>44</v>
      </c>
      <c r="B40" s="30" t="s">
        <v>43</v>
      </c>
      <c r="C40" s="31">
        <f>C41+C43</f>
        <v>1905</v>
      </c>
      <c r="D40" s="46"/>
      <c r="E40" s="31">
        <f>E41+E43</f>
        <v>1905</v>
      </c>
    </row>
    <row r="41" spans="1:5" ht="15.75" x14ac:dyDescent="0.25">
      <c r="A41" s="29" t="s">
        <v>46</v>
      </c>
      <c r="B41" s="30" t="s">
        <v>45</v>
      </c>
      <c r="C41" s="31">
        <f>C42</f>
        <v>1005</v>
      </c>
      <c r="D41" s="46"/>
      <c r="E41" s="31">
        <f>E42</f>
        <v>1005</v>
      </c>
    </row>
    <row r="42" spans="1:5" ht="33.4" customHeight="1" x14ac:dyDescent="0.25">
      <c r="A42" s="29" t="s">
        <v>48</v>
      </c>
      <c r="B42" s="30" t="s">
        <v>47</v>
      </c>
      <c r="C42" s="31">
        <v>1005</v>
      </c>
      <c r="D42" s="46"/>
      <c r="E42" s="31">
        <v>1005</v>
      </c>
    </row>
    <row r="43" spans="1:5" ht="15.75" x14ac:dyDescent="0.25">
      <c r="A43" s="29" t="s">
        <v>50</v>
      </c>
      <c r="B43" s="30" t="s">
        <v>49</v>
      </c>
      <c r="C43" s="31">
        <f>C44</f>
        <v>900</v>
      </c>
      <c r="D43" s="46"/>
      <c r="E43" s="31">
        <f>E44</f>
        <v>900</v>
      </c>
    </row>
    <row r="44" spans="1:5" ht="33.4" customHeight="1" x14ac:dyDescent="0.25">
      <c r="A44" s="29" t="s">
        <v>52</v>
      </c>
      <c r="B44" s="30" t="s">
        <v>51</v>
      </c>
      <c r="C44" s="31">
        <v>900</v>
      </c>
      <c r="D44" s="46"/>
      <c r="E44" s="31">
        <v>900</v>
      </c>
    </row>
    <row r="45" spans="1:5" ht="19.5" customHeight="1" x14ac:dyDescent="0.25">
      <c r="A45" s="26" t="s">
        <v>53</v>
      </c>
      <c r="B45" s="27"/>
      <c r="C45" s="28">
        <f>C46+C66+C57+C61</f>
        <v>2475.5700000000002</v>
      </c>
      <c r="D45" s="28">
        <f>D46+D66+D57+D61</f>
        <v>0</v>
      </c>
      <c r="E45" s="28">
        <f>E46+E66+E57+E61</f>
        <v>2475.5700000000002</v>
      </c>
    </row>
    <row r="46" spans="1:5" s="16" customFormat="1" ht="50.1" customHeight="1" x14ac:dyDescent="0.25">
      <c r="A46" s="13" t="s">
        <v>55</v>
      </c>
      <c r="B46" s="14" t="s">
        <v>54</v>
      </c>
      <c r="C46" s="15">
        <f>C47+C54+C52</f>
        <v>1612.4</v>
      </c>
      <c r="D46" s="15">
        <f>D47+D54+D52</f>
        <v>0</v>
      </c>
      <c r="E46" s="15">
        <f>E47+E54+E52</f>
        <v>1612.4</v>
      </c>
    </row>
    <row r="47" spans="1:5" ht="66" customHeight="1" x14ac:dyDescent="0.25">
      <c r="A47" s="29" t="s">
        <v>57</v>
      </c>
      <c r="B47" s="30" t="s">
        <v>56</v>
      </c>
      <c r="C47" s="31">
        <f>C48+C50</f>
        <v>868</v>
      </c>
      <c r="D47" s="46">
        <f>D48</f>
        <v>0</v>
      </c>
      <c r="E47" s="31">
        <f>E48+E50</f>
        <v>868</v>
      </c>
    </row>
    <row r="48" spans="1:5" ht="49.9" customHeight="1" x14ac:dyDescent="0.25">
      <c r="A48" s="29" t="s">
        <v>59</v>
      </c>
      <c r="B48" s="30" t="s">
        <v>58</v>
      </c>
      <c r="C48" s="31">
        <f>C49</f>
        <v>868</v>
      </c>
      <c r="D48" s="46">
        <f>D49</f>
        <v>0</v>
      </c>
      <c r="E48" s="31">
        <f>E49</f>
        <v>868</v>
      </c>
    </row>
    <row r="49" spans="1:5" ht="61.15" customHeight="1" x14ac:dyDescent="0.25">
      <c r="A49" s="29" t="s">
        <v>61</v>
      </c>
      <c r="B49" s="30" t="s">
        <v>60</v>
      </c>
      <c r="C49" s="31">
        <v>868</v>
      </c>
      <c r="D49" s="46">
        <v>0</v>
      </c>
      <c r="E49" s="31">
        <f>D49+C49</f>
        <v>868</v>
      </c>
    </row>
    <row r="50" spans="1:5" ht="69.599999999999994" hidden="1" customHeight="1" x14ac:dyDescent="0.25">
      <c r="A50" s="29" t="s">
        <v>63</v>
      </c>
      <c r="B50" s="30" t="s">
        <v>62</v>
      </c>
      <c r="C50" s="31">
        <f>C51</f>
        <v>0</v>
      </c>
      <c r="D50" s="46"/>
      <c r="E50" s="31">
        <f>E51</f>
        <v>0</v>
      </c>
    </row>
    <row r="51" spans="1:5" ht="54" hidden="1" customHeight="1" x14ac:dyDescent="0.25">
      <c r="A51" s="29" t="s">
        <v>65</v>
      </c>
      <c r="B51" s="30" t="s">
        <v>64</v>
      </c>
      <c r="C51" s="31">
        <v>0</v>
      </c>
      <c r="D51" s="46"/>
      <c r="E51" s="31">
        <v>0</v>
      </c>
    </row>
    <row r="52" spans="1:5" ht="74.45" customHeight="1" x14ac:dyDescent="0.25">
      <c r="A52" s="29" t="s">
        <v>154</v>
      </c>
      <c r="B52" s="30" t="s">
        <v>155</v>
      </c>
      <c r="C52" s="31">
        <f>C53</f>
        <v>16.25</v>
      </c>
      <c r="D52" s="31">
        <f>D53</f>
        <v>0</v>
      </c>
      <c r="E52" s="31">
        <f>E53</f>
        <v>16.25</v>
      </c>
    </row>
    <row r="53" spans="1:5" ht="74.45" customHeight="1" x14ac:dyDescent="0.25">
      <c r="A53" s="29" t="s">
        <v>153</v>
      </c>
      <c r="B53" s="30" t="s">
        <v>64</v>
      </c>
      <c r="C53" s="31">
        <v>16.25</v>
      </c>
      <c r="D53" s="31">
        <v>0</v>
      </c>
      <c r="E53" s="31">
        <f>D53+C53</f>
        <v>16.25</v>
      </c>
    </row>
    <row r="54" spans="1:5" ht="74.45" customHeight="1" x14ac:dyDescent="0.25">
      <c r="A54" s="29" t="s">
        <v>67</v>
      </c>
      <c r="B54" s="30" t="s">
        <v>66</v>
      </c>
      <c r="C54" s="31">
        <f>C55</f>
        <v>728.15</v>
      </c>
      <c r="D54" s="31">
        <f>D55</f>
        <v>0</v>
      </c>
      <c r="E54" s="31">
        <f>E55</f>
        <v>728.15</v>
      </c>
    </row>
    <row r="55" spans="1:5" ht="75.599999999999994" customHeight="1" x14ac:dyDescent="0.25">
      <c r="A55" s="29" t="s">
        <v>69</v>
      </c>
      <c r="B55" s="30" t="s">
        <v>68</v>
      </c>
      <c r="C55" s="31">
        <f>C56</f>
        <v>728.15</v>
      </c>
      <c r="D55" s="31">
        <f t="shared" ref="D55:E55" si="6">D56</f>
        <v>0</v>
      </c>
      <c r="E55" s="31">
        <f t="shared" si="6"/>
        <v>728.15</v>
      </c>
    </row>
    <row r="56" spans="1:5" ht="54.6" customHeight="1" x14ac:dyDescent="0.25">
      <c r="A56" s="29" t="s">
        <v>71</v>
      </c>
      <c r="B56" s="30" t="s">
        <v>70</v>
      </c>
      <c r="C56" s="31">
        <v>728.15</v>
      </c>
      <c r="D56" s="46">
        <v>0</v>
      </c>
      <c r="E56" s="31">
        <f>D56+C56</f>
        <v>728.15</v>
      </c>
    </row>
    <row r="57" spans="1:5" s="16" customFormat="1" ht="33.4" customHeight="1" x14ac:dyDescent="0.25">
      <c r="A57" s="13" t="s">
        <v>73</v>
      </c>
      <c r="B57" s="14" t="s">
        <v>72</v>
      </c>
      <c r="C57" s="15">
        <f t="shared" ref="C57:E59" si="7">C58</f>
        <v>491</v>
      </c>
      <c r="D57" s="45">
        <f t="shared" si="7"/>
        <v>0</v>
      </c>
      <c r="E57" s="15">
        <f t="shared" si="7"/>
        <v>491</v>
      </c>
    </row>
    <row r="58" spans="1:5" ht="33.4" customHeight="1" x14ac:dyDescent="0.25">
      <c r="A58" s="29" t="s">
        <v>75</v>
      </c>
      <c r="B58" s="30" t="s">
        <v>74</v>
      </c>
      <c r="C58" s="31">
        <f t="shared" si="7"/>
        <v>491</v>
      </c>
      <c r="D58" s="46">
        <f t="shared" si="7"/>
        <v>0</v>
      </c>
      <c r="E58" s="31">
        <f t="shared" si="7"/>
        <v>491</v>
      </c>
    </row>
    <row r="59" spans="1:5" ht="33.4" customHeight="1" x14ac:dyDescent="0.25">
      <c r="A59" s="29" t="s">
        <v>77</v>
      </c>
      <c r="B59" s="30" t="s">
        <v>76</v>
      </c>
      <c r="C59" s="31">
        <f t="shared" si="7"/>
        <v>491</v>
      </c>
      <c r="D59" s="46">
        <f t="shared" si="7"/>
        <v>0</v>
      </c>
      <c r="E59" s="31">
        <f t="shared" si="7"/>
        <v>491</v>
      </c>
    </row>
    <row r="60" spans="1:5" ht="50.1" customHeight="1" x14ac:dyDescent="0.25">
      <c r="A60" s="29" t="s">
        <v>79</v>
      </c>
      <c r="B60" s="30" t="s">
        <v>78</v>
      </c>
      <c r="C60" s="31">
        <v>491</v>
      </c>
      <c r="D60" s="46">
        <v>0</v>
      </c>
      <c r="E60" s="31">
        <f>D60+C60</f>
        <v>491</v>
      </c>
    </row>
    <row r="61" spans="1:5" s="16" customFormat="1" ht="15.75" x14ac:dyDescent="0.25">
      <c r="A61" s="13" t="s">
        <v>81</v>
      </c>
      <c r="B61" s="14" t="s">
        <v>80</v>
      </c>
      <c r="C61" s="15">
        <f>C62+C64</f>
        <v>122.17</v>
      </c>
      <c r="D61" s="15">
        <f>D62</f>
        <v>0</v>
      </c>
      <c r="E61" s="15">
        <f>D61+C61</f>
        <v>122.17</v>
      </c>
    </row>
    <row r="62" spans="1:5" ht="50.1" customHeight="1" x14ac:dyDescent="0.25">
      <c r="A62" s="29" t="s">
        <v>83</v>
      </c>
      <c r="B62" s="30" t="s">
        <v>82</v>
      </c>
      <c r="C62" s="31">
        <f>C63</f>
        <v>17.170000000000002</v>
      </c>
      <c r="D62" s="46">
        <f>D63</f>
        <v>0</v>
      </c>
      <c r="E62" s="31">
        <f>E63</f>
        <v>17.170000000000002</v>
      </c>
    </row>
    <row r="63" spans="1:5" ht="66.95" customHeight="1" x14ac:dyDescent="0.25">
      <c r="A63" s="29" t="s">
        <v>85</v>
      </c>
      <c r="B63" s="30" t="s">
        <v>84</v>
      </c>
      <c r="C63" s="31">
        <v>17.170000000000002</v>
      </c>
      <c r="D63" s="46">
        <v>0</v>
      </c>
      <c r="E63" s="31">
        <f>D63+C63</f>
        <v>17.170000000000002</v>
      </c>
    </row>
    <row r="64" spans="1:5" ht="31.5" x14ac:dyDescent="0.25">
      <c r="A64" s="29" t="s">
        <v>130</v>
      </c>
      <c r="B64" s="30" t="s">
        <v>132</v>
      </c>
      <c r="C64" s="31">
        <f>C65</f>
        <v>105</v>
      </c>
      <c r="D64" s="46">
        <f>D65</f>
        <v>0</v>
      </c>
      <c r="E64" s="31">
        <f>D64+C64</f>
        <v>105</v>
      </c>
    </row>
    <row r="65" spans="1:5" ht="31.5" x14ac:dyDescent="0.25">
      <c r="A65" s="29" t="s">
        <v>129</v>
      </c>
      <c r="B65" s="30" t="s">
        <v>131</v>
      </c>
      <c r="C65" s="31">
        <v>105</v>
      </c>
      <c r="D65" s="46">
        <v>0</v>
      </c>
      <c r="E65" s="31">
        <f>D65+C65</f>
        <v>105</v>
      </c>
    </row>
    <row r="66" spans="1:5" s="16" customFormat="1" ht="15.75" x14ac:dyDescent="0.25">
      <c r="A66" s="13" t="s">
        <v>87</v>
      </c>
      <c r="B66" s="14" t="s">
        <v>86</v>
      </c>
      <c r="C66" s="15">
        <f t="shared" ref="C66:E67" si="8">C67</f>
        <v>250</v>
      </c>
      <c r="D66" s="45">
        <f t="shared" si="8"/>
        <v>0</v>
      </c>
      <c r="E66" s="15">
        <f t="shared" si="8"/>
        <v>250</v>
      </c>
    </row>
    <row r="67" spans="1:5" ht="15.75" x14ac:dyDescent="0.25">
      <c r="A67" s="29" t="s">
        <v>89</v>
      </c>
      <c r="B67" s="30" t="s">
        <v>88</v>
      </c>
      <c r="C67" s="31">
        <f t="shared" si="8"/>
        <v>250</v>
      </c>
      <c r="D67" s="46">
        <f t="shared" si="8"/>
        <v>0</v>
      </c>
      <c r="E67" s="31">
        <f t="shared" si="8"/>
        <v>250</v>
      </c>
    </row>
    <row r="68" spans="1:5" ht="15.75" x14ac:dyDescent="0.25">
      <c r="A68" s="29" t="s">
        <v>91</v>
      </c>
      <c r="B68" s="30" t="s">
        <v>90</v>
      </c>
      <c r="C68" s="31">
        <v>250</v>
      </c>
      <c r="D68" s="46">
        <v>0</v>
      </c>
      <c r="E68" s="31">
        <f>D68+C68</f>
        <v>250</v>
      </c>
    </row>
    <row r="69" spans="1:5" ht="15.75" x14ac:dyDescent="0.25">
      <c r="A69" s="29"/>
      <c r="B69" s="30"/>
      <c r="C69" s="31"/>
      <c r="D69" s="46"/>
      <c r="E69" s="31"/>
    </row>
    <row r="70" spans="1:5" s="8" customFormat="1" ht="19.5" customHeight="1" x14ac:dyDescent="0.25">
      <c r="A70" s="32" t="s">
        <v>93</v>
      </c>
      <c r="B70" s="33" t="s">
        <v>92</v>
      </c>
      <c r="C70" s="34">
        <f>C71+C90</f>
        <v>48906.43</v>
      </c>
      <c r="D70" s="34">
        <f t="shared" ref="D70:E70" si="9">D71+D90</f>
        <v>0</v>
      </c>
      <c r="E70" s="34">
        <f t="shared" si="9"/>
        <v>48906.43</v>
      </c>
    </row>
    <row r="71" spans="1:5" ht="33.4" customHeight="1" x14ac:dyDescent="0.25">
      <c r="A71" s="35" t="s">
        <v>95</v>
      </c>
      <c r="B71" s="36" t="s">
        <v>94</v>
      </c>
      <c r="C71" s="37">
        <f>C72+C77+C84+C87</f>
        <v>48828.03</v>
      </c>
      <c r="D71" s="37">
        <f t="shared" ref="D71:E71" si="10">D72+D77+D84+D87</f>
        <v>0</v>
      </c>
      <c r="E71" s="37">
        <f t="shared" si="10"/>
        <v>48828.03</v>
      </c>
    </row>
    <row r="72" spans="1:5" s="8" customFormat="1" ht="15.75" x14ac:dyDescent="0.25">
      <c r="A72" s="5" t="s">
        <v>96</v>
      </c>
      <c r="B72" s="6" t="s">
        <v>113</v>
      </c>
      <c r="C72" s="7">
        <f>C73+C75</f>
        <v>25716.501</v>
      </c>
      <c r="D72" s="7">
        <f t="shared" ref="D72:E72" si="11">D73+D75</f>
        <v>0</v>
      </c>
      <c r="E72" s="7">
        <f t="shared" si="11"/>
        <v>25716.501</v>
      </c>
    </row>
    <row r="73" spans="1:5" ht="15.75" x14ac:dyDescent="0.25">
      <c r="A73" s="29" t="s">
        <v>97</v>
      </c>
      <c r="B73" s="30" t="s">
        <v>114</v>
      </c>
      <c r="C73" s="31">
        <f>C74</f>
        <v>398.2</v>
      </c>
      <c r="D73" s="46"/>
      <c r="E73" s="31">
        <f>E74</f>
        <v>398.2</v>
      </c>
    </row>
    <row r="74" spans="1:5" ht="21.6" customHeight="1" x14ac:dyDescent="0.25">
      <c r="A74" s="29" t="s">
        <v>98</v>
      </c>
      <c r="B74" s="30" t="s">
        <v>115</v>
      </c>
      <c r="C74" s="31">
        <v>398.2</v>
      </c>
      <c r="D74" s="46"/>
      <c r="E74" s="31">
        <v>398.2</v>
      </c>
    </row>
    <row r="75" spans="1:5" ht="15.75" x14ac:dyDescent="0.25">
      <c r="A75" s="29" t="s">
        <v>99</v>
      </c>
      <c r="B75" s="30" t="s">
        <v>116</v>
      </c>
      <c r="C75" s="31">
        <f>C76</f>
        <v>25318.300999999999</v>
      </c>
      <c r="D75" s="31">
        <f t="shared" ref="D75:E75" si="12">D76</f>
        <v>0</v>
      </c>
      <c r="E75" s="31">
        <f t="shared" si="12"/>
        <v>25318.300999999999</v>
      </c>
    </row>
    <row r="76" spans="1:5" ht="33.4" customHeight="1" x14ac:dyDescent="0.25">
      <c r="A76" s="29" t="s">
        <v>100</v>
      </c>
      <c r="B76" s="30" t="s">
        <v>117</v>
      </c>
      <c r="C76" s="31">
        <v>25318.300999999999</v>
      </c>
      <c r="D76" s="46">
        <v>0</v>
      </c>
      <c r="E76" s="31">
        <f>D76+C76</f>
        <v>25318.300999999999</v>
      </c>
    </row>
    <row r="77" spans="1:5" s="8" customFormat="1" ht="33.4" customHeight="1" x14ac:dyDescent="0.25">
      <c r="A77" s="5" t="s">
        <v>101</v>
      </c>
      <c r="B77" s="6" t="s">
        <v>127</v>
      </c>
      <c r="C77" s="7">
        <f>C82+C78+C80</f>
        <v>14850.154</v>
      </c>
      <c r="D77" s="7">
        <f>D82+D78+D80</f>
        <v>0</v>
      </c>
      <c r="E77" s="7">
        <f>E82+E78+E80</f>
        <v>14850.154</v>
      </c>
    </row>
    <row r="78" spans="1:5" s="8" customFormat="1" ht="47.25" x14ac:dyDescent="0.25">
      <c r="A78" s="54" t="s">
        <v>133</v>
      </c>
      <c r="B78" s="6" t="s">
        <v>134</v>
      </c>
      <c r="C78" s="7">
        <f>C79</f>
        <v>5310.63</v>
      </c>
      <c r="D78" s="7">
        <f t="shared" ref="D78:E78" si="13">D79</f>
        <v>0</v>
      </c>
      <c r="E78" s="7">
        <f t="shared" si="13"/>
        <v>5310.63</v>
      </c>
    </row>
    <row r="79" spans="1:5" s="8" customFormat="1" ht="63" x14ac:dyDescent="0.25">
      <c r="A79" s="5" t="s">
        <v>136</v>
      </c>
      <c r="B79" s="6" t="s">
        <v>135</v>
      </c>
      <c r="C79" s="7">
        <v>5310.63</v>
      </c>
      <c r="D79" s="47">
        <v>0</v>
      </c>
      <c r="E79" s="7">
        <f>D79+C79</f>
        <v>5310.63</v>
      </c>
    </row>
    <row r="80" spans="1:5" s="8" customFormat="1" ht="48" customHeight="1" x14ac:dyDescent="0.25">
      <c r="A80" s="9" t="s">
        <v>137</v>
      </c>
      <c r="B80" s="10" t="s">
        <v>140</v>
      </c>
      <c r="C80" s="55">
        <f>C81</f>
        <v>5271.7240000000002</v>
      </c>
      <c r="D80" s="56">
        <f t="shared" ref="D80:E80" si="14">D81</f>
        <v>0</v>
      </c>
      <c r="E80" s="56">
        <f t="shared" si="14"/>
        <v>5271.7240000000002</v>
      </c>
    </row>
    <row r="81" spans="1:5" s="8" customFormat="1" ht="48" customHeight="1" x14ac:dyDescent="0.25">
      <c r="A81" s="9" t="s">
        <v>138</v>
      </c>
      <c r="B81" s="10" t="s">
        <v>139</v>
      </c>
      <c r="C81" s="55">
        <v>5271.7240000000002</v>
      </c>
      <c r="D81" s="56">
        <v>0</v>
      </c>
      <c r="E81" s="56">
        <f>C81+D81</f>
        <v>5271.7240000000002</v>
      </c>
    </row>
    <row r="82" spans="1:5" s="12" customFormat="1" ht="15.75" x14ac:dyDescent="0.25">
      <c r="A82" s="9" t="s">
        <v>102</v>
      </c>
      <c r="B82" s="10" t="s">
        <v>126</v>
      </c>
      <c r="C82" s="11">
        <f t="shared" ref="C82:E82" si="15">C83</f>
        <v>4267.8</v>
      </c>
      <c r="D82" s="48">
        <f t="shared" si="15"/>
        <v>0</v>
      </c>
      <c r="E82" s="11">
        <f t="shared" si="15"/>
        <v>4267.8</v>
      </c>
    </row>
    <row r="83" spans="1:5" ht="15.75" x14ac:dyDescent="0.25">
      <c r="A83" s="29" t="s">
        <v>103</v>
      </c>
      <c r="B83" s="30" t="s">
        <v>125</v>
      </c>
      <c r="C83" s="31">
        <v>4267.8</v>
      </c>
      <c r="D83" s="46">
        <v>0</v>
      </c>
      <c r="E83" s="31">
        <f>D83+C83</f>
        <v>4267.8</v>
      </c>
    </row>
    <row r="84" spans="1:5" s="8" customFormat="1" ht="15.75" x14ac:dyDescent="0.25">
      <c r="A84" s="5" t="s">
        <v>104</v>
      </c>
      <c r="B84" s="6" t="s">
        <v>118</v>
      </c>
      <c r="C84" s="7">
        <f t="shared" ref="C84:E85" si="16">C85</f>
        <v>18.510999999999999</v>
      </c>
      <c r="D84" s="47">
        <f t="shared" si="16"/>
        <v>0</v>
      </c>
      <c r="E84" s="7">
        <f t="shared" si="16"/>
        <v>18.510999999999999</v>
      </c>
    </row>
    <row r="85" spans="1:5" ht="33.4" customHeight="1" x14ac:dyDescent="0.25">
      <c r="A85" s="29" t="s">
        <v>105</v>
      </c>
      <c r="B85" s="30" t="s">
        <v>119</v>
      </c>
      <c r="C85" s="31">
        <f t="shared" si="16"/>
        <v>18.510999999999999</v>
      </c>
      <c r="D85" s="46">
        <f t="shared" si="16"/>
        <v>0</v>
      </c>
      <c r="E85" s="31">
        <f t="shared" si="16"/>
        <v>18.510999999999999</v>
      </c>
    </row>
    <row r="86" spans="1:5" ht="33.4" customHeight="1" x14ac:dyDescent="0.25">
      <c r="A86" s="29" t="s">
        <v>106</v>
      </c>
      <c r="B86" s="30" t="s">
        <v>120</v>
      </c>
      <c r="C86" s="31">
        <v>18.510999999999999</v>
      </c>
      <c r="D86" s="46">
        <v>0</v>
      </c>
      <c r="E86" s="31">
        <f>D86+C86</f>
        <v>18.510999999999999</v>
      </c>
    </row>
    <row r="87" spans="1:5" s="8" customFormat="1" ht="15.75" x14ac:dyDescent="0.25">
      <c r="A87" s="5" t="s">
        <v>107</v>
      </c>
      <c r="B87" s="6" t="s">
        <v>124</v>
      </c>
      <c r="C87" s="7">
        <f t="shared" ref="C87:E88" si="17">C88</f>
        <v>8242.8639999999996</v>
      </c>
      <c r="D87" s="49">
        <f t="shared" si="17"/>
        <v>0</v>
      </c>
      <c r="E87" s="7">
        <f t="shared" si="17"/>
        <v>8242.8639999999996</v>
      </c>
    </row>
    <row r="88" spans="1:5" ht="15.75" x14ac:dyDescent="0.25">
      <c r="A88" s="29" t="s">
        <v>108</v>
      </c>
      <c r="B88" s="30" t="s">
        <v>123</v>
      </c>
      <c r="C88" s="31">
        <f t="shared" si="17"/>
        <v>8242.8639999999996</v>
      </c>
      <c r="D88" s="31">
        <f t="shared" si="17"/>
        <v>0</v>
      </c>
      <c r="E88" s="31">
        <f t="shared" si="17"/>
        <v>8242.8639999999996</v>
      </c>
    </row>
    <row r="89" spans="1:5" ht="33.4" customHeight="1" x14ac:dyDescent="0.25">
      <c r="A89" s="29" t="s">
        <v>109</v>
      </c>
      <c r="B89" s="30" t="s">
        <v>122</v>
      </c>
      <c r="C89" s="31">
        <v>8242.8639999999996</v>
      </c>
      <c r="D89" s="47">
        <v>0</v>
      </c>
      <c r="E89" s="31">
        <f>D89+C89</f>
        <v>8242.8639999999996</v>
      </c>
    </row>
    <row r="90" spans="1:5" s="61" customFormat="1" ht="33.4" customHeight="1" x14ac:dyDescent="0.25">
      <c r="A90" s="57" t="s">
        <v>144</v>
      </c>
      <c r="B90" s="58" t="s">
        <v>146</v>
      </c>
      <c r="C90" s="59">
        <f>C91</f>
        <v>78.400000000000006</v>
      </c>
      <c r="D90" s="60">
        <f>D91</f>
        <v>0</v>
      </c>
      <c r="E90" s="59">
        <f t="shared" ref="E90:E92" si="18">D90+C90</f>
        <v>78.400000000000006</v>
      </c>
    </row>
    <row r="91" spans="1:5" s="61" customFormat="1" ht="33.4" customHeight="1" x14ac:dyDescent="0.25">
      <c r="A91" s="57" t="s">
        <v>143</v>
      </c>
      <c r="B91" s="58" t="s">
        <v>145</v>
      </c>
      <c r="C91" s="59">
        <f>C92</f>
        <v>78.400000000000006</v>
      </c>
      <c r="D91" s="60">
        <f>D92</f>
        <v>0</v>
      </c>
      <c r="E91" s="59">
        <f t="shared" si="18"/>
        <v>78.400000000000006</v>
      </c>
    </row>
    <row r="92" spans="1:5" s="61" customFormat="1" ht="47.25" x14ac:dyDescent="0.25">
      <c r="A92" s="57" t="s">
        <v>142</v>
      </c>
      <c r="B92" s="62" t="s">
        <v>141</v>
      </c>
      <c r="C92" s="59">
        <v>78.400000000000006</v>
      </c>
      <c r="D92" s="60">
        <v>0</v>
      </c>
      <c r="E92" s="59">
        <f t="shared" si="18"/>
        <v>78.400000000000006</v>
      </c>
    </row>
    <row r="93" spans="1:5" ht="29.25" customHeight="1" x14ac:dyDescent="0.3">
      <c r="A93" s="3"/>
      <c r="B93" s="111" t="s">
        <v>169</v>
      </c>
      <c r="C93" s="3"/>
      <c r="D93" s="50"/>
      <c r="E93" s="3"/>
    </row>
  </sheetData>
  <mergeCells count="6">
    <mergeCell ref="A14:A15"/>
    <mergeCell ref="A11:E11"/>
    <mergeCell ref="E14:E15"/>
    <mergeCell ref="B14:B15"/>
    <mergeCell ref="C14:C15"/>
    <mergeCell ref="D14:D15"/>
  </mergeCells>
  <pageMargins left="0.39370078740157483" right="0.39370078740157483" top="0.59055118110236227" bottom="0.19685039370078741" header="0.39370078740157483" footer="0.3937007874015748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view="pageBreakPreview" zoomScale="85" zoomScaleNormal="100" zoomScaleSheetLayoutView="85" workbookViewId="0">
      <selection activeCell="A79" sqref="A79"/>
    </sheetView>
  </sheetViews>
  <sheetFormatPr defaultColWidth="8.85546875" defaultRowHeight="18" customHeight="1" x14ac:dyDescent="0.25"/>
  <cols>
    <col min="1" max="1" width="89.85546875" style="63" customWidth="1"/>
    <col min="2" max="2" width="30.140625" style="63" customWidth="1"/>
    <col min="3" max="3" width="17.28515625" style="63" customWidth="1"/>
    <col min="4" max="4" width="17.140625" style="63" customWidth="1"/>
    <col min="5" max="16384" width="8.85546875" style="63"/>
  </cols>
  <sheetData>
    <row r="1" spans="1:8" customFormat="1" ht="18" customHeight="1" x14ac:dyDescent="0.25">
      <c r="D1" s="51" t="s">
        <v>166</v>
      </c>
      <c r="E1" s="51"/>
    </row>
    <row r="2" spans="1:8" customFormat="1" ht="18" customHeight="1" x14ac:dyDescent="0.25">
      <c r="D2" s="51" t="s">
        <v>111</v>
      </c>
      <c r="E2" s="51"/>
    </row>
    <row r="3" spans="1:8" customFormat="1" ht="18" customHeight="1" x14ac:dyDescent="0.25">
      <c r="D3" s="51" t="s">
        <v>112</v>
      </c>
      <c r="E3" s="51"/>
    </row>
    <row r="4" spans="1:8" customFormat="1" ht="18" customHeight="1" x14ac:dyDescent="0.25">
      <c r="D4" s="51" t="s">
        <v>167</v>
      </c>
      <c r="E4" s="51"/>
    </row>
    <row r="5" spans="1:8" customFormat="1" ht="18" customHeight="1" x14ac:dyDescent="0.25">
      <c r="D5" s="51"/>
      <c r="E5" s="51"/>
    </row>
    <row r="6" spans="1:8" ht="15.75" x14ac:dyDescent="0.25">
      <c r="C6" s="108" t="s">
        <v>170</v>
      </c>
      <c r="D6" s="108"/>
    </row>
    <row r="7" spans="1:8" ht="15.75" x14ac:dyDescent="0.25">
      <c r="C7" s="108" t="s">
        <v>111</v>
      </c>
      <c r="D7" s="108"/>
    </row>
    <row r="8" spans="1:8" ht="15.75" x14ac:dyDescent="0.25">
      <c r="C8" s="108" t="s">
        <v>112</v>
      </c>
      <c r="D8" s="108"/>
    </row>
    <row r="9" spans="1:8" ht="15.75" x14ac:dyDescent="0.25">
      <c r="C9" s="108" t="s">
        <v>128</v>
      </c>
      <c r="D9" s="108"/>
    </row>
    <row r="10" spans="1:8" ht="15" x14ac:dyDescent="0.25"/>
    <row r="11" spans="1:8" ht="17.45" customHeight="1" x14ac:dyDescent="0.25">
      <c r="A11" s="109" t="s">
        <v>156</v>
      </c>
      <c r="B11" s="109"/>
      <c r="C11" s="109"/>
      <c r="D11" s="109"/>
      <c r="E11" s="64"/>
      <c r="F11" s="64"/>
      <c r="G11" s="64"/>
      <c r="H11" s="64"/>
    </row>
    <row r="12" spans="1:8" ht="18.75" x14ac:dyDescent="0.3">
      <c r="A12" s="65"/>
      <c r="B12" s="65"/>
      <c r="C12" s="65"/>
      <c r="D12" s="65"/>
      <c r="E12" s="65"/>
      <c r="F12" s="65"/>
      <c r="G12" s="65"/>
      <c r="H12" s="66"/>
    </row>
    <row r="13" spans="1:8" ht="18" customHeight="1" x14ac:dyDescent="0.25">
      <c r="A13" s="67"/>
      <c r="B13" s="67"/>
      <c r="C13" s="110" t="s">
        <v>0</v>
      </c>
      <c r="D13" s="110"/>
    </row>
    <row r="14" spans="1:8" ht="33.4" customHeight="1" x14ac:dyDescent="0.25">
      <c r="A14" s="107" t="s">
        <v>6</v>
      </c>
      <c r="B14" s="107" t="s">
        <v>1</v>
      </c>
      <c r="C14" s="107" t="s">
        <v>157</v>
      </c>
      <c r="D14" s="107" t="s">
        <v>158</v>
      </c>
    </row>
    <row r="15" spans="1:8" ht="26.45" customHeight="1" x14ac:dyDescent="0.25">
      <c r="A15" s="107"/>
      <c r="B15" s="107"/>
      <c r="C15" s="107"/>
      <c r="D15" s="107"/>
    </row>
    <row r="16" spans="1:8" ht="15.75" x14ac:dyDescent="0.25">
      <c r="A16" s="68" t="s">
        <v>3</v>
      </c>
      <c r="B16" s="68" t="s">
        <v>4</v>
      </c>
      <c r="C16" s="68" t="s">
        <v>5</v>
      </c>
      <c r="D16" s="68" t="s">
        <v>159</v>
      </c>
    </row>
    <row r="17" spans="1:4" s="72" customFormat="1" ht="19.5" customHeight="1" x14ac:dyDescent="0.25">
      <c r="A17" s="69" t="s">
        <v>7</v>
      </c>
      <c r="B17" s="70"/>
      <c r="C17" s="71">
        <f>C18+C63</f>
        <v>47161.331000000006</v>
      </c>
      <c r="D17" s="71">
        <f>D18+D63</f>
        <v>45482.608999999997</v>
      </c>
    </row>
    <row r="18" spans="1:4" s="76" customFormat="1" ht="19.5" customHeight="1" x14ac:dyDescent="0.25">
      <c r="A18" s="73" t="s">
        <v>9</v>
      </c>
      <c r="B18" s="74" t="s">
        <v>8</v>
      </c>
      <c r="C18" s="75">
        <f>C19+C42</f>
        <v>35400.671000000002</v>
      </c>
      <c r="D18" s="75">
        <f>D19+D42</f>
        <v>36853.048999999999</v>
      </c>
    </row>
    <row r="19" spans="1:4" ht="19.5" customHeight="1" x14ac:dyDescent="0.25">
      <c r="A19" s="77" t="s">
        <v>10</v>
      </c>
      <c r="B19" s="78"/>
      <c r="C19" s="79">
        <f>C20+C25+C34</f>
        <v>33560.671000000002</v>
      </c>
      <c r="D19" s="79">
        <f>D20+D25+D34</f>
        <v>34953.048999999999</v>
      </c>
    </row>
    <row r="20" spans="1:4" s="83" customFormat="1" ht="15.75" x14ac:dyDescent="0.25">
      <c r="A20" s="80" t="s">
        <v>12</v>
      </c>
      <c r="B20" s="81" t="s">
        <v>11</v>
      </c>
      <c r="C20" s="82">
        <f>C21</f>
        <v>22747.3</v>
      </c>
      <c r="D20" s="82">
        <f>D21</f>
        <v>23420</v>
      </c>
    </row>
    <row r="21" spans="1:4" ht="15.75" x14ac:dyDescent="0.25">
      <c r="A21" s="84" t="s">
        <v>14</v>
      </c>
      <c r="B21" s="85" t="s">
        <v>13</v>
      </c>
      <c r="C21" s="86">
        <f>C22+C23+C24</f>
        <v>22747.3</v>
      </c>
      <c r="D21" s="86">
        <f>D22+D23+D24</f>
        <v>23420</v>
      </c>
    </row>
    <row r="22" spans="1:4" ht="66.75" customHeight="1" x14ac:dyDescent="0.25">
      <c r="A22" s="84" t="s">
        <v>16</v>
      </c>
      <c r="B22" s="85" t="s">
        <v>15</v>
      </c>
      <c r="C22" s="86">
        <v>22550</v>
      </c>
      <c r="D22" s="86">
        <v>23150</v>
      </c>
    </row>
    <row r="23" spans="1:4" ht="82.5" customHeight="1" x14ac:dyDescent="0.25">
      <c r="A23" s="84" t="s">
        <v>18</v>
      </c>
      <c r="B23" s="85" t="s">
        <v>17</v>
      </c>
      <c r="C23" s="86">
        <v>50</v>
      </c>
      <c r="D23" s="86">
        <v>50</v>
      </c>
    </row>
    <row r="24" spans="1:4" ht="42" customHeight="1" x14ac:dyDescent="0.25">
      <c r="A24" s="84" t="s">
        <v>20</v>
      </c>
      <c r="B24" s="85" t="s">
        <v>19</v>
      </c>
      <c r="C24" s="86">
        <v>147.30000000000001</v>
      </c>
      <c r="D24" s="86">
        <v>220</v>
      </c>
    </row>
    <row r="25" spans="1:4" s="83" customFormat="1" ht="33.4" customHeight="1" x14ac:dyDescent="0.25">
      <c r="A25" s="80" t="s">
        <v>22</v>
      </c>
      <c r="B25" s="81" t="s">
        <v>21</v>
      </c>
      <c r="C25" s="82">
        <f>C26</f>
        <v>2860.3710000000001</v>
      </c>
      <c r="D25" s="82">
        <f>D26</f>
        <v>3028.049</v>
      </c>
    </row>
    <row r="26" spans="1:4" ht="33.4" customHeight="1" x14ac:dyDescent="0.25">
      <c r="A26" s="84" t="s">
        <v>24</v>
      </c>
      <c r="B26" s="85" t="s">
        <v>23</v>
      </c>
      <c r="C26" s="86">
        <f>C27+C28+C29</f>
        <v>2860.3710000000001</v>
      </c>
      <c r="D26" s="86">
        <f>D27+D28+D29</f>
        <v>3028.049</v>
      </c>
    </row>
    <row r="27" spans="1:4" ht="57.75" customHeight="1" x14ac:dyDescent="0.25">
      <c r="A27" s="84" t="s">
        <v>26</v>
      </c>
      <c r="B27" s="85" t="s">
        <v>25</v>
      </c>
      <c r="C27" s="86">
        <v>971.06100000000004</v>
      </c>
      <c r="D27" s="86">
        <v>1027.807</v>
      </c>
    </row>
    <row r="28" spans="1:4" ht="63.75" customHeight="1" x14ac:dyDescent="0.25">
      <c r="A28" s="84" t="s">
        <v>28</v>
      </c>
      <c r="B28" s="85" t="s">
        <v>27</v>
      </c>
      <c r="C28" s="86">
        <v>6.4119999999999999</v>
      </c>
      <c r="D28" s="86">
        <v>6.577</v>
      </c>
    </row>
    <row r="29" spans="1:4" ht="55.5" customHeight="1" x14ac:dyDescent="0.25">
      <c r="A29" s="84" t="s">
        <v>30</v>
      </c>
      <c r="B29" s="85" t="s">
        <v>29</v>
      </c>
      <c r="C29" s="86">
        <v>1882.8979999999999</v>
      </c>
      <c r="D29" s="86">
        <v>1993.665</v>
      </c>
    </row>
    <row r="30" spans="1:4" ht="61.9" hidden="1" customHeight="1" x14ac:dyDescent="0.25">
      <c r="A30" s="84" t="s">
        <v>31</v>
      </c>
      <c r="B30" s="85" t="s">
        <v>160</v>
      </c>
      <c r="C30" s="86"/>
      <c r="D30" s="86"/>
    </row>
    <row r="31" spans="1:4" s="83" customFormat="1" ht="15.75" hidden="1" x14ac:dyDescent="0.25">
      <c r="A31" s="80" t="s">
        <v>33</v>
      </c>
      <c r="B31" s="81" t="s">
        <v>32</v>
      </c>
      <c r="C31" s="82"/>
      <c r="D31" s="82"/>
    </row>
    <row r="32" spans="1:4" ht="15.75" hidden="1" x14ac:dyDescent="0.25">
      <c r="A32" s="84" t="s">
        <v>35</v>
      </c>
      <c r="B32" s="85" t="s">
        <v>34</v>
      </c>
      <c r="C32" s="86"/>
      <c r="D32" s="86"/>
    </row>
    <row r="33" spans="1:4" ht="15.75" hidden="1" x14ac:dyDescent="0.25">
      <c r="A33" s="84" t="s">
        <v>35</v>
      </c>
      <c r="B33" s="85" t="s">
        <v>36</v>
      </c>
      <c r="C33" s="86"/>
      <c r="D33" s="86"/>
    </row>
    <row r="34" spans="1:4" s="83" customFormat="1" ht="15.75" x14ac:dyDescent="0.25">
      <c r="A34" s="80" t="s">
        <v>38</v>
      </c>
      <c r="B34" s="81" t="s">
        <v>37</v>
      </c>
      <c r="C34" s="82">
        <f>C35+C37</f>
        <v>7953</v>
      </c>
      <c r="D34" s="82">
        <f>D35+D37</f>
        <v>8505</v>
      </c>
    </row>
    <row r="35" spans="1:4" ht="15.75" x14ac:dyDescent="0.25">
      <c r="A35" s="84" t="s">
        <v>40</v>
      </c>
      <c r="B35" s="85" t="s">
        <v>39</v>
      </c>
      <c r="C35" s="86">
        <f>C36</f>
        <v>6048</v>
      </c>
      <c r="D35" s="86">
        <f>D36</f>
        <v>6600</v>
      </c>
    </row>
    <row r="36" spans="1:4" ht="50.1" customHeight="1" x14ac:dyDescent="0.25">
      <c r="A36" s="84" t="s">
        <v>42</v>
      </c>
      <c r="B36" s="85" t="s">
        <v>41</v>
      </c>
      <c r="C36" s="86">
        <v>6048</v>
      </c>
      <c r="D36" s="86">
        <v>6600</v>
      </c>
    </row>
    <row r="37" spans="1:4" ht="15.75" x14ac:dyDescent="0.25">
      <c r="A37" s="84" t="s">
        <v>44</v>
      </c>
      <c r="B37" s="85" t="s">
        <v>43</v>
      </c>
      <c r="C37" s="86">
        <f>C38+C41</f>
        <v>1905</v>
      </c>
      <c r="D37" s="86">
        <f>D38+D41</f>
        <v>1905</v>
      </c>
    </row>
    <row r="38" spans="1:4" ht="15.75" x14ac:dyDescent="0.25">
      <c r="A38" s="84" t="s">
        <v>46</v>
      </c>
      <c r="B38" s="85" t="s">
        <v>45</v>
      </c>
      <c r="C38" s="86">
        <f>C39</f>
        <v>1005</v>
      </c>
      <c r="D38" s="86">
        <f>D39</f>
        <v>1005</v>
      </c>
    </row>
    <row r="39" spans="1:4" ht="33.4" customHeight="1" x14ac:dyDescent="0.25">
      <c r="A39" s="84" t="s">
        <v>48</v>
      </c>
      <c r="B39" s="85" t="s">
        <v>47</v>
      </c>
      <c r="C39" s="86">
        <v>1005</v>
      </c>
      <c r="D39" s="86">
        <v>1005</v>
      </c>
    </row>
    <row r="40" spans="1:4" ht="15.75" x14ac:dyDescent="0.25">
      <c r="A40" s="84" t="s">
        <v>50</v>
      </c>
      <c r="B40" s="85" t="s">
        <v>49</v>
      </c>
      <c r="C40" s="86">
        <f>C41</f>
        <v>900</v>
      </c>
      <c r="D40" s="86">
        <f>D41</f>
        <v>900</v>
      </c>
    </row>
    <row r="41" spans="1:4" ht="33.4" customHeight="1" x14ac:dyDescent="0.25">
      <c r="A41" s="84" t="s">
        <v>52</v>
      </c>
      <c r="B41" s="85" t="s">
        <v>51</v>
      </c>
      <c r="C41" s="86">
        <v>900</v>
      </c>
      <c r="D41" s="86">
        <v>900</v>
      </c>
    </row>
    <row r="42" spans="1:4" ht="19.5" customHeight="1" x14ac:dyDescent="0.25">
      <c r="A42" s="77" t="s">
        <v>53</v>
      </c>
      <c r="B42" s="78"/>
      <c r="C42" s="79">
        <f>C43+C59+C52+C56</f>
        <v>1840</v>
      </c>
      <c r="D42" s="79">
        <f>D43+D59+D52+D56</f>
        <v>1900</v>
      </c>
    </row>
    <row r="43" spans="1:4" s="83" customFormat="1" ht="50.1" customHeight="1" x14ac:dyDescent="0.25">
      <c r="A43" s="80" t="s">
        <v>55</v>
      </c>
      <c r="B43" s="81" t="s">
        <v>54</v>
      </c>
      <c r="C43" s="82">
        <f>C44+C47+C49</f>
        <v>1300</v>
      </c>
      <c r="D43" s="82">
        <f>D44+D47+D49</f>
        <v>1350</v>
      </c>
    </row>
    <row r="44" spans="1:4" ht="66" customHeight="1" x14ac:dyDescent="0.25">
      <c r="A44" s="84" t="s">
        <v>57</v>
      </c>
      <c r="B44" s="85" t="s">
        <v>56</v>
      </c>
      <c r="C44" s="86">
        <f>C45</f>
        <v>1100</v>
      </c>
      <c r="D44" s="86">
        <f>D45</f>
        <v>1190</v>
      </c>
    </row>
    <row r="45" spans="1:4" ht="49.9" customHeight="1" x14ac:dyDescent="0.25">
      <c r="A45" s="84" t="s">
        <v>59</v>
      </c>
      <c r="B45" s="85" t="s">
        <v>58</v>
      </c>
      <c r="C45" s="86">
        <f>C46</f>
        <v>1100</v>
      </c>
      <c r="D45" s="86">
        <f>D46</f>
        <v>1190</v>
      </c>
    </row>
    <row r="46" spans="1:4" ht="61.15" customHeight="1" x14ac:dyDescent="0.25">
      <c r="A46" s="84" t="s">
        <v>61</v>
      </c>
      <c r="B46" s="85" t="s">
        <v>60</v>
      </c>
      <c r="C46" s="86">
        <v>1100</v>
      </c>
      <c r="D46" s="86">
        <v>1190</v>
      </c>
    </row>
    <row r="47" spans="1:4" ht="69.599999999999994" hidden="1" customHeight="1" x14ac:dyDescent="0.25">
      <c r="A47" s="84" t="s">
        <v>63</v>
      </c>
      <c r="B47" s="85" t="s">
        <v>62</v>
      </c>
      <c r="C47" s="86">
        <f>C48</f>
        <v>0</v>
      </c>
      <c r="D47" s="86">
        <f>D48</f>
        <v>0</v>
      </c>
    </row>
    <row r="48" spans="1:4" ht="54" hidden="1" customHeight="1" x14ac:dyDescent="0.25">
      <c r="A48" s="84" t="s">
        <v>65</v>
      </c>
      <c r="B48" s="85" t="s">
        <v>64</v>
      </c>
      <c r="C48" s="86">
        <v>0</v>
      </c>
      <c r="D48" s="86">
        <v>0</v>
      </c>
    </row>
    <row r="49" spans="1:4" ht="74.45" customHeight="1" x14ac:dyDescent="0.25">
      <c r="A49" s="84" t="s">
        <v>67</v>
      </c>
      <c r="B49" s="85" t="s">
        <v>66</v>
      </c>
      <c r="C49" s="86">
        <f>C50</f>
        <v>200</v>
      </c>
      <c r="D49" s="86">
        <f>D50</f>
        <v>160</v>
      </c>
    </row>
    <row r="50" spans="1:4" ht="70.5" customHeight="1" x14ac:dyDescent="0.25">
      <c r="A50" s="84" t="s">
        <v>69</v>
      </c>
      <c r="B50" s="85" t="s">
        <v>68</v>
      </c>
      <c r="C50" s="86">
        <f>C51</f>
        <v>200</v>
      </c>
      <c r="D50" s="86">
        <f>D51</f>
        <v>160</v>
      </c>
    </row>
    <row r="51" spans="1:4" ht="60" customHeight="1" x14ac:dyDescent="0.25">
      <c r="A51" s="84" t="s">
        <v>71</v>
      </c>
      <c r="B51" s="85" t="s">
        <v>70</v>
      </c>
      <c r="C51" s="86">
        <v>200</v>
      </c>
      <c r="D51" s="86">
        <v>160</v>
      </c>
    </row>
    <row r="52" spans="1:4" s="83" customFormat="1" ht="33.4" customHeight="1" x14ac:dyDescent="0.25">
      <c r="A52" s="80" t="s">
        <v>73</v>
      </c>
      <c r="B52" s="81" t="s">
        <v>72</v>
      </c>
      <c r="C52" s="82">
        <f t="shared" ref="C52:D54" si="0">C53</f>
        <v>200</v>
      </c>
      <c r="D52" s="82">
        <f t="shared" si="0"/>
        <v>200</v>
      </c>
    </row>
    <row r="53" spans="1:4" ht="33.4" customHeight="1" x14ac:dyDescent="0.25">
      <c r="A53" s="84" t="s">
        <v>75</v>
      </c>
      <c r="B53" s="85" t="s">
        <v>74</v>
      </c>
      <c r="C53" s="86">
        <f t="shared" si="0"/>
        <v>200</v>
      </c>
      <c r="D53" s="86">
        <f t="shared" si="0"/>
        <v>200</v>
      </c>
    </row>
    <row r="54" spans="1:4" ht="33.4" customHeight="1" x14ac:dyDescent="0.25">
      <c r="A54" s="84" t="s">
        <v>77</v>
      </c>
      <c r="B54" s="85" t="s">
        <v>76</v>
      </c>
      <c r="C54" s="86">
        <f t="shared" si="0"/>
        <v>200</v>
      </c>
      <c r="D54" s="86">
        <f t="shared" si="0"/>
        <v>200</v>
      </c>
    </row>
    <row r="55" spans="1:4" ht="45.75" customHeight="1" x14ac:dyDescent="0.25">
      <c r="A55" s="84" t="s">
        <v>79</v>
      </c>
      <c r="B55" s="85" t="s">
        <v>78</v>
      </c>
      <c r="C55" s="86">
        <v>200</v>
      </c>
      <c r="D55" s="86">
        <v>200</v>
      </c>
    </row>
    <row r="56" spans="1:4" s="83" customFormat="1" ht="15.75" x14ac:dyDescent="0.25">
      <c r="A56" s="80" t="s">
        <v>81</v>
      </c>
      <c r="B56" s="81" t="s">
        <v>80</v>
      </c>
      <c r="C56" s="82">
        <f>C57</f>
        <v>110</v>
      </c>
      <c r="D56" s="82">
        <f>D57</f>
        <v>115</v>
      </c>
    </row>
    <row r="57" spans="1:4" ht="45.75" customHeight="1" x14ac:dyDescent="0.25">
      <c r="A57" s="84" t="s">
        <v>161</v>
      </c>
      <c r="B57" s="85" t="s">
        <v>132</v>
      </c>
      <c r="C57" s="86">
        <f>C58</f>
        <v>110</v>
      </c>
      <c r="D57" s="86">
        <f>D58</f>
        <v>115</v>
      </c>
    </row>
    <row r="58" spans="1:4" ht="60" customHeight="1" x14ac:dyDescent="0.25">
      <c r="A58" s="84" t="s">
        <v>162</v>
      </c>
      <c r="B58" s="85" t="s">
        <v>131</v>
      </c>
      <c r="C58" s="86">
        <v>110</v>
      </c>
      <c r="D58" s="86">
        <v>115</v>
      </c>
    </row>
    <row r="59" spans="1:4" s="83" customFormat="1" ht="15.75" x14ac:dyDescent="0.25">
      <c r="A59" s="80" t="s">
        <v>87</v>
      </c>
      <c r="B59" s="81" t="s">
        <v>86</v>
      </c>
      <c r="C59" s="82">
        <f>C60</f>
        <v>230</v>
      </c>
      <c r="D59" s="82">
        <f>D60</f>
        <v>235</v>
      </c>
    </row>
    <row r="60" spans="1:4" ht="15.75" x14ac:dyDescent="0.25">
      <c r="A60" s="84" t="s">
        <v>89</v>
      </c>
      <c r="B60" s="85" t="s">
        <v>88</v>
      </c>
      <c r="C60" s="86">
        <f>C61</f>
        <v>230</v>
      </c>
      <c r="D60" s="86">
        <f>D61</f>
        <v>235</v>
      </c>
    </row>
    <row r="61" spans="1:4" ht="15.75" x14ac:dyDescent="0.25">
      <c r="A61" s="84" t="s">
        <v>91</v>
      </c>
      <c r="B61" s="85" t="s">
        <v>90</v>
      </c>
      <c r="C61" s="86">
        <v>230</v>
      </c>
      <c r="D61" s="86">
        <v>235</v>
      </c>
    </row>
    <row r="62" spans="1:4" ht="15.75" x14ac:dyDescent="0.25">
      <c r="A62" s="84"/>
      <c r="B62" s="85"/>
      <c r="C62" s="86"/>
      <c r="D62" s="86"/>
    </row>
    <row r="63" spans="1:4" s="90" customFormat="1" ht="19.5" customHeight="1" x14ac:dyDescent="0.25">
      <c r="A63" s="87" t="s">
        <v>93</v>
      </c>
      <c r="B63" s="88" t="s">
        <v>92</v>
      </c>
      <c r="C63" s="89">
        <f>C64</f>
        <v>11760.66</v>
      </c>
      <c r="D63" s="89">
        <f>D64</f>
        <v>8629.56</v>
      </c>
    </row>
    <row r="64" spans="1:4" ht="33.4" customHeight="1" x14ac:dyDescent="0.25">
      <c r="A64" s="91" t="s">
        <v>95</v>
      </c>
      <c r="B64" s="92" t="s">
        <v>94</v>
      </c>
      <c r="C64" s="93">
        <f>C65+C70+C76</f>
        <v>11760.66</v>
      </c>
      <c r="D64" s="93">
        <f>D65+D70+D76</f>
        <v>8629.56</v>
      </c>
    </row>
    <row r="65" spans="1:4" s="90" customFormat="1" ht="15.75" x14ac:dyDescent="0.25">
      <c r="A65" s="94" t="s">
        <v>96</v>
      </c>
      <c r="B65" s="95" t="s">
        <v>113</v>
      </c>
      <c r="C65" s="96">
        <f>C66+C68+C73</f>
        <v>8606.66</v>
      </c>
      <c r="D65" s="96">
        <f>D66+D68+D73</f>
        <v>8598.76</v>
      </c>
    </row>
    <row r="66" spans="1:4" ht="15.75" x14ac:dyDescent="0.25">
      <c r="A66" s="84" t="s">
        <v>97</v>
      </c>
      <c r="B66" s="85" t="s">
        <v>114</v>
      </c>
      <c r="C66" s="86">
        <f>C67</f>
        <v>388.6</v>
      </c>
      <c r="D66" s="86">
        <f>D67</f>
        <v>380.7</v>
      </c>
    </row>
    <row r="67" spans="1:4" ht="21.6" customHeight="1" x14ac:dyDescent="0.25">
      <c r="A67" s="84" t="s">
        <v>98</v>
      </c>
      <c r="B67" s="85" t="s">
        <v>115</v>
      </c>
      <c r="C67" s="86">
        <v>388.6</v>
      </c>
      <c r="D67" s="86">
        <v>380.7</v>
      </c>
    </row>
    <row r="68" spans="1:4" ht="15.75" x14ac:dyDescent="0.25">
      <c r="A68" s="84" t="s">
        <v>99</v>
      </c>
      <c r="B68" s="85" t="s">
        <v>116</v>
      </c>
      <c r="C68" s="86">
        <f>C69</f>
        <v>8200</v>
      </c>
      <c r="D68" s="86">
        <f>D69</f>
        <v>8200</v>
      </c>
    </row>
    <row r="69" spans="1:4" ht="33.4" customHeight="1" x14ac:dyDescent="0.25">
      <c r="A69" s="84" t="s">
        <v>100</v>
      </c>
      <c r="B69" s="85" t="s">
        <v>117</v>
      </c>
      <c r="C69" s="86">
        <v>8200</v>
      </c>
      <c r="D69" s="86">
        <v>8200</v>
      </c>
    </row>
    <row r="70" spans="1:4" s="90" customFormat="1" ht="33.4" customHeight="1" x14ac:dyDescent="0.25">
      <c r="A70" s="94" t="s">
        <v>101</v>
      </c>
      <c r="B70" s="95" t="s">
        <v>163</v>
      </c>
      <c r="C70" s="96">
        <f>C71</f>
        <v>3123.2</v>
      </c>
      <c r="D70" s="96">
        <f>D71</f>
        <v>0</v>
      </c>
    </row>
    <row r="71" spans="1:4" s="100" customFormat="1" ht="15.75" x14ac:dyDescent="0.25">
      <c r="A71" s="97" t="s">
        <v>102</v>
      </c>
      <c r="B71" s="98" t="s">
        <v>164</v>
      </c>
      <c r="C71" s="99">
        <f>C72</f>
        <v>3123.2</v>
      </c>
      <c r="D71" s="99">
        <f>D72</f>
        <v>0</v>
      </c>
    </row>
    <row r="72" spans="1:4" ht="15.75" x14ac:dyDescent="0.25">
      <c r="A72" s="84" t="s">
        <v>103</v>
      </c>
      <c r="B72" s="85" t="s">
        <v>165</v>
      </c>
      <c r="C72" s="86">
        <v>3123.2</v>
      </c>
      <c r="D72" s="86">
        <v>0</v>
      </c>
    </row>
    <row r="73" spans="1:4" s="90" customFormat="1" ht="15.75" x14ac:dyDescent="0.25">
      <c r="A73" s="94" t="s">
        <v>104</v>
      </c>
      <c r="B73" s="95" t="s">
        <v>118</v>
      </c>
      <c r="C73" s="96">
        <f>C74</f>
        <v>18.059999999999999</v>
      </c>
      <c r="D73" s="96">
        <f>D74</f>
        <v>18.059999999999999</v>
      </c>
    </row>
    <row r="74" spans="1:4" ht="33.4" customHeight="1" x14ac:dyDescent="0.25">
      <c r="A74" s="84" t="s">
        <v>105</v>
      </c>
      <c r="B74" s="85" t="s">
        <v>119</v>
      </c>
      <c r="C74" s="86">
        <f>C75</f>
        <v>18.059999999999999</v>
      </c>
      <c r="D74" s="86">
        <f>D75</f>
        <v>18.059999999999999</v>
      </c>
    </row>
    <row r="75" spans="1:4" ht="33.4" customHeight="1" x14ac:dyDescent="0.25">
      <c r="A75" s="84" t="s">
        <v>106</v>
      </c>
      <c r="B75" s="85" t="s">
        <v>120</v>
      </c>
      <c r="C75" s="86">
        <v>18.059999999999999</v>
      </c>
      <c r="D75" s="86">
        <v>18.059999999999999</v>
      </c>
    </row>
    <row r="76" spans="1:4" s="90" customFormat="1" ht="15.75" x14ac:dyDescent="0.25">
      <c r="A76" s="94" t="s">
        <v>107</v>
      </c>
      <c r="B76" s="95" t="s">
        <v>124</v>
      </c>
      <c r="C76" s="96">
        <f>C77</f>
        <v>30.8</v>
      </c>
      <c r="D76" s="96">
        <f>D77</f>
        <v>30.8</v>
      </c>
    </row>
    <row r="77" spans="1:4" ht="15.75" x14ac:dyDescent="0.25">
      <c r="A77" s="84" t="s">
        <v>108</v>
      </c>
      <c r="B77" s="85" t="s">
        <v>123</v>
      </c>
      <c r="C77" s="86">
        <f>C78</f>
        <v>30.8</v>
      </c>
      <c r="D77" s="86">
        <f>D78</f>
        <v>30.8</v>
      </c>
    </row>
    <row r="78" spans="1:4" ht="33.4" customHeight="1" x14ac:dyDescent="0.25">
      <c r="A78" s="84" t="s">
        <v>109</v>
      </c>
      <c r="B78" s="85" t="s">
        <v>122</v>
      </c>
      <c r="C78" s="86">
        <v>30.8</v>
      </c>
      <c r="D78" s="86">
        <v>30.8</v>
      </c>
    </row>
    <row r="79" spans="1:4" ht="25.5" customHeight="1" x14ac:dyDescent="0.3">
      <c r="A79" s="101"/>
      <c r="B79" s="101"/>
      <c r="C79" s="112" t="s">
        <v>169</v>
      </c>
    </row>
  </sheetData>
  <mergeCells count="10">
    <mergeCell ref="A14:A15"/>
    <mergeCell ref="B14:B15"/>
    <mergeCell ref="C14:C15"/>
    <mergeCell ref="D14:D15"/>
    <mergeCell ref="C6:D6"/>
    <mergeCell ref="C7:D7"/>
    <mergeCell ref="C8:D8"/>
    <mergeCell ref="C9:D9"/>
    <mergeCell ref="A11:D11"/>
    <mergeCell ref="C13:D13"/>
  </mergeCells>
  <pageMargins left="0.39370078740157483" right="0.39370078740157483" top="0.59055118110236227" bottom="0.59055118110236227" header="0.39370078740157483" footer="0.39370078740157483"/>
  <pageSetup paperSize="9" scale="61" fitToHeight="0" orientation="portrait" r:id="rId1"/>
  <rowBreaks count="1" manualBreakCount="1">
    <brk id="46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1-й год</vt:lpstr>
      <vt:lpstr> 2,3-й года</vt:lpstr>
      <vt:lpstr>Лист1</vt:lpstr>
      <vt:lpstr>' 2,3-й года'!Заголовки_для_печати</vt:lpstr>
      <vt:lpstr>'1-й год'!Заголовки_для_печати</vt:lpstr>
      <vt:lpstr>' 2,3-й года'!Область_печати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2019-11-21T11:17:18Z</cp:lastPrinted>
  <dcterms:created xsi:type="dcterms:W3CDTF">2016-11-14T12:12:53Z</dcterms:created>
  <dcterms:modified xsi:type="dcterms:W3CDTF">2019-11-21T11:19:07Z</dcterms:modified>
</cp:coreProperties>
</file>