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8 2 созыва\Сессия 25\№ II-25-124  утверждение Бюджета на 2019\"/>
    </mc:Choice>
  </mc:AlternateContent>
  <bookViews>
    <workbookView xWindow="135" yWindow="525" windowWidth="22710" windowHeight="8940"/>
  </bookViews>
  <sheets>
    <sheet name="1-й год" sheetId="1" r:id="rId1"/>
    <sheet name=" 2,3-й года" sheetId="4" r:id="rId2"/>
    <sheet name="Лист1" sheetId="3" r:id="rId3"/>
  </sheets>
  <definedNames>
    <definedName name="_xlnm.Print_Titles" localSheetId="1">' 2,3-й года'!$11:$11</definedName>
    <definedName name="_xlnm.Print_Titles" localSheetId="0">'1-й год'!$11:$11</definedName>
    <definedName name="_xlnm.Print_Area" localSheetId="1">' 2,3-й года'!$A$1:$D$74</definedName>
    <definedName name="_xlnm.Print_Area" localSheetId="0">'1-й год'!$A$1:$F$74</definedName>
  </definedNames>
  <calcPr calcId="152511"/>
</workbook>
</file>

<file path=xl/calcChain.xml><?xml version="1.0" encoding="utf-8"?>
<calcChain xmlns="http://schemas.openxmlformats.org/spreadsheetml/2006/main">
  <c r="D69" i="1" l="1"/>
  <c r="D68" i="1" s="1"/>
  <c r="E70" i="1"/>
  <c r="D73" i="1"/>
  <c r="D72" i="1" s="1"/>
  <c r="D71" i="1" s="1"/>
  <c r="C72" i="1"/>
  <c r="C71" i="1" s="1"/>
  <c r="C69" i="1"/>
  <c r="C68" i="1" s="1"/>
  <c r="C66" i="1"/>
  <c r="C65" i="1"/>
  <c r="C63" i="1"/>
  <c r="C61" i="1"/>
  <c r="C60" i="1" s="1"/>
  <c r="C55" i="1"/>
  <c r="C54" i="1" s="1"/>
  <c r="C52" i="1"/>
  <c r="C51" i="1" s="1"/>
  <c r="C49" i="1"/>
  <c r="C48" i="1" s="1"/>
  <c r="C47" i="1" s="1"/>
  <c r="C45" i="1"/>
  <c r="C44" i="1"/>
  <c r="C42" i="1"/>
  <c r="C40" i="1"/>
  <c r="C39" i="1"/>
  <c r="C38" i="1"/>
  <c r="C35" i="1"/>
  <c r="C33" i="1"/>
  <c r="C32" i="1"/>
  <c r="C30" i="1"/>
  <c r="C21" i="1"/>
  <c r="C20" i="1"/>
  <c r="C16" i="1"/>
  <c r="C15" i="1"/>
  <c r="C29" i="1" l="1"/>
  <c r="C14" i="1"/>
  <c r="C59" i="1"/>
  <c r="C58" i="1" s="1"/>
  <c r="E73" i="1"/>
  <c r="C37" i="1"/>
  <c r="C48" i="4"/>
  <c r="C47" i="4" s="1"/>
  <c r="D49" i="4"/>
  <c r="D48" i="4" s="1"/>
  <c r="D47" i="4" s="1"/>
  <c r="C49" i="4"/>
  <c r="D52" i="4"/>
  <c r="D51" i="4" s="1"/>
  <c r="C52" i="4"/>
  <c r="C51" i="4" s="1"/>
  <c r="E49" i="1"/>
  <c r="E48" i="1" s="1"/>
  <c r="E47" i="1" s="1"/>
  <c r="E52" i="1"/>
  <c r="E51" i="1" s="1"/>
  <c r="C13" i="1" l="1"/>
  <c r="C12" i="1" s="1"/>
  <c r="D16" i="4"/>
  <c r="D15" i="4" s="1"/>
  <c r="D21" i="4"/>
  <c r="D20" i="4" s="1"/>
  <c r="D30" i="4"/>
  <c r="D33" i="4"/>
  <c r="D32" i="4" s="1"/>
  <c r="D35" i="4"/>
  <c r="D40" i="4"/>
  <c r="D39" i="4" s="1"/>
  <c r="D42" i="4"/>
  <c r="D45" i="4"/>
  <c r="D44" i="4" s="1"/>
  <c r="D55" i="4"/>
  <c r="D54" i="4" s="1"/>
  <c r="D61" i="4"/>
  <c r="D63" i="4"/>
  <c r="D66" i="4"/>
  <c r="D65" i="4" s="1"/>
  <c r="D69" i="4"/>
  <c r="D68" i="4" s="1"/>
  <c r="D72" i="4"/>
  <c r="D71" i="4" s="1"/>
  <c r="C16" i="4"/>
  <c r="C15" i="4" s="1"/>
  <c r="C21" i="4"/>
  <c r="C20" i="4" s="1"/>
  <c r="C30" i="4"/>
  <c r="C32" i="4"/>
  <c r="C33" i="4"/>
  <c r="C35" i="4"/>
  <c r="C40" i="4"/>
  <c r="C39" i="4" s="1"/>
  <c r="C42" i="4"/>
  <c r="C45" i="4"/>
  <c r="C44" i="4" s="1"/>
  <c r="C55" i="4"/>
  <c r="C54" i="4" s="1"/>
  <c r="C61" i="4"/>
  <c r="C63" i="4"/>
  <c r="C66" i="4"/>
  <c r="C65" i="4" s="1"/>
  <c r="C69" i="4"/>
  <c r="C68" i="4" s="1"/>
  <c r="C72" i="4"/>
  <c r="C71" i="4" s="1"/>
  <c r="E16" i="1"/>
  <c r="E15" i="1" s="1"/>
  <c r="E21" i="1"/>
  <c r="E20" i="1" s="1"/>
  <c r="E30" i="1"/>
  <c r="E33" i="1"/>
  <c r="E35" i="1"/>
  <c r="E40" i="1"/>
  <c r="E42" i="1"/>
  <c r="E45" i="1"/>
  <c r="E44" i="1" s="1"/>
  <c r="E55" i="1"/>
  <c r="E54" i="1" s="1"/>
  <c r="E61" i="1"/>
  <c r="E63" i="1"/>
  <c r="E66" i="1"/>
  <c r="E65" i="1" s="1"/>
  <c r="E69" i="1"/>
  <c r="E68" i="1" s="1"/>
  <c r="E72" i="1"/>
  <c r="E71" i="1" s="1"/>
  <c r="E32" i="1" l="1"/>
  <c r="E39" i="1"/>
  <c r="C29" i="4"/>
  <c r="C14" i="4" s="1"/>
  <c r="C38" i="4"/>
  <c r="C37" i="4" s="1"/>
  <c r="C60" i="4"/>
  <c r="C59" i="4" s="1"/>
  <c r="C58" i="4" s="1"/>
  <c r="E29" i="1"/>
  <c r="E14" i="1" s="1"/>
  <c r="E38" i="1"/>
  <c r="E37" i="1" s="1"/>
  <c r="E60" i="1"/>
  <c r="E59" i="1" s="1"/>
  <c r="E58" i="1" s="1"/>
  <c r="D60" i="4"/>
  <c r="D59" i="4" s="1"/>
  <c r="D58" i="4" s="1"/>
  <c r="D29" i="4"/>
  <c r="D14" i="4" s="1"/>
  <c r="D38" i="4"/>
  <c r="D37" i="4" s="1"/>
  <c r="E12" i="1" l="1"/>
  <c r="C13" i="4"/>
  <c r="E13" i="1"/>
  <c r="D13" i="4"/>
  <c r="D12" i="4" s="1"/>
  <c r="C12" i="4"/>
</calcChain>
</file>

<file path=xl/sharedStrings.xml><?xml version="1.0" encoding="utf-8"?>
<sst xmlns="http://schemas.openxmlformats.org/spreadsheetml/2006/main" count="266" uniqueCount="142">
  <si>
    <t>(тыс. руб.)</t>
  </si>
  <si>
    <t>Код бюджетной классификации Российской Федерации</t>
  </si>
  <si>
    <t>Сумма</t>
  </si>
  <si>
    <t>1</t>
  </si>
  <si>
    <t>2</t>
  </si>
  <si>
    <t>3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</si>
  <si>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</si>
  <si>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Сумма 2-го года</t>
  </si>
  <si>
    <t>Сумма 3-го года</t>
  </si>
  <si>
    <t>ИТОГО ДОХОДОВ</t>
  </si>
  <si>
    <t>1 00 00 000 00 0000 000</t>
  </si>
  <si>
    <t>НАЛОГОВЫЕ И НЕНАЛОГОВЫЕ ДОХОДЫ</t>
  </si>
  <si>
    <t>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</si>
  <si>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</si>
  <si>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</si>
  <si>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</si>
  <si>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</si>
  <si>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</si>
  <si>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</si>
  <si>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</si>
  <si>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</si>
  <si>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</si>
  <si>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</si>
  <si>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</si>
  <si>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</si>
  <si>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</si>
  <si>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</si>
  <si>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</si>
  <si>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</si>
  <si>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</si>
  <si>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</si>
  <si>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</si>
  <si>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</si>
  <si>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</si>
  <si>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</si>
  <si>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</si>
  <si>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</si>
  <si>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</si>
  <si>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</si>
  <si>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</si>
  <si>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</si>
  <si>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</si>
  <si>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</si>
  <si>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</si>
  <si>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</si>
  <si>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</si>
  <si>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1 06 06 000 00 0000 110</t>
  </si>
  <si>
    <t>Земельный налог</t>
  </si>
  <si>
    <t>1 06 06 030 00 0000 110</t>
  </si>
  <si>
    <t>Земельный налог с организаций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</si>
  <si>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</si>
  <si>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</si>
  <si>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1 06 06 040 00 0000 110</t>
  </si>
  <si>
    <t>Земельный налог с физических лиц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</si>
  <si>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</si>
  <si>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</si>
  <si>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Неналоговые доходы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</si>
  <si>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</si>
  <si>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</si>
  <si>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</si>
  <si>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</si>
  <si>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</si>
  <si>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</si>
  <si>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</si>
  <si>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</si>
  <si>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</si>
  <si>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</si>
  <si>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</si>
  <si>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</si>
  <si>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</si>
  <si>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</si>
  <si>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</si>
  <si>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</si>
  <si>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</si>
  <si>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</si>
  <si>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1 14 00 000 00 0000 000</t>
  </si>
  <si>
    <t>ДОХОДЫ ОТ ПРОДАЖИ МАТЕРИАЛЬНЫХ И НЕМАТЕРИАЛЬНЫХ АКТИВОВ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</si>
  <si>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</si>
  <si>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</si>
  <si>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</si>
  <si>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</si>
  <si>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</si>
  <si>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</si>
  <si>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1 16 00 000 00 0000 000</t>
  </si>
  <si>
    <t>ШТРАФЫ, САНКЦИИ, ВОЗМЕЩЕНИЕ УЩЕРБА</t>
  </si>
  <si>
    <t>1 16 33 000 00 0000 140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</si>
  <si>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</si>
  <si>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1 16 33 050 13 0000 140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</si>
  <si>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</si>
  <si>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</si>
  <si>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</si>
  <si>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</si>
  <si>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</si>
  <si>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1 17 05 050 13 0000 180</t>
  </si>
  <si>
    <t>Прочие неналоговые доходы бюджетов городских поселений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</si>
  <si>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</si>
  <si>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</si>
  <si>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</si>
  <si>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</si>
  <si>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</si>
  <si>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</si>
  <si>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</si>
  <si>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</si>
  <si>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</si>
  <si>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2 02 20 000 00 0000 151</t>
  </si>
  <si>
    <t>Субсидии бюджетам бюджетной системы Российской Федерации (межбюджетные субсидии)</t>
  </si>
  <si>
    <t>2 02 29 999 00 0000 151</t>
  </si>
  <si>
    <t>Прочие субсидии</t>
  </si>
  <si>
    <t>2 02 29 999 13 0000 151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</si>
  <si>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</si>
  <si>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</si>
  <si>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</si>
  <si>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</si>
  <si>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</si>
  <si>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</t>
  </si>
  <si>
    <t>Прочие межбюджетные трансферты, передаваемые бюджетам городских поселений</t>
  </si>
  <si>
    <t>Приложение № 1</t>
  </si>
  <si>
    <t>к решению Совета</t>
  </si>
  <si>
    <t>городского поселения "Емва"</t>
  </si>
  <si>
    <t>4</t>
  </si>
  <si>
    <t>2 02 10 000 00 0000 150</t>
  </si>
  <si>
    <t>2 02 15 001 00 0000 150</t>
  </si>
  <si>
    <t>2 02 15 001 13 0000 150</t>
  </si>
  <si>
    <t>2 02 15 002 00 0000 150</t>
  </si>
  <si>
    <t>2 02 15 002 13 0000 150</t>
  </si>
  <si>
    <t>2 02 30 000 00 0000 150</t>
  </si>
  <si>
    <t>2 02 30 024 00 0000 150</t>
  </si>
  <si>
    <t>2 02 30 024 13 0000 150</t>
  </si>
  <si>
    <t>Объем поступлений доходов бюджета городского поселения "Емва" на 2019 год</t>
  </si>
  <si>
    <t>2 02 49 999 13 0000 150</t>
  </si>
  <si>
    <t>2 02 49 999 00 0000 150</t>
  </si>
  <si>
    <t>2 02 40 000 00 0000 150</t>
  </si>
  <si>
    <t>2 02 29 999 13 0000 150</t>
  </si>
  <si>
    <t>2 02 29 999 00 0000 150</t>
  </si>
  <si>
    <t>2 02 20 000 00 0000 150</t>
  </si>
  <si>
    <t>Объем поступлений доходов бюджета городского поселения "Емва" на плановый период 2020 и 2021 годов</t>
  </si>
  <si>
    <t xml:space="preserve">Прочие поступления от денежных взысканий (штрафов) и иных сумм в возмещение ущерба, зачисляемые в бюджеты городских поселений
</t>
  </si>
  <si>
    <t>1 16 90 050 13 0000 140</t>
  </si>
  <si>
    <t xml:space="preserve">Прочие поступления от денежных взысканий (штрафов) и иных сумм в возмещение ущерба
</t>
  </si>
  <si>
    <t>1 16 90 000 00 0000 140</t>
  </si>
  <si>
    <t>от 25.12.2018 г № II-25/124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</si>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</sst>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19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i/>
      <sz val="11"/>
      <color indexed="8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indexed="8"/>
      <name val="Times New Roman CYR"/>
    </font>
    <font>
      <sz val="12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i/>
      <sz val="12"/>
      <color rgb="FFFF0000"/>
      <name val="Times New Roman CYR"/>
    </font>
    <font>
      <b/>
      <i/>
      <sz val="12"/>
      <color indexed="0"/>
      <name val="Times New Roman"/>
      <family val="1"/>
      <charset val="204"/>
    </font>
    <font>
      <sz val="12"/>
      <color theme="3"/>
      <name val="Times New Roman CYR"/>
    </font>
    <font>
      <sz val="12"/>
      <color indexed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4"/>
      <name val="Times New Roman CYR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/>
    </xf>
    <xf numFmtId="0" fontId="1" fillId="2" borderId="3" xfId="0" applyNumberFormat="1" applyFont="1" applyFill="1" applyBorder="1"/>
    <xf numFmtId="0" fontId="2" fillId="0" borderId="0" xfId="0" applyFont="1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0" fontId="4" fillId="0" borderId="0" xfId="0" applyFont="1"/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6" fillId="0" borderId="0" xfId="0" applyFont="1"/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0" fontId="8" fillId="0" borderId="0" xfId="0" applyFont="1"/>
    <xf numFmtId="0" fontId="9" fillId="0" borderId="0" xfId="0" applyFont="1"/>
    <xf numFmtId="0" fontId="11" fillId="2" borderId="1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164" fontId="16" fillId="2" borderId="2" xfId="0" applyNumberFormat="1" applyFont="1" applyFill="1" applyBorder="1" applyAlignment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right"/>
    </xf>
    <xf numFmtId="164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right"/>
    </xf>
    <xf numFmtId="164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18" fillId="0" borderId="1" xfId="0" applyFont="1" applyBorder="1" applyAlignment="1" applyProtection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6" fontId="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166" fontId="10" fillId="2" borderId="2" xfId="0" applyNumberFormat="1" applyFont="1" applyFill="1" applyBorder="1" applyAlignment="1">
      <alignment horizontal="center" vertical="center"/>
    </xf>
    <xf numFmtId="166" fontId="13" fillId="2" borderId="2" xfId="0" applyNumberFormat="1" applyFont="1" applyFill="1" applyBorder="1" applyAlignment="1">
      <alignment horizontal="center" vertical="center" wrapText="1"/>
    </xf>
    <xf numFmtId="166" fontId="14" fillId="2" borderId="2" xfId="0" applyNumberFormat="1" applyFont="1" applyFill="1" applyBorder="1" applyAlignment="1">
      <alignment horizontal="center" vertical="center" wrapText="1"/>
    </xf>
    <xf numFmtId="166" fontId="11" fillId="2" borderId="2" xfId="0" applyNumberFormat="1" applyFont="1" applyFill="1" applyBorder="1" applyAlignment="1">
      <alignment horizontal="center" vertical="center" wrapText="1"/>
    </xf>
    <xf numFmtId="166" fontId="7" fillId="2" borderId="2" xfId="0" applyNumberFormat="1" applyFont="1" applyFill="1" applyBorder="1" applyAlignment="1">
      <alignment horizontal="center" vertical="center" wrapText="1"/>
    </xf>
    <xf numFmtId="166" fontId="16" fillId="2" borderId="2" xfId="0" applyNumberFormat="1" applyFont="1" applyFill="1" applyBorder="1" applyAlignment="1">
      <alignment horizontal="center" vertical="center" wrapText="1"/>
    </xf>
    <xf numFmtId="166" fontId="17" fillId="2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66" fontId="4" fillId="0" borderId="0" xfId="0" applyNumberFormat="1" applyFont="1"/>
    <xf numFmtId="166" fontId="1" fillId="2" borderId="3" xfId="0" applyNumberFormat="1" applyFont="1" applyFill="1" applyBorder="1"/>
    <xf numFmtId="49" fontId="12" fillId="2" borderId="2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49" fontId="12" fillId="2" borderId="2" xfId="0" applyNumberFormat="1" applyFont="1" applyFill="1" applyBorder="1"/>
    <xf numFmtId="166" fontId="12" fillId="2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/>
    <xf numFmtId="0" fontId="5" fillId="0" borderId="0" xfId="0" applyFont="1" applyAlignment="1">
      <alignment horizontal="right"/>
    </xf>
    <xf numFmtId="0" fontId="11" fillId="2" borderId="4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tabSelected="1" view="pageBreakPreview" zoomScale="90" zoomScaleNormal="100" zoomScaleSheetLayoutView="90" workbookViewId="0">
      <selection activeCell="E5" sqref="E5"/>
    </sheetView>
  </sheetViews>
  <sheetFormatPr defaultRowHeight="18" customHeight="1" x14ac:dyDescent="0.25"/>
  <cols>
    <col min="1" max="1" width="89.85546875" customWidth="1"/>
    <col min="2" max="2" width="30.140625" customWidth="1"/>
    <col min="3" max="3" width="17.28515625" hidden="1" customWidth="1"/>
    <col min="4" max="4" width="15.85546875" style="41" hidden="1" customWidth="1"/>
    <col min="5" max="5" width="20.140625" customWidth="1"/>
  </cols>
  <sheetData>
    <row r="1" spans="1:10" ht="15.75" x14ac:dyDescent="0.25">
      <c r="E1" s="38" t="s">
        <v>116</v>
      </c>
    </row>
    <row r="2" spans="1:10" ht="15.75" x14ac:dyDescent="0.25">
      <c r="E2" s="38" t="s">
        <v>117</v>
      </c>
    </row>
    <row r="3" spans="1:10" ht="15.75" x14ac:dyDescent="0.25">
      <c r="E3" s="38" t="s">
        <v>118</v>
      </c>
    </row>
    <row r="4" spans="1:10" ht="15.75" x14ac:dyDescent="0.25">
      <c r="E4" s="38" t="s">
        <v>140</v>
      </c>
    </row>
    <row r="5" spans="1:10" ht="15" x14ac:dyDescent="0.25"/>
    <row r="6" spans="1:10" ht="17.45" customHeight="1" x14ac:dyDescent="0.25">
      <c r="A6" s="57" t="s">
        <v>128</v>
      </c>
      <c r="B6" s="57"/>
      <c r="C6" s="57"/>
      <c r="D6" s="57"/>
      <c r="E6" s="57"/>
      <c r="F6" s="39"/>
      <c r="G6" s="39"/>
      <c r="H6" s="39"/>
      <c r="I6" s="39"/>
      <c r="J6" s="39"/>
    </row>
    <row r="7" spans="1:10" ht="18.75" x14ac:dyDescent="0.3">
      <c r="A7" s="2"/>
      <c r="B7" s="2"/>
      <c r="C7" s="2"/>
      <c r="D7" s="42"/>
      <c r="E7" s="2"/>
      <c r="F7" s="2"/>
      <c r="G7" s="2"/>
      <c r="H7" s="2"/>
      <c r="I7" s="2"/>
      <c r="J7" s="1"/>
    </row>
    <row r="8" spans="1:10" ht="18" customHeight="1" x14ac:dyDescent="0.25">
      <c r="A8" s="18"/>
      <c r="B8" s="18"/>
      <c r="C8" s="18"/>
      <c r="D8" s="43"/>
      <c r="E8" s="18" t="s">
        <v>0</v>
      </c>
    </row>
    <row r="9" spans="1:10" ht="33.4" customHeight="1" x14ac:dyDescent="0.25">
      <c r="A9" s="56" t="s">
        <v>6</v>
      </c>
      <c r="B9" s="56" t="s">
        <v>1</v>
      </c>
      <c r="C9" s="56" t="s">
        <v>2</v>
      </c>
      <c r="D9" s="59" t="s">
        <v>2</v>
      </c>
      <c r="E9" s="56" t="s">
        <v>2</v>
      </c>
    </row>
    <row r="10" spans="1:10" ht="26.45" customHeight="1" x14ac:dyDescent="0.25">
      <c r="A10" s="56"/>
      <c r="B10" s="56"/>
      <c r="C10" s="58"/>
      <c r="D10" s="60"/>
      <c r="E10" s="58"/>
    </row>
    <row r="11" spans="1:10" ht="15.75" x14ac:dyDescent="0.25">
      <c r="A11" s="19" t="s">
        <v>3</v>
      </c>
      <c r="B11" s="19" t="s">
        <v>4</v>
      </c>
      <c r="C11" s="19"/>
      <c r="D11" s="44"/>
      <c r="E11" s="19" t="s">
        <v>5</v>
      </c>
    </row>
    <row r="12" spans="1:10" s="17" customFormat="1" ht="19.5" customHeight="1" x14ac:dyDescent="0.25">
      <c r="A12" s="20" t="s">
        <v>9</v>
      </c>
      <c r="B12" s="21"/>
      <c r="C12" s="22">
        <f>C13+C58</f>
        <v>50516.433000000005</v>
      </c>
      <c r="D12" s="45"/>
      <c r="E12" s="22">
        <f>E13+E58</f>
        <v>50691.82</v>
      </c>
    </row>
    <row r="13" spans="1:10" s="4" customFormat="1" ht="19.5" customHeight="1" x14ac:dyDescent="0.25">
      <c r="A13" s="23" t="s">
        <v>11</v>
      </c>
      <c r="B13" s="24" t="s">
        <v>10</v>
      </c>
      <c r="C13" s="25">
        <f>C14+C37</f>
        <v>33020</v>
      </c>
      <c r="D13" s="46"/>
      <c r="E13" s="25">
        <f>E14+E37</f>
        <v>33020</v>
      </c>
    </row>
    <row r="14" spans="1:10" ht="19.5" customHeight="1" x14ac:dyDescent="0.25">
      <c r="A14" s="26" t="s">
        <v>12</v>
      </c>
      <c r="B14" s="27"/>
      <c r="C14" s="28">
        <f>C15+C20+C29</f>
        <v>31145</v>
      </c>
      <c r="D14" s="47"/>
      <c r="E14" s="28">
        <f>E15+E20+E29</f>
        <v>31145</v>
      </c>
    </row>
    <row r="15" spans="1:10" s="16" customFormat="1" ht="15.75" x14ac:dyDescent="0.25">
      <c r="A15" s="13" t="s">
        <v>14</v>
      </c>
      <c r="B15" s="14" t="s">
        <v>13</v>
      </c>
      <c r="C15" s="15">
        <f>C16</f>
        <v>21150</v>
      </c>
      <c r="D15" s="48"/>
      <c r="E15" s="15">
        <f>E16</f>
        <v>21150</v>
      </c>
    </row>
    <row r="16" spans="1:10" ht="15.75" x14ac:dyDescent="0.25">
      <c r="A16" s="29" t="s">
        <v>16</v>
      </c>
      <c r="B16" s="30" t="s">
        <v>15</v>
      </c>
      <c r="C16" s="31">
        <f>C17+C18+C19</f>
        <v>21150</v>
      </c>
      <c r="D16" s="49"/>
      <c r="E16" s="31">
        <f>E17+E18+E19</f>
        <v>21150</v>
      </c>
    </row>
    <row r="17" spans="1:5" ht="52.15" customHeight="1" x14ac:dyDescent="0.25">
      <c r="A17" s="29" t="s">
        <v>18</v>
      </c>
      <c r="B17" s="30" t="s">
        <v>17</v>
      </c>
      <c r="C17" s="31">
        <v>20947</v>
      </c>
      <c r="D17" s="49"/>
      <c r="E17" s="31">
        <v>20947</v>
      </c>
    </row>
    <row r="18" spans="1:5" ht="86.45" customHeight="1" x14ac:dyDescent="0.25">
      <c r="A18" s="29" t="s">
        <v>20</v>
      </c>
      <c r="B18" s="30" t="s">
        <v>19</v>
      </c>
      <c r="C18" s="31">
        <v>82</v>
      </c>
      <c r="D18" s="49"/>
      <c r="E18" s="31">
        <v>82</v>
      </c>
    </row>
    <row r="19" spans="1:5" ht="42" customHeight="1" x14ac:dyDescent="0.25">
      <c r="A19" s="29" t="s">
        <v>22</v>
      </c>
      <c r="B19" s="30" t="s">
        <v>21</v>
      </c>
      <c r="C19" s="31">
        <v>121</v>
      </c>
      <c r="D19" s="49"/>
      <c r="E19" s="31">
        <v>121</v>
      </c>
    </row>
    <row r="20" spans="1:5" s="16" customFormat="1" ht="33.4" customHeight="1" x14ac:dyDescent="0.25">
      <c r="A20" s="13" t="s">
        <v>24</v>
      </c>
      <c r="B20" s="14" t="s">
        <v>23</v>
      </c>
      <c r="C20" s="15">
        <f>C21</f>
        <v>2592</v>
      </c>
      <c r="D20" s="48"/>
      <c r="E20" s="15">
        <f>E21</f>
        <v>2592</v>
      </c>
    </row>
    <row r="21" spans="1:5" ht="33.4" customHeight="1" x14ac:dyDescent="0.25">
      <c r="A21" s="29" t="s">
        <v>26</v>
      </c>
      <c r="B21" s="30" t="s">
        <v>25</v>
      </c>
      <c r="C21" s="31">
        <f>C22+C23+C24</f>
        <v>2592</v>
      </c>
      <c r="D21" s="49"/>
      <c r="E21" s="31">
        <f>E22+E23+E24</f>
        <v>2592</v>
      </c>
    </row>
    <row r="22" spans="1:5" ht="52.5" customHeight="1" x14ac:dyDescent="0.25">
      <c r="A22" s="29" t="s">
        <v>28</v>
      </c>
      <c r="B22" s="30" t="s">
        <v>27</v>
      </c>
      <c r="C22" s="31">
        <v>1000</v>
      </c>
      <c r="D22" s="49"/>
      <c r="E22" s="31">
        <v>1000</v>
      </c>
    </row>
    <row r="23" spans="1:5" ht="63.75" customHeight="1" x14ac:dyDescent="0.25">
      <c r="A23" s="29" t="s">
        <v>30</v>
      </c>
      <c r="B23" s="30" t="s">
        <v>29</v>
      </c>
      <c r="C23" s="31">
        <v>15</v>
      </c>
      <c r="D23" s="49"/>
      <c r="E23" s="31">
        <v>15</v>
      </c>
    </row>
    <row r="24" spans="1:5" ht="54.75" customHeight="1" x14ac:dyDescent="0.25">
      <c r="A24" s="29" t="s">
        <v>32</v>
      </c>
      <c r="B24" s="30" t="s">
        <v>31</v>
      </c>
      <c r="C24" s="31">
        <v>1577</v>
      </c>
      <c r="D24" s="49"/>
      <c r="E24" s="31">
        <v>1577</v>
      </c>
    </row>
    <row r="25" spans="1:5" ht="61.9" hidden="1" customHeight="1" x14ac:dyDescent="0.25">
      <c r="A25" s="29" t="s">
        <v>34</v>
      </c>
      <c r="B25" s="30" t="s">
        <v>33</v>
      </c>
      <c r="C25" s="31"/>
      <c r="D25" s="49"/>
      <c r="E25" s="31"/>
    </row>
    <row r="26" spans="1:5" s="16" customFormat="1" ht="15.75" hidden="1" x14ac:dyDescent="0.25">
      <c r="A26" s="13" t="s">
        <v>36</v>
      </c>
      <c r="B26" s="14" t="s">
        <v>35</v>
      </c>
      <c r="C26" s="15"/>
      <c r="D26" s="48"/>
      <c r="E26" s="15"/>
    </row>
    <row r="27" spans="1:5" ht="15.75" hidden="1" x14ac:dyDescent="0.25">
      <c r="A27" s="29" t="s">
        <v>38</v>
      </c>
      <c r="B27" s="30" t="s">
        <v>37</v>
      </c>
      <c r="C27" s="31"/>
      <c r="D27" s="49"/>
      <c r="E27" s="31"/>
    </row>
    <row r="28" spans="1:5" ht="15.75" hidden="1" x14ac:dyDescent="0.25">
      <c r="A28" s="29" t="s">
        <v>38</v>
      </c>
      <c r="B28" s="30" t="s">
        <v>39</v>
      </c>
      <c r="C28" s="31"/>
      <c r="D28" s="49"/>
      <c r="E28" s="31"/>
    </row>
    <row r="29" spans="1:5" s="16" customFormat="1" ht="15.75" x14ac:dyDescent="0.25">
      <c r="A29" s="13" t="s">
        <v>41</v>
      </c>
      <c r="B29" s="14" t="s">
        <v>40</v>
      </c>
      <c r="C29" s="15">
        <f>C30+C32</f>
        <v>7403</v>
      </c>
      <c r="D29" s="48"/>
      <c r="E29" s="15">
        <f>E30+E32</f>
        <v>7403</v>
      </c>
    </row>
    <row r="30" spans="1:5" ht="15.75" x14ac:dyDescent="0.25">
      <c r="A30" s="29" t="s">
        <v>43</v>
      </c>
      <c r="B30" s="30" t="s">
        <v>42</v>
      </c>
      <c r="C30" s="31">
        <f>C31</f>
        <v>5498</v>
      </c>
      <c r="D30" s="49"/>
      <c r="E30" s="31">
        <f>E31</f>
        <v>5498</v>
      </c>
    </row>
    <row r="31" spans="1:5" ht="50.1" customHeight="1" x14ac:dyDescent="0.25">
      <c r="A31" s="29" t="s">
        <v>45</v>
      </c>
      <c r="B31" s="30" t="s">
        <v>44</v>
      </c>
      <c r="C31" s="31">
        <v>5498</v>
      </c>
      <c r="D31" s="49"/>
      <c r="E31" s="31">
        <v>5498</v>
      </c>
    </row>
    <row r="32" spans="1:5" ht="15.75" x14ac:dyDescent="0.25">
      <c r="A32" s="29" t="s">
        <v>47</v>
      </c>
      <c r="B32" s="30" t="s">
        <v>46</v>
      </c>
      <c r="C32" s="31">
        <f>C33+C35</f>
        <v>1905</v>
      </c>
      <c r="D32" s="49"/>
      <c r="E32" s="31">
        <f>E33+E35</f>
        <v>1905</v>
      </c>
    </row>
    <row r="33" spans="1:5" ht="15.75" x14ac:dyDescent="0.25">
      <c r="A33" s="29" t="s">
        <v>49</v>
      </c>
      <c r="B33" s="30" t="s">
        <v>48</v>
      </c>
      <c r="C33" s="31">
        <f>C34</f>
        <v>1005</v>
      </c>
      <c r="D33" s="49"/>
      <c r="E33" s="31">
        <f>E34</f>
        <v>1005</v>
      </c>
    </row>
    <row r="34" spans="1:5" ht="33.4" customHeight="1" x14ac:dyDescent="0.25">
      <c r="A34" s="29" t="s">
        <v>51</v>
      </c>
      <c r="B34" s="30" t="s">
        <v>50</v>
      </c>
      <c r="C34" s="31">
        <v>1005</v>
      </c>
      <c r="D34" s="49"/>
      <c r="E34" s="31">
        <v>1005</v>
      </c>
    </row>
    <row r="35" spans="1:5" ht="15.75" x14ac:dyDescent="0.25">
      <c r="A35" s="29" t="s">
        <v>53</v>
      </c>
      <c r="B35" s="30" t="s">
        <v>52</v>
      </c>
      <c r="C35" s="31">
        <f>C36</f>
        <v>900</v>
      </c>
      <c r="D35" s="49"/>
      <c r="E35" s="31">
        <f>E36</f>
        <v>900</v>
      </c>
    </row>
    <row r="36" spans="1:5" ht="33.4" customHeight="1" x14ac:dyDescent="0.25">
      <c r="A36" s="29" t="s">
        <v>55</v>
      </c>
      <c r="B36" s="30" t="s">
        <v>54</v>
      </c>
      <c r="C36" s="31">
        <v>900</v>
      </c>
      <c r="D36" s="49"/>
      <c r="E36" s="31">
        <v>900</v>
      </c>
    </row>
    <row r="37" spans="1:5" ht="19.5" customHeight="1" x14ac:dyDescent="0.25">
      <c r="A37" s="26" t="s">
        <v>56</v>
      </c>
      <c r="B37" s="27"/>
      <c r="C37" s="28">
        <f>C38+C54+C47+C51</f>
        <v>1875</v>
      </c>
      <c r="D37" s="47"/>
      <c r="E37" s="28">
        <f>E38+E54+E47+E51</f>
        <v>1875</v>
      </c>
    </row>
    <row r="38" spans="1:5" s="16" customFormat="1" ht="50.1" customHeight="1" x14ac:dyDescent="0.25">
      <c r="A38" s="13" t="s">
        <v>58</v>
      </c>
      <c r="B38" s="14" t="s">
        <v>57</v>
      </c>
      <c r="C38" s="15">
        <f>C39+C44</f>
        <v>1245</v>
      </c>
      <c r="D38" s="48"/>
      <c r="E38" s="15">
        <f>E39+E44</f>
        <v>1245</v>
      </c>
    </row>
    <row r="39" spans="1:5" ht="66" customHeight="1" x14ac:dyDescent="0.25">
      <c r="A39" s="29" t="s">
        <v>60</v>
      </c>
      <c r="B39" s="30" t="s">
        <v>59</v>
      </c>
      <c r="C39" s="31">
        <f>C40+C42</f>
        <v>1000</v>
      </c>
      <c r="D39" s="49"/>
      <c r="E39" s="31">
        <f>E40+E42</f>
        <v>1000</v>
      </c>
    </row>
    <row r="40" spans="1:5" ht="49.9" customHeight="1" x14ac:dyDescent="0.25">
      <c r="A40" s="29" t="s">
        <v>62</v>
      </c>
      <c r="B40" s="30" t="s">
        <v>61</v>
      </c>
      <c r="C40" s="31">
        <f>C41</f>
        <v>1000</v>
      </c>
      <c r="D40" s="49"/>
      <c r="E40" s="31">
        <f>E41</f>
        <v>1000</v>
      </c>
    </row>
    <row r="41" spans="1:5" ht="61.15" customHeight="1" x14ac:dyDescent="0.25">
      <c r="A41" s="29" t="s">
        <v>64</v>
      </c>
      <c r="B41" s="30" t="s">
        <v>63</v>
      </c>
      <c r="C41" s="31">
        <v>1000</v>
      </c>
      <c r="D41" s="49"/>
      <c r="E41" s="31">
        <v>1000</v>
      </c>
    </row>
    <row r="42" spans="1:5" ht="69.599999999999994" hidden="1" customHeight="1" x14ac:dyDescent="0.25">
      <c r="A42" s="29" t="s">
        <v>66</v>
      </c>
      <c r="B42" s="30" t="s">
        <v>65</v>
      </c>
      <c r="C42" s="31">
        <f>C43</f>
        <v>0</v>
      </c>
      <c r="D42" s="49"/>
      <c r="E42" s="31">
        <f>E43</f>
        <v>0</v>
      </c>
    </row>
    <row r="43" spans="1:5" ht="54" hidden="1" customHeight="1" x14ac:dyDescent="0.25">
      <c r="A43" s="29" t="s">
        <v>68</v>
      </c>
      <c r="B43" s="30" t="s">
        <v>67</v>
      </c>
      <c r="C43" s="31">
        <v>0</v>
      </c>
      <c r="D43" s="49"/>
      <c r="E43" s="31">
        <v>0</v>
      </c>
    </row>
    <row r="44" spans="1:5" ht="68.25" customHeight="1" x14ac:dyDescent="0.25">
      <c r="A44" s="29" t="s">
        <v>70</v>
      </c>
      <c r="B44" s="30" t="s">
        <v>69</v>
      </c>
      <c r="C44" s="31">
        <f>C45</f>
        <v>245</v>
      </c>
      <c r="D44" s="49"/>
      <c r="E44" s="31">
        <f>E45</f>
        <v>245</v>
      </c>
    </row>
    <row r="45" spans="1:5" ht="69.75" customHeight="1" x14ac:dyDescent="0.25">
      <c r="A45" s="29" t="s">
        <v>72</v>
      </c>
      <c r="B45" s="30" t="s">
        <v>71</v>
      </c>
      <c r="C45" s="31">
        <f>C46</f>
        <v>245</v>
      </c>
      <c r="D45" s="49"/>
      <c r="E45" s="31">
        <f>E46</f>
        <v>245</v>
      </c>
    </row>
    <row r="46" spans="1:5" ht="59.25" customHeight="1" x14ac:dyDescent="0.25">
      <c r="A46" s="29" t="s">
        <v>74</v>
      </c>
      <c r="B46" s="30" t="s">
        <v>73</v>
      </c>
      <c r="C46" s="31">
        <v>245</v>
      </c>
      <c r="D46" s="49"/>
      <c r="E46" s="31">
        <v>245</v>
      </c>
    </row>
    <row r="47" spans="1:5" s="16" customFormat="1" ht="33.4" customHeight="1" x14ac:dyDescent="0.25">
      <c r="A47" s="13" t="s">
        <v>76</v>
      </c>
      <c r="B47" s="14" t="s">
        <v>75</v>
      </c>
      <c r="C47" s="15">
        <f>C48</f>
        <v>300</v>
      </c>
      <c r="D47" s="48"/>
      <c r="E47" s="15">
        <f>E48</f>
        <v>300</v>
      </c>
    </row>
    <row r="48" spans="1:5" ht="33.4" customHeight="1" x14ac:dyDescent="0.25">
      <c r="A48" s="29" t="s">
        <v>78</v>
      </c>
      <c r="B48" s="30" t="s">
        <v>77</v>
      </c>
      <c r="C48" s="31">
        <f>C49</f>
        <v>300</v>
      </c>
      <c r="D48" s="49"/>
      <c r="E48" s="31">
        <f>E49</f>
        <v>300</v>
      </c>
    </row>
    <row r="49" spans="1:5" ht="33.4" customHeight="1" x14ac:dyDescent="0.25">
      <c r="A49" s="29" t="s">
        <v>80</v>
      </c>
      <c r="B49" s="30" t="s">
        <v>79</v>
      </c>
      <c r="C49" s="31">
        <f>C50</f>
        <v>300</v>
      </c>
      <c r="D49" s="49"/>
      <c r="E49" s="31">
        <f>E50</f>
        <v>300</v>
      </c>
    </row>
    <row r="50" spans="1:5" ht="50.1" customHeight="1" x14ac:dyDescent="0.25">
      <c r="A50" s="29" t="s">
        <v>82</v>
      </c>
      <c r="B50" s="30" t="s">
        <v>81</v>
      </c>
      <c r="C50" s="31">
        <v>300</v>
      </c>
      <c r="D50" s="49"/>
      <c r="E50" s="31">
        <v>300</v>
      </c>
    </row>
    <row r="51" spans="1:5" s="16" customFormat="1" ht="15.75" x14ac:dyDescent="0.25">
      <c r="A51" s="13" t="s">
        <v>84</v>
      </c>
      <c r="B51" s="14" t="s">
        <v>83</v>
      </c>
      <c r="C51" s="15">
        <f>C52</f>
        <v>105</v>
      </c>
      <c r="D51" s="48"/>
      <c r="E51" s="15">
        <f>E52</f>
        <v>105</v>
      </c>
    </row>
    <row r="52" spans="1:5" ht="50.1" customHeight="1" x14ac:dyDescent="0.25">
      <c r="A52" s="29" t="s">
        <v>86</v>
      </c>
      <c r="B52" s="30" t="s">
        <v>85</v>
      </c>
      <c r="C52" s="31">
        <f>C53</f>
        <v>105</v>
      </c>
      <c r="D52" s="49"/>
      <c r="E52" s="31">
        <f>E53</f>
        <v>105</v>
      </c>
    </row>
    <row r="53" spans="1:5" ht="66.95" customHeight="1" x14ac:dyDescent="0.25">
      <c r="A53" s="29" t="s">
        <v>88</v>
      </c>
      <c r="B53" s="30" t="s">
        <v>87</v>
      </c>
      <c r="C53" s="31">
        <v>105</v>
      </c>
      <c r="D53" s="49"/>
      <c r="E53" s="31">
        <v>105</v>
      </c>
    </row>
    <row r="54" spans="1:5" s="16" customFormat="1" ht="15.75" x14ac:dyDescent="0.25">
      <c r="A54" s="13" t="s">
        <v>90</v>
      </c>
      <c r="B54" s="14" t="s">
        <v>89</v>
      </c>
      <c r="C54" s="15">
        <f>C55</f>
        <v>225</v>
      </c>
      <c r="D54" s="48"/>
      <c r="E54" s="15">
        <f>E55</f>
        <v>225</v>
      </c>
    </row>
    <row r="55" spans="1:5" ht="15.75" x14ac:dyDescent="0.25">
      <c r="A55" s="29" t="s">
        <v>92</v>
      </c>
      <c r="B55" s="30" t="s">
        <v>91</v>
      </c>
      <c r="C55" s="31">
        <f>C56</f>
        <v>225</v>
      </c>
      <c r="D55" s="49"/>
      <c r="E55" s="31">
        <f>E56</f>
        <v>225</v>
      </c>
    </row>
    <row r="56" spans="1:5" ht="15.75" x14ac:dyDescent="0.25">
      <c r="A56" s="29" t="s">
        <v>94</v>
      </c>
      <c r="B56" s="30" t="s">
        <v>93</v>
      </c>
      <c r="C56" s="31">
        <v>225</v>
      </c>
      <c r="D56" s="49"/>
      <c r="E56" s="31">
        <v>225</v>
      </c>
    </row>
    <row r="57" spans="1:5" ht="15.75" x14ac:dyDescent="0.25">
      <c r="A57" s="29"/>
      <c r="B57" s="30"/>
      <c r="C57" s="31"/>
      <c r="D57" s="49"/>
      <c r="E57" s="31"/>
    </row>
    <row r="58" spans="1:5" s="8" customFormat="1" ht="19.5" customHeight="1" x14ac:dyDescent="0.25">
      <c r="A58" s="32" t="s">
        <v>96</v>
      </c>
      <c r="B58" s="33" t="s">
        <v>95</v>
      </c>
      <c r="C58" s="34">
        <f>C59</f>
        <v>17496.433000000001</v>
      </c>
      <c r="D58" s="50"/>
      <c r="E58" s="34">
        <f>E59</f>
        <v>17671.82</v>
      </c>
    </row>
    <row r="59" spans="1:5" ht="33.4" customHeight="1" x14ac:dyDescent="0.25">
      <c r="A59" s="35" t="s">
        <v>98</v>
      </c>
      <c r="B59" s="36" t="s">
        <v>97</v>
      </c>
      <c r="C59" s="37">
        <f>C60+C65+C68+C71</f>
        <v>17496.433000000001</v>
      </c>
      <c r="D59" s="51"/>
      <c r="E59" s="37">
        <f>E60+E65+E68+E71</f>
        <v>17671.82</v>
      </c>
    </row>
    <row r="60" spans="1:5" s="8" customFormat="1" ht="15.75" x14ac:dyDescent="0.25">
      <c r="A60" s="5" t="s">
        <v>99</v>
      </c>
      <c r="B60" s="6" t="s">
        <v>120</v>
      </c>
      <c r="C60" s="7">
        <f>C61+C63</f>
        <v>14398.2</v>
      </c>
      <c r="D60" s="52"/>
      <c r="E60" s="7">
        <f>E61+E63</f>
        <v>14398.2</v>
      </c>
    </row>
    <row r="61" spans="1:5" ht="15.75" x14ac:dyDescent="0.25">
      <c r="A61" s="29" t="s">
        <v>100</v>
      </c>
      <c r="B61" s="30" t="s">
        <v>121</v>
      </c>
      <c r="C61" s="31">
        <f>C62</f>
        <v>398.2</v>
      </c>
      <c r="D61" s="49"/>
      <c r="E61" s="31">
        <f>E62</f>
        <v>398.2</v>
      </c>
    </row>
    <row r="62" spans="1:5" ht="21.6" customHeight="1" x14ac:dyDescent="0.25">
      <c r="A62" s="29" t="s">
        <v>101</v>
      </c>
      <c r="B62" s="30" t="s">
        <v>122</v>
      </c>
      <c r="C62" s="31">
        <v>398.2</v>
      </c>
      <c r="D62" s="49"/>
      <c r="E62" s="31">
        <v>398.2</v>
      </c>
    </row>
    <row r="63" spans="1:5" ht="15.75" x14ac:dyDescent="0.25">
      <c r="A63" s="29" t="s">
        <v>102</v>
      </c>
      <c r="B63" s="30" t="s">
        <v>123</v>
      </c>
      <c r="C63" s="31">
        <f>C64</f>
        <v>14000</v>
      </c>
      <c r="D63" s="49"/>
      <c r="E63" s="31">
        <f>E64</f>
        <v>14000</v>
      </c>
    </row>
    <row r="64" spans="1:5" ht="33.4" customHeight="1" x14ac:dyDescent="0.25">
      <c r="A64" s="29" t="s">
        <v>103</v>
      </c>
      <c r="B64" s="30" t="s">
        <v>124</v>
      </c>
      <c r="C64" s="31">
        <v>14000</v>
      </c>
      <c r="D64" s="49"/>
      <c r="E64" s="31">
        <v>14000</v>
      </c>
    </row>
    <row r="65" spans="1:5" s="8" customFormat="1" ht="33.4" customHeight="1" x14ac:dyDescent="0.25">
      <c r="A65" s="5" t="s">
        <v>105</v>
      </c>
      <c r="B65" s="6" t="s">
        <v>134</v>
      </c>
      <c r="C65" s="7">
        <f>C66</f>
        <v>3049.7</v>
      </c>
      <c r="D65" s="52"/>
      <c r="E65" s="7">
        <f>E66</f>
        <v>3049.7</v>
      </c>
    </row>
    <row r="66" spans="1:5" s="12" customFormat="1" ht="15.75" x14ac:dyDescent="0.25">
      <c r="A66" s="9" t="s">
        <v>107</v>
      </c>
      <c r="B66" s="10" t="s">
        <v>133</v>
      </c>
      <c r="C66" s="11">
        <f>C67</f>
        <v>3049.7</v>
      </c>
      <c r="D66" s="53"/>
      <c r="E66" s="11">
        <f>E67</f>
        <v>3049.7</v>
      </c>
    </row>
    <row r="67" spans="1:5" ht="15.75" x14ac:dyDescent="0.25">
      <c r="A67" s="29" t="s">
        <v>109</v>
      </c>
      <c r="B67" s="30" t="s">
        <v>132</v>
      </c>
      <c r="C67" s="31">
        <v>3049.7</v>
      </c>
      <c r="D67" s="49"/>
      <c r="E67" s="31">
        <v>3049.7</v>
      </c>
    </row>
    <row r="68" spans="1:5" s="8" customFormat="1" ht="15.75" x14ac:dyDescent="0.25">
      <c r="A68" s="5" t="s">
        <v>110</v>
      </c>
      <c r="B68" s="6" t="s">
        <v>125</v>
      </c>
      <c r="C68" s="7">
        <f t="shared" ref="C68:E69" si="0">C69</f>
        <v>17.727</v>
      </c>
      <c r="D68" s="52">
        <f t="shared" si="0"/>
        <v>0</v>
      </c>
      <c r="E68" s="7">
        <f t="shared" si="0"/>
        <v>17.727</v>
      </c>
    </row>
    <row r="69" spans="1:5" ht="33.4" customHeight="1" x14ac:dyDescent="0.25">
      <c r="A69" s="29" t="s">
        <v>111</v>
      </c>
      <c r="B69" s="30" t="s">
        <v>126</v>
      </c>
      <c r="C69" s="31">
        <f t="shared" si="0"/>
        <v>17.727</v>
      </c>
      <c r="D69" s="49">
        <f t="shared" si="0"/>
        <v>0</v>
      </c>
      <c r="E69" s="31">
        <f t="shared" si="0"/>
        <v>17.727</v>
      </c>
    </row>
    <row r="70" spans="1:5" ht="33.4" customHeight="1" x14ac:dyDescent="0.25">
      <c r="A70" s="29" t="s">
        <v>112</v>
      </c>
      <c r="B70" s="30" t="s">
        <v>127</v>
      </c>
      <c r="C70" s="31">
        <v>17.727</v>
      </c>
      <c r="D70" s="49">
        <v>0</v>
      </c>
      <c r="E70" s="31">
        <f>D70+C70</f>
        <v>17.727</v>
      </c>
    </row>
    <row r="71" spans="1:5" s="8" customFormat="1" ht="15.75" x14ac:dyDescent="0.25">
      <c r="A71" s="5" t="s">
        <v>113</v>
      </c>
      <c r="B71" s="6" t="s">
        <v>131</v>
      </c>
      <c r="C71" s="7">
        <f t="shared" ref="C71:E72" si="1">C72</f>
        <v>30.806000000000001</v>
      </c>
      <c r="D71" s="54">
        <f t="shared" si="1"/>
        <v>175.387</v>
      </c>
      <c r="E71" s="7">
        <f t="shared" si="1"/>
        <v>206.19300000000001</v>
      </c>
    </row>
    <row r="72" spans="1:5" ht="15.75" x14ac:dyDescent="0.25">
      <c r="A72" s="29" t="s">
        <v>114</v>
      </c>
      <c r="B72" s="30" t="s">
        <v>130</v>
      </c>
      <c r="C72" s="31">
        <f t="shared" si="1"/>
        <v>30.806000000000001</v>
      </c>
      <c r="D72" s="49">
        <f t="shared" si="1"/>
        <v>175.387</v>
      </c>
      <c r="E72" s="31">
        <f t="shared" si="1"/>
        <v>206.19300000000001</v>
      </c>
    </row>
    <row r="73" spans="1:5" ht="33.4" customHeight="1" x14ac:dyDescent="0.25">
      <c r="A73" s="29" t="s">
        <v>115</v>
      </c>
      <c r="B73" s="30" t="s">
        <v>129</v>
      </c>
      <c r="C73" s="31">
        <v>30.806000000000001</v>
      </c>
      <c r="D73" s="52">
        <f>36+106.054+33.333</f>
        <v>175.387</v>
      </c>
      <c r="E73" s="31">
        <f>D73+C73</f>
        <v>206.19300000000001</v>
      </c>
    </row>
    <row r="74" spans="1:5" ht="18.75" x14ac:dyDescent="0.3">
      <c r="A74" s="3"/>
      <c r="B74" s="3"/>
      <c r="C74" s="3"/>
      <c r="D74" s="55"/>
      <c r="E74" s="3"/>
    </row>
  </sheetData>
  <mergeCells count="6">
    <mergeCell ref="A9:A10"/>
    <mergeCell ref="A6:E6"/>
    <mergeCell ref="E9:E10"/>
    <mergeCell ref="B9:B10"/>
    <mergeCell ref="C9:C10"/>
    <mergeCell ref="D9:D10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rowBreaks count="1" manualBreakCount="1">
    <brk id="4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view="pageBreakPreview" zoomScale="85" zoomScaleNormal="100" zoomScaleSheetLayoutView="85" workbookViewId="0">
      <selection activeCell="C2" sqref="C2:D2"/>
    </sheetView>
  </sheetViews>
  <sheetFormatPr defaultRowHeight="18" customHeight="1" x14ac:dyDescent="0.25"/>
  <cols>
    <col min="1" max="1" width="89.85546875" customWidth="1"/>
    <col min="2" max="2" width="30.140625" customWidth="1"/>
    <col min="3" max="3" width="17.28515625" customWidth="1"/>
    <col min="4" max="4" width="17.140625" customWidth="1"/>
  </cols>
  <sheetData>
    <row r="1" spans="1:8" ht="15.75" x14ac:dyDescent="0.25">
      <c r="C1" s="61" t="s">
        <v>141</v>
      </c>
      <c r="D1" s="61"/>
    </row>
    <row r="2" spans="1:8" ht="15.75" x14ac:dyDescent="0.25">
      <c r="C2" s="61" t="s">
        <v>117</v>
      </c>
      <c r="D2" s="61"/>
    </row>
    <row r="3" spans="1:8" ht="15.75" x14ac:dyDescent="0.25">
      <c r="C3" s="61" t="s">
        <v>118</v>
      </c>
      <c r="D3" s="61"/>
    </row>
    <row r="4" spans="1:8" ht="15.75" x14ac:dyDescent="0.25">
      <c r="C4" s="61" t="s">
        <v>140</v>
      </c>
      <c r="D4" s="61"/>
    </row>
    <row r="5" spans="1:8" ht="15" x14ac:dyDescent="0.25"/>
    <row r="6" spans="1:8" ht="17.45" customHeight="1" x14ac:dyDescent="0.25">
      <c r="A6" s="57" t="s">
        <v>135</v>
      </c>
      <c r="B6" s="57"/>
      <c r="C6" s="57"/>
      <c r="D6" s="57"/>
      <c r="E6" s="39"/>
      <c r="F6" s="39"/>
      <c r="G6" s="39"/>
      <c r="H6" s="39"/>
    </row>
    <row r="7" spans="1:8" ht="18.75" x14ac:dyDescent="0.3">
      <c r="A7" s="2"/>
      <c r="B7" s="2"/>
      <c r="C7" s="2"/>
      <c r="D7" s="2"/>
      <c r="E7" s="2"/>
      <c r="F7" s="2"/>
      <c r="G7" s="2"/>
      <c r="H7" s="1"/>
    </row>
    <row r="8" spans="1:8" ht="18" customHeight="1" x14ac:dyDescent="0.25">
      <c r="A8" s="18"/>
      <c r="B8" s="18"/>
      <c r="C8" s="62" t="s">
        <v>0</v>
      </c>
      <c r="D8" s="62"/>
    </row>
    <row r="9" spans="1:8" ht="33.4" customHeight="1" x14ac:dyDescent="0.25">
      <c r="A9" s="56" t="s">
        <v>6</v>
      </c>
      <c r="B9" s="56" t="s">
        <v>1</v>
      </c>
      <c r="C9" s="56" t="s">
        <v>7</v>
      </c>
      <c r="D9" s="56" t="s">
        <v>8</v>
      </c>
    </row>
    <row r="10" spans="1:8" ht="26.45" customHeight="1" x14ac:dyDescent="0.25">
      <c r="A10" s="56"/>
      <c r="B10" s="56"/>
      <c r="C10" s="56"/>
      <c r="D10" s="56"/>
    </row>
    <row r="11" spans="1:8" ht="15.75" x14ac:dyDescent="0.25">
      <c r="A11" s="19" t="s">
        <v>3</v>
      </c>
      <c r="B11" s="19" t="s">
        <v>4</v>
      </c>
      <c r="C11" s="19" t="s">
        <v>5</v>
      </c>
      <c r="D11" s="19" t="s">
        <v>119</v>
      </c>
    </row>
    <row r="12" spans="1:8" s="17" customFormat="1" ht="19.5" customHeight="1" x14ac:dyDescent="0.25">
      <c r="A12" s="20" t="s">
        <v>9</v>
      </c>
      <c r="B12" s="21"/>
      <c r="C12" s="22">
        <f>C13+C58</f>
        <v>44038.131000000001</v>
      </c>
      <c r="D12" s="22">
        <f>D13+D58</f>
        <v>45482.608999999997</v>
      </c>
    </row>
    <row r="13" spans="1:8" s="4" customFormat="1" ht="19.5" customHeight="1" x14ac:dyDescent="0.25">
      <c r="A13" s="23" t="s">
        <v>11</v>
      </c>
      <c r="B13" s="24" t="s">
        <v>10</v>
      </c>
      <c r="C13" s="25">
        <f>C14+C37</f>
        <v>35400.671000000002</v>
      </c>
      <c r="D13" s="25">
        <f>D14+D37</f>
        <v>36853.048999999999</v>
      </c>
    </row>
    <row r="14" spans="1:8" ht="19.5" customHeight="1" x14ac:dyDescent="0.25">
      <c r="A14" s="26" t="s">
        <v>12</v>
      </c>
      <c r="B14" s="27"/>
      <c r="C14" s="28">
        <f>C15+C20+C29</f>
        <v>33560.671000000002</v>
      </c>
      <c r="D14" s="28">
        <f>D15+D20+D29</f>
        <v>34953.048999999999</v>
      </c>
    </row>
    <row r="15" spans="1:8" s="16" customFormat="1" ht="15.75" x14ac:dyDescent="0.25">
      <c r="A15" s="13" t="s">
        <v>14</v>
      </c>
      <c r="B15" s="14" t="s">
        <v>13</v>
      </c>
      <c r="C15" s="15">
        <f>C16</f>
        <v>22747.3</v>
      </c>
      <c r="D15" s="15">
        <f>D16</f>
        <v>23420</v>
      </c>
    </row>
    <row r="16" spans="1:8" ht="15.75" x14ac:dyDescent="0.25">
      <c r="A16" s="29" t="s">
        <v>16</v>
      </c>
      <c r="B16" s="30" t="s">
        <v>15</v>
      </c>
      <c r="C16" s="31">
        <f>C17+C18+C19</f>
        <v>22747.3</v>
      </c>
      <c r="D16" s="31">
        <f>D17+D18+D19</f>
        <v>23420</v>
      </c>
    </row>
    <row r="17" spans="1:4" ht="62.25" customHeight="1" x14ac:dyDescent="0.25">
      <c r="A17" s="29" t="s">
        <v>18</v>
      </c>
      <c r="B17" s="30" t="s">
        <v>17</v>
      </c>
      <c r="C17" s="31">
        <v>22550</v>
      </c>
      <c r="D17" s="31">
        <v>23150</v>
      </c>
    </row>
    <row r="18" spans="1:4" ht="85.5" customHeight="1" x14ac:dyDescent="0.25">
      <c r="A18" s="29" t="s">
        <v>20</v>
      </c>
      <c r="B18" s="30" t="s">
        <v>19</v>
      </c>
      <c r="C18" s="31">
        <v>50</v>
      </c>
      <c r="D18" s="31">
        <v>50</v>
      </c>
    </row>
    <row r="19" spans="1:4" ht="42.75" customHeight="1" x14ac:dyDescent="0.25">
      <c r="A19" s="29" t="s">
        <v>22</v>
      </c>
      <c r="B19" s="30" t="s">
        <v>21</v>
      </c>
      <c r="C19" s="31">
        <v>147.30000000000001</v>
      </c>
      <c r="D19" s="31">
        <v>220</v>
      </c>
    </row>
    <row r="20" spans="1:4" s="16" customFormat="1" ht="33.4" customHeight="1" x14ac:dyDescent="0.25">
      <c r="A20" s="13" t="s">
        <v>24</v>
      </c>
      <c r="B20" s="14" t="s">
        <v>23</v>
      </c>
      <c r="C20" s="15">
        <f>C21</f>
        <v>2860.3710000000001</v>
      </c>
      <c r="D20" s="15">
        <f>D21</f>
        <v>3028.049</v>
      </c>
    </row>
    <row r="21" spans="1:4" ht="33.4" customHeight="1" x14ac:dyDescent="0.25">
      <c r="A21" s="29" t="s">
        <v>26</v>
      </c>
      <c r="B21" s="30" t="s">
        <v>25</v>
      </c>
      <c r="C21" s="31">
        <f>C22+C23+C24</f>
        <v>2860.3710000000001</v>
      </c>
      <c r="D21" s="31">
        <f>D22+D23+D24</f>
        <v>3028.049</v>
      </c>
    </row>
    <row r="22" spans="1:4" ht="56.25" customHeight="1" x14ac:dyDescent="0.25">
      <c r="A22" s="29" t="s">
        <v>28</v>
      </c>
      <c r="B22" s="30" t="s">
        <v>27</v>
      </c>
      <c r="C22" s="31">
        <v>971.06100000000004</v>
      </c>
      <c r="D22" s="31">
        <v>1027.807</v>
      </c>
    </row>
    <row r="23" spans="1:4" ht="61.9" customHeight="1" x14ac:dyDescent="0.25">
      <c r="A23" s="29" t="s">
        <v>30</v>
      </c>
      <c r="B23" s="30" t="s">
        <v>29</v>
      </c>
      <c r="C23" s="31">
        <v>6.4119999999999999</v>
      </c>
      <c r="D23" s="31">
        <v>6.577</v>
      </c>
    </row>
    <row r="24" spans="1:4" ht="52.5" customHeight="1" x14ac:dyDescent="0.25">
      <c r="A24" s="29" t="s">
        <v>32</v>
      </c>
      <c r="B24" s="30" t="s">
        <v>31</v>
      </c>
      <c r="C24" s="31">
        <v>1882.8979999999999</v>
      </c>
      <c r="D24" s="31">
        <v>1993.665</v>
      </c>
    </row>
    <row r="25" spans="1:4" ht="61.9" hidden="1" customHeight="1" x14ac:dyDescent="0.25">
      <c r="A25" s="29" t="s">
        <v>34</v>
      </c>
      <c r="B25" s="30" t="s">
        <v>33</v>
      </c>
      <c r="C25" s="31"/>
      <c r="D25" s="31"/>
    </row>
    <row r="26" spans="1:4" s="16" customFormat="1" ht="15.75" hidden="1" x14ac:dyDescent="0.25">
      <c r="A26" s="13" t="s">
        <v>36</v>
      </c>
      <c r="B26" s="14" t="s">
        <v>35</v>
      </c>
      <c r="C26" s="15"/>
      <c r="D26" s="15"/>
    </row>
    <row r="27" spans="1:4" ht="15.75" hidden="1" x14ac:dyDescent="0.25">
      <c r="A27" s="29" t="s">
        <v>38</v>
      </c>
      <c r="B27" s="30" t="s">
        <v>37</v>
      </c>
      <c r="C27" s="31"/>
      <c r="D27" s="31"/>
    </row>
    <row r="28" spans="1:4" ht="15.75" hidden="1" x14ac:dyDescent="0.25">
      <c r="A28" s="29" t="s">
        <v>38</v>
      </c>
      <c r="B28" s="30" t="s">
        <v>39</v>
      </c>
      <c r="C28" s="31"/>
      <c r="D28" s="31"/>
    </row>
    <row r="29" spans="1:4" s="16" customFormat="1" ht="15.75" x14ac:dyDescent="0.25">
      <c r="A29" s="13" t="s">
        <v>41</v>
      </c>
      <c r="B29" s="14" t="s">
        <v>40</v>
      </c>
      <c r="C29" s="15">
        <f>C30+C32</f>
        <v>7953</v>
      </c>
      <c r="D29" s="15">
        <f>D30+D32</f>
        <v>8505</v>
      </c>
    </row>
    <row r="30" spans="1:4" ht="15.75" x14ac:dyDescent="0.25">
      <c r="A30" s="29" t="s">
        <v>43</v>
      </c>
      <c r="B30" s="30" t="s">
        <v>42</v>
      </c>
      <c r="C30" s="31">
        <f>C31</f>
        <v>6048</v>
      </c>
      <c r="D30" s="31">
        <f>D31</f>
        <v>6600</v>
      </c>
    </row>
    <row r="31" spans="1:4" ht="41.25" customHeight="1" x14ac:dyDescent="0.25">
      <c r="A31" s="29" t="s">
        <v>45</v>
      </c>
      <c r="B31" s="30" t="s">
        <v>44</v>
      </c>
      <c r="C31" s="31">
        <v>6048</v>
      </c>
      <c r="D31" s="31">
        <v>6600</v>
      </c>
    </row>
    <row r="32" spans="1:4" ht="15.75" x14ac:dyDescent="0.25">
      <c r="A32" s="29" t="s">
        <v>47</v>
      </c>
      <c r="B32" s="30" t="s">
        <v>46</v>
      </c>
      <c r="C32" s="31">
        <f>C33+C36</f>
        <v>1905</v>
      </c>
      <c r="D32" s="31">
        <f>D33+D36</f>
        <v>1905</v>
      </c>
    </row>
    <row r="33" spans="1:4" ht="15.75" x14ac:dyDescent="0.25">
      <c r="A33" s="29" t="s">
        <v>49</v>
      </c>
      <c r="B33" s="30" t="s">
        <v>48</v>
      </c>
      <c r="C33" s="31">
        <f>C34</f>
        <v>1005</v>
      </c>
      <c r="D33" s="31">
        <f>D34</f>
        <v>1005</v>
      </c>
    </row>
    <row r="34" spans="1:4" ht="33.4" customHeight="1" x14ac:dyDescent="0.25">
      <c r="A34" s="29" t="s">
        <v>51</v>
      </c>
      <c r="B34" s="30" t="s">
        <v>50</v>
      </c>
      <c r="C34" s="31">
        <v>1005</v>
      </c>
      <c r="D34" s="31">
        <v>1005</v>
      </c>
    </row>
    <row r="35" spans="1:4" ht="15.75" x14ac:dyDescent="0.25">
      <c r="A35" s="29" t="s">
        <v>53</v>
      </c>
      <c r="B35" s="30" t="s">
        <v>52</v>
      </c>
      <c r="C35" s="31">
        <f>C36</f>
        <v>900</v>
      </c>
      <c r="D35" s="31">
        <f>D36</f>
        <v>900</v>
      </c>
    </row>
    <row r="36" spans="1:4" ht="33.4" customHeight="1" x14ac:dyDescent="0.25">
      <c r="A36" s="29" t="s">
        <v>55</v>
      </c>
      <c r="B36" s="30" t="s">
        <v>54</v>
      </c>
      <c r="C36" s="31">
        <v>900</v>
      </c>
      <c r="D36" s="31">
        <v>900</v>
      </c>
    </row>
    <row r="37" spans="1:4" ht="19.5" customHeight="1" x14ac:dyDescent="0.25">
      <c r="A37" s="26" t="s">
        <v>56</v>
      </c>
      <c r="B37" s="27"/>
      <c r="C37" s="28">
        <f>C38+C54+C47+C51</f>
        <v>1840</v>
      </c>
      <c r="D37" s="28">
        <f>D38+D54+D47+D51</f>
        <v>1900</v>
      </c>
    </row>
    <row r="38" spans="1:4" s="16" customFormat="1" ht="50.1" customHeight="1" x14ac:dyDescent="0.25">
      <c r="A38" s="13" t="s">
        <v>58</v>
      </c>
      <c r="B38" s="14" t="s">
        <v>57</v>
      </c>
      <c r="C38" s="15">
        <f>C39+C42+C44</f>
        <v>1300</v>
      </c>
      <c r="D38" s="15">
        <f>D39+D42+D44</f>
        <v>1350</v>
      </c>
    </row>
    <row r="39" spans="1:4" ht="66" customHeight="1" x14ac:dyDescent="0.25">
      <c r="A39" s="29" t="s">
        <v>60</v>
      </c>
      <c r="B39" s="30" t="s">
        <v>59</v>
      </c>
      <c r="C39" s="31">
        <f>C40</f>
        <v>1100</v>
      </c>
      <c r="D39" s="31">
        <f>D40</f>
        <v>1190</v>
      </c>
    </row>
    <row r="40" spans="1:4" ht="49.9" customHeight="1" x14ac:dyDescent="0.25">
      <c r="A40" s="29" t="s">
        <v>62</v>
      </c>
      <c r="B40" s="30" t="s">
        <v>61</v>
      </c>
      <c r="C40" s="31">
        <f>C41</f>
        <v>1100</v>
      </c>
      <c r="D40" s="31">
        <f>D41</f>
        <v>1190</v>
      </c>
    </row>
    <row r="41" spans="1:4" ht="61.15" customHeight="1" x14ac:dyDescent="0.25">
      <c r="A41" s="29" t="s">
        <v>64</v>
      </c>
      <c r="B41" s="30" t="s">
        <v>63</v>
      </c>
      <c r="C41" s="31">
        <v>1100</v>
      </c>
      <c r="D41" s="31">
        <v>1190</v>
      </c>
    </row>
    <row r="42" spans="1:4" ht="69.599999999999994" hidden="1" customHeight="1" x14ac:dyDescent="0.25">
      <c r="A42" s="29" t="s">
        <v>66</v>
      </c>
      <c r="B42" s="30" t="s">
        <v>65</v>
      </c>
      <c r="C42" s="31">
        <f>C43</f>
        <v>0</v>
      </c>
      <c r="D42" s="31">
        <f>D43</f>
        <v>0</v>
      </c>
    </row>
    <row r="43" spans="1:4" ht="54" hidden="1" customHeight="1" x14ac:dyDescent="0.25">
      <c r="A43" s="29" t="s">
        <v>68</v>
      </c>
      <c r="B43" s="30" t="s">
        <v>67</v>
      </c>
      <c r="C43" s="31">
        <v>0</v>
      </c>
      <c r="D43" s="31">
        <v>0</v>
      </c>
    </row>
    <row r="44" spans="1:4" ht="74.45" customHeight="1" x14ac:dyDescent="0.25">
      <c r="A44" s="29" t="s">
        <v>70</v>
      </c>
      <c r="B44" s="30" t="s">
        <v>69</v>
      </c>
      <c r="C44" s="31">
        <f>C45</f>
        <v>200</v>
      </c>
      <c r="D44" s="31">
        <f>D45</f>
        <v>160</v>
      </c>
    </row>
    <row r="45" spans="1:4" ht="70.5" customHeight="1" x14ac:dyDescent="0.25">
      <c r="A45" s="29" t="s">
        <v>72</v>
      </c>
      <c r="B45" s="30" t="s">
        <v>71</v>
      </c>
      <c r="C45" s="31">
        <f>C46</f>
        <v>200</v>
      </c>
      <c r="D45" s="31">
        <f>D46</f>
        <v>160</v>
      </c>
    </row>
    <row r="46" spans="1:4" ht="62.25" customHeight="1" x14ac:dyDescent="0.25">
      <c r="A46" s="29" t="s">
        <v>74</v>
      </c>
      <c r="B46" s="30" t="s">
        <v>73</v>
      </c>
      <c r="C46" s="31">
        <v>200</v>
      </c>
      <c r="D46" s="31">
        <v>160</v>
      </c>
    </row>
    <row r="47" spans="1:4" s="16" customFormat="1" ht="33.4" customHeight="1" x14ac:dyDescent="0.25">
      <c r="A47" s="13" t="s">
        <v>76</v>
      </c>
      <c r="B47" s="14" t="s">
        <v>75</v>
      </c>
      <c r="C47" s="15">
        <f t="shared" ref="C47:D49" si="0">C48</f>
        <v>200</v>
      </c>
      <c r="D47" s="15">
        <f t="shared" si="0"/>
        <v>200</v>
      </c>
    </row>
    <row r="48" spans="1:4" ht="33.4" customHeight="1" x14ac:dyDescent="0.25">
      <c r="A48" s="29" t="s">
        <v>78</v>
      </c>
      <c r="B48" s="30" t="s">
        <v>77</v>
      </c>
      <c r="C48" s="31">
        <f t="shared" si="0"/>
        <v>200</v>
      </c>
      <c r="D48" s="31">
        <f t="shared" si="0"/>
        <v>200</v>
      </c>
    </row>
    <row r="49" spans="1:4" ht="33.4" customHeight="1" x14ac:dyDescent="0.25">
      <c r="A49" s="29" t="s">
        <v>80</v>
      </c>
      <c r="B49" s="30" t="s">
        <v>79</v>
      </c>
      <c r="C49" s="31">
        <f t="shared" si="0"/>
        <v>200</v>
      </c>
      <c r="D49" s="31">
        <f t="shared" si="0"/>
        <v>200</v>
      </c>
    </row>
    <row r="50" spans="1:4" ht="50.1" customHeight="1" x14ac:dyDescent="0.25">
      <c r="A50" s="29" t="s">
        <v>82</v>
      </c>
      <c r="B50" s="30" t="s">
        <v>81</v>
      </c>
      <c r="C50" s="31">
        <v>200</v>
      </c>
      <c r="D50" s="31">
        <v>200</v>
      </c>
    </row>
    <row r="51" spans="1:4" s="16" customFormat="1" ht="20.25" customHeight="1" x14ac:dyDescent="0.25">
      <c r="A51" s="13" t="s">
        <v>84</v>
      </c>
      <c r="B51" s="14" t="s">
        <v>83</v>
      </c>
      <c r="C51" s="15">
        <f>C52</f>
        <v>110</v>
      </c>
      <c r="D51" s="15">
        <f>D52</f>
        <v>115</v>
      </c>
    </row>
    <row r="52" spans="1:4" ht="47.25" customHeight="1" x14ac:dyDescent="0.25">
      <c r="A52" s="29" t="s">
        <v>138</v>
      </c>
      <c r="B52" s="30" t="s">
        <v>139</v>
      </c>
      <c r="C52" s="31">
        <f>C53</f>
        <v>110</v>
      </c>
      <c r="D52" s="31">
        <f>D53</f>
        <v>115</v>
      </c>
    </row>
    <row r="53" spans="1:4" ht="66.95" customHeight="1" x14ac:dyDescent="0.25">
      <c r="A53" s="29" t="s">
        <v>136</v>
      </c>
      <c r="B53" s="30" t="s">
        <v>137</v>
      </c>
      <c r="C53" s="31">
        <v>110</v>
      </c>
      <c r="D53" s="31">
        <v>115</v>
      </c>
    </row>
    <row r="54" spans="1:4" s="16" customFormat="1" ht="15.75" x14ac:dyDescent="0.25">
      <c r="A54" s="13" t="s">
        <v>90</v>
      </c>
      <c r="B54" s="14" t="s">
        <v>89</v>
      </c>
      <c r="C54" s="15">
        <f>C55</f>
        <v>230</v>
      </c>
      <c r="D54" s="15">
        <f>D55</f>
        <v>235</v>
      </c>
    </row>
    <row r="55" spans="1:4" ht="15.75" x14ac:dyDescent="0.25">
      <c r="A55" s="29" t="s">
        <v>92</v>
      </c>
      <c r="B55" s="30" t="s">
        <v>91</v>
      </c>
      <c r="C55" s="31">
        <f>C56</f>
        <v>230</v>
      </c>
      <c r="D55" s="31">
        <f>D56</f>
        <v>235</v>
      </c>
    </row>
    <row r="56" spans="1:4" ht="15.75" x14ac:dyDescent="0.25">
      <c r="A56" s="29" t="s">
        <v>94</v>
      </c>
      <c r="B56" s="30" t="s">
        <v>93</v>
      </c>
      <c r="C56" s="31">
        <v>230</v>
      </c>
      <c r="D56" s="31">
        <v>235</v>
      </c>
    </row>
    <row r="57" spans="1:4" ht="15.75" x14ac:dyDescent="0.25">
      <c r="A57" s="29"/>
      <c r="B57" s="30"/>
      <c r="C57" s="31"/>
      <c r="D57" s="31"/>
    </row>
    <row r="58" spans="1:4" s="8" customFormat="1" ht="19.5" customHeight="1" x14ac:dyDescent="0.25">
      <c r="A58" s="32" t="s">
        <v>96</v>
      </c>
      <c r="B58" s="33" t="s">
        <v>95</v>
      </c>
      <c r="C58" s="34">
        <f>C59</f>
        <v>8637.4599999999991</v>
      </c>
      <c r="D58" s="34">
        <f>D59</f>
        <v>8629.56</v>
      </c>
    </row>
    <row r="59" spans="1:4" ht="33.4" customHeight="1" x14ac:dyDescent="0.25">
      <c r="A59" s="35" t="s">
        <v>98</v>
      </c>
      <c r="B59" s="40" t="s">
        <v>97</v>
      </c>
      <c r="C59" s="37">
        <f>C60+C65+C71</f>
        <v>8637.4599999999991</v>
      </c>
      <c r="D59" s="37">
        <f>D60+D65+D71</f>
        <v>8629.56</v>
      </c>
    </row>
    <row r="60" spans="1:4" s="8" customFormat="1" ht="15.75" x14ac:dyDescent="0.25">
      <c r="A60" s="5" t="s">
        <v>99</v>
      </c>
      <c r="B60" s="6" t="s">
        <v>120</v>
      </c>
      <c r="C60" s="7">
        <f>C61+C63+C68</f>
        <v>8606.66</v>
      </c>
      <c r="D60" s="7">
        <f>D61+D63+D68</f>
        <v>8598.76</v>
      </c>
    </row>
    <row r="61" spans="1:4" ht="15.75" x14ac:dyDescent="0.25">
      <c r="A61" s="29" t="s">
        <v>100</v>
      </c>
      <c r="B61" s="30" t="s">
        <v>121</v>
      </c>
      <c r="C61" s="31">
        <f>C62</f>
        <v>388.6</v>
      </c>
      <c r="D61" s="31">
        <f>D62</f>
        <v>380.7</v>
      </c>
    </row>
    <row r="62" spans="1:4" ht="21.6" customHeight="1" x14ac:dyDescent="0.25">
      <c r="A62" s="29" t="s">
        <v>101</v>
      </c>
      <c r="B62" s="30" t="s">
        <v>122</v>
      </c>
      <c r="C62" s="31">
        <v>388.6</v>
      </c>
      <c r="D62" s="31">
        <v>380.7</v>
      </c>
    </row>
    <row r="63" spans="1:4" ht="15.75" x14ac:dyDescent="0.25">
      <c r="A63" s="29" t="s">
        <v>102</v>
      </c>
      <c r="B63" s="30" t="s">
        <v>123</v>
      </c>
      <c r="C63" s="31">
        <f>C64</f>
        <v>8200</v>
      </c>
      <c r="D63" s="31">
        <f>D64</f>
        <v>8200</v>
      </c>
    </row>
    <row r="64" spans="1:4" ht="33.4" customHeight="1" x14ac:dyDescent="0.25">
      <c r="A64" s="29" t="s">
        <v>103</v>
      </c>
      <c r="B64" s="30" t="s">
        <v>124</v>
      </c>
      <c r="C64" s="31">
        <v>8200</v>
      </c>
      <c r="D64" s="31">
        <v>8200</v>
      </c>
    </row>
    <row r="65" spans="1:4" s="8" customFormat="1" ht="33.4" hidden="1" customHeight="1" x14ac:dyDescent="0.25">
      <c r="A65" s="5" t="s">
        <v>105</v>
      </c>
      <c r="B65" s="6" t="s">
        <v>104</v>
      </c>
      <c r="C65" s="7">
        <f>C66</f>
        <v>0</v>
      </c>
      <c r="D65" s="7">
        <f>D66</f>
        <v>0</v>
      </c>
    </row>
    <row r="66" spans="1:4" s="12" customFormat="1" ht="15.75" hidden="1" x14ac:dyDescent="0.25">
      <c r="A66" s="9" t="s">
        <v>107</v>
      </c>
      <c r="B66" s="10" t="s">
        <v>106</v>
      </c>
      <c r="C66" s="11">
        <f>C67</f>
        <v>0</v>
      </c>
      <c r="D66" s="11">
        <f>D67</f>
        <v>0</v>
      </c>
    </row>
    <row r="67" spans="1:4" ht="15.75" hidden="1" x14ac:dyDescent="0.25">
      <c r="A67" s="29" t="s">
        <v>109</v>
      </c>
      <c r="B67" s="30" t="s">
        <v>108</v>
      </c>
      <c r="C67" s="31">
        <v>0</v>
      </c>
      <c r="D67" s="31">
        <v>0</v>
      </c>
    </row>
    <row r="68" spans="1:4" s="8" customFormat="1" ht="15.75" x14ac:dyDescent="0.25">
      <c r="A68" s="5" t="s">
        <v>110</v>
      </c>
      <c r="B68" s="6" t="s">
        <v>125</v>
      </c>
      <c r="C68" s="7">
        <f>C69</f>
        <v>18.059999999999999</v>
      </c>
      <c r="D68" s="7">
        <f>D69</f>
        <v>18.059999999999999</v>
      </c>
    </row>
    <row r="69" spans="1:4" ht="33.4" customHeight="1" x14ac:dyDescent="0.25">
      <c r="A69" s="29" t="s">
        <v>111</v>
      </c>
      <c r="B69" s="30" t="s">
        <v>126</v>
      </c>
      <c r="C69" s="31">
        <f>C70</f>
        <v>18.059999999999999</v>
      </c>
      <c r="D69" s="31">
        <f>D70</f>
        <v>18.059999999999999</v>
      </c>
    </row>
    <row r="70" spans="1:4" ht="33.4" customHeight="1" x14ac:dyDescent="0.25">
      <c r="A70" s="29" t="s">
        <v>112</v>
      </c>
      <c r="B70" s="30" t="s">
        <v>127</v>
      </c>
      <c r="C70" s="31">
        <v>18.059999999999999</v>
      </c>
      <c r="D70" s="31">
        <v>18.059999999999999</v>
      </c>
    </row>
    <row r="71" spans="1:4" s="8" customFormat="1" ht="15.75" x14ac:dyDescent="0.25">
      <c r="A71" s="5" t="s">
        <v>113</v>
      </c>
      <c r="B71" s="6" t="s">
        <v>131</v>
      </c>
      <c r="C71" s="7">
        <f>C72</f>
        <v>30.8</v>
      </c>
      <c r="D71" s="7">
        <f>D72</f>
        <v>30.8</v>
      </c>
    </row>
    <row r="72" spans="1:4" ht="15.75" x14ac:dyDescent="0.25">
      <c r="A72" s="29" t="s">
        <v>114</v>
      </c>
      <c r="B72" s="30" t="s">
        <v>130</v>
      </c>
      <c r="C72" s="31">
        <f>C73</f>
        <v>30.8</v>
      </c>
      <c r="D72" s="31">
        <f>D73</f>
        <v>30.8</v>
      </c>
    </row>
    <row r="73" spans="1:4" ht="33.4" customHeight="1" x14ac:dyDescent="0.25">
      <c r="A73" s="29" t="s">
        <v>115</v>
      </c>
      <c r="B73" s="30" t="s">
        <v>129</v>
      </c>
      <c r="C73" s="31">
        <v>30.8</v>
      </c>
      <c r="D73" s="31">
        <v>30.8</v>
      </c>
    </row>
    <row r="74" spans="1:4" ht="18.75" x14ac:dyDescent="0.3">
      <c r="A74" s="3"/>
      <c r="B74" s="3"/>
      <c r="C74" s="3"/>
    </row>
  </sheetData>
  <mergeCells count="10">
    <mergeCell ref="A9:A10"/>
    <mergeCell ref="B9:B10"/>
    <mergeCell ref="C9:C10"/>
    <mergeCell ref="A6:D6"/>
    <mergeCell ref="D9:D10"/>
    <mergeCell ref="C1:D1"/>
    <mergeCell ref="C4:D4"/>
    <mergeCell ref="C3:D3"/>
    <mergeCell ref="C2:D2"/>
    <mergeCell ref="C8:D8"/>
  </mergeCells>
  <pageMargins left="0.39370078740157483" right="0.39370078740157483" top="0.59055118110236227" bottom="0.59055118110236227" header="0.39370078740157483" footer="0.39370078740157483"/>
  <pageSetup paperSize="9" scale="61" fitToHeight="0" orientation="portrait" r:id="rId1"/>
  <rowBreaks count="1" manualBreakCount="1">
    <brk id="41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1-й год</vt:lpstr>
      <vt:lpstr> 2,3-й года</vt:lpstr>
      <vt:lpstr>Лист1</vt:lpstr>
      <vt:lpstr>' 2,3-й года'!Заголовки_для_печати</vt:lpstr>
      <vt:lpstr>'1-й год'!Заголовки_для_печати</vt:lpstr>
      <vt:lpstr>' 2,3-й года'!Область_печати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2018-12-25T11:58:42Z</cp:lastPrinted>
  <dcterms:created xsi:type="dcterms:W3CDTF">2016-11-14T12:12:53Z</dcterms:created>
  <dcterms:modified xsi:type="dcterms:W3CDTF">2019-02-14T11:57:29Z</dcterms:modified>
</cp:coreProperties>
</file>