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" i="1" l="1"/>
  <c r="C29" i="1" l="1"/>
  <c r="C20" i="1" l="1"/>
  <c r="C12" i="1" l="1"/>
  <c r="D33" i="1" l="1"/>
  <c r="E33" i="1"/>
  <c r="C33" i="1"/>
  <c r="D31" i="1"/>
  <c r="E31" i="1"/>
  <c r="C31" i="1"/>
  <c r="D20" i="1"/>
  <c r="E20" i="1"/>
  <c r="D18" i="1"/>
  <c r="E18" i="1"/>
  <c r="C18" i="1"/>
  <c r="E12" i="1"/>
  <c r="E25" i="1" l="1"/>
  <c r="E10" i="1" s="1"/>
  <c r="D25" i="1"/>
  <c r="D10" i="1" s="1"/>
  <c r="C25" i="1"/>
  <c r="C10" i="1" s="1"/>
  <c r="C48" i="1" s="1"/>
  <c r="D45" i="1" l="1"/>
  <c r="C50" i="1"/>
  <c r="E50" i="1"/>
  <c r="E47" i="1"/>
  <c r="E46" i="1"/>
  <c r="E42" i="1"/>
  <c r="E43" i="1"/>
  <c r="E44" i="1"/>
  <c r="E49" i="1"/>
  <c r="E45" i="1"/>
  <c r="C46" i="1" l="1"/>
  <c r="D43" i="1"/>
  <c r="D42" i="1"/>
  <c r="D46" i="1"/>
  <c r="D47" i="1"/>
  <c r="D44" i="1"/>
  <c r="D49" i="1"/>
  <c r="D50" i="1"/>
  <c r="C44" i="1"/>
  <c r="C42" i="1"/>
  <c r="C47" i="1"/>
  <c r="C45" i="1"/>
  <c r="C49" i="1"/>
  <c r="E52" i="1"/>
  <c r="C52" i="1" l="1"/>
  <c r="D52" i="1"/>
</calcChain>
</file>

<file path=xl/sharedStrings.xml><?xml version="1.0" encoding="utf-8"?>
<sst xmlns="http://schemas.openxmlformats.org/spreadsheetml/2006/main" count="98" uniqueCount="65">
  <si>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</si>
  <si>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</si>
  <si>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</si>
  <si>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</si>
  <si>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</si>
  <si>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</si>
  <si>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</si>
  <si>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</si>
  <si>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</si>
  <si>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</si>
  <si>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</si>
  <si>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</si>
  <si>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</si>
  <si>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</si>
  <si>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</si>
  <si>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</si>
  <si>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</si>
  <si>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</si>
  <si>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</si>
  <si>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</si>
  <si>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</si>
  <si>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</si>
  <si>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</si>
  <si>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</si>
  <si>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</si>
  <si>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</si>
  <si>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</si>
  <si>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</si>
  <si>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</si>
  <si>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</si>
  <si>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</si>
  <si>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</si>
  <si>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</si>
  <si>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</si>
  <si>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</si>
  <si>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</si>
  <si>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</si>
  <si>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</si>
  <si>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</si>
  <si>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</si>
  <si>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</si>
  <si>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</si>
  <si>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</si>
  <si>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</si>
  <si>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</si>
  <si>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</si>
  <si>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</si>
  <si>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</si>
  <si>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</si>
  <si>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</si>
  <si>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</si>
  <si>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</si>
  <si>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</si>
  <si>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</si>
  <si>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</si>
  <si>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</si>
  <si>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</si>
  <si>
    <t>2025 г.</t>
  </si>
  <si>
    <t>Сбор, удаление отходов и очистка сточных вод</t>
  </si>
  <si>
    <t>0602</t>
  </si>
  <si>
    <t>0314</t>
  </si>
  <si>
    <t>Другие вопросы в области национальной безопасности и правоохранительной деятельности</t>
  </si>
  <si>
    <t>Приложение № 2
к пояснительной записке
к решению
"О  бюджете городского поселения "Емва" на 2024 год и 
плановый период 2025 и 2026 годов"</t>
  </si>
  <si>
    <t>2024 г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</si>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</sst>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3" fillId="0" borderId="0" xfId="0" applyFont="1"/>
    <xf numFmtId="3" fontId="12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topLeftCell="A17" zoomScaleNormal="100" zoomScaleSheetLayoutView="100" workbookViewId="0">
      <selection activeCell="A48" sqref="A48:XFD48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5" t="s">
        <v>62</v>
      </c>
      <c r="B1" s="26"/>
      <c r="C1" s="26"/>
      <c r="D1" s="26"/>
      <c r="E1" s="26"/>
    </row>
    <row r="4" spans="1:5" ht="64.900000000000006" customHeight="1" x14ac:dyDescent="0.25">
      <c r="A4" s="27" t="s">
        <v>53</v>
      </c>
      <c r="B4" s="27"/>
      <c r="C4" s="27"/>
      <c r="D4" s="27"/>
      <c r="E4" s="27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8" t="s">
        <v>1</v>
      </c>
      <c r="B7" s="30" t="s">
        <v>2</v>
      </c>
      <c r="C7" s="28" t="s">
        <v>63</v>
      </c>
      <c r="D7" s="28" t="s">
        <v>57</v>
      </c>
      <c r="E7" s="28" t="s">
        <v>64</v>
      </c>
    </row>
    <row r="8" spans="1:5" ht="14.45" customHeight="1" x14ac:dyDescent="0.25">
      <c r="A8" s="29"/>
      <c r="B8" s="31"/>
      <c r="C8" s="29" t="s">
        <v>3</v>
      </c>
      <c r="D8" s="29" t="s">
        <v>3</v>
      </c>
      <c r="E8" s="29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C11+C12+C18+C20+C25+C31+C33+C29</f>
        <v>56590.561999999998</v>
      </c>
      <c r="D10" s="8">
        <f>D11+D12+D18+D20+D25+D31+D33+D29</f>
        <v>41326.697</v>
      </c>
      <c r="E10" s="8">
        <f t="shared" ref="E10" si="0">E11+E12+E18+E20+E25+E31+E33+E29</f>
        <v>44271.093000000001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1035</v>
      </c>
      <c r="E11" s="8">
        <v>2082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48998.900999999998</v>
      </c>
      <c r="D12" s="8">
        <f>SUM(D13:D17)</f>
        <v>34699.612000000001</v>
      </c>
      <c r="E12" s="8">
        <f t="shared" ref="E12" si="1">SUM(E13:E17)</f>
        <v>33046.879000000001</v>
      </c>
    </row>
    <row r="13" spans="1:5" ht="63" x14ac:dyDescent="0.25">
      <c r="A13" s="6" t="s">
        <v>9</v>
      </c>
      <c r="B13" s="11" t="s">
        <v>10</v>
      </c>
      <c r="C13" s="9">
        <v>1809.2950000000001</v>
      </c>
      <c r="D13" s="9">
        <v>1812.797</v>
      </c>
      <c r="E13" s="9">
        <v>1685.7950000000001</v>
      </c>
    </row>
    <row r="14" spans="1:5" ht="47.25" x14ac:dyDescent="0.25">
      <c r="A14" s="6" t="s">
        <v>11</v>
      </c>
      <c r="B14" s="11" t="s">
        <v>12</v>
      </c>
      <c r="C14" s="9">
        <v>21.765999999999998</v>
      </c>
      <c r="D14" s="9">
        <v>21.765999999999998</v>
      </c>
      <c r="E14" s="9">
        <v>21.765999999999998</v>
      </c>
    </row>
    <row r="15" spans="1:5" ht="31.5" hidden="1" x14ac:dyDescent="0.25">
      <c r="A15" s="6" t="s">
        <v>51</v>
      </c>
      <c r="B15" s="11" t="s">
        <v>52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47067.839999999997</v>
      </c>
      <c r="D17" s="9">
        <v>32765.048999999999</v>
      </c>
      <c r="E17" s="9">
        <v>31239.317999999999</v>
      </c>
    </row>
    <row r="18" spans="1:5" ht="37.9" customHeight="1" x14ac:dyDescent="0.25">
      <c r="A18" s="14" t="s">
        <v>38</v>
      </c>
      <c r="B18" s="12" t="s">
        <v>39</v>
      </c>
      <c r="C18" s="8">
        <f>C19</f>
        <v>50</v>
      </c>
      <c r="D18" s="8">
        <f t="shared" ref="D18:E18" si="2">D19</f>
        <v>0</v>
      </c>
      <c r="E18" s="8">
        <f t="shared" si="2"/>
        <v>0</v>
      </c>
    </row>
    <row r="19" spans="1:5" ht="47.25" x14ac:dyDescent="0.25">
      <c r="A19" s="6" t="s">
        <v>61</v>
      </c>
      <c r="B19" s="11" t="s">
        <v>60</v>
      </c>
      <c r="C19" s="9">
        <v>50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5804.576</v>
      </c>
      <c r="D20" s="8">
        <f t="shared" ref="D20:E20" si="3">SUM(D22:D23)</f>
        <v>4855</v>
      </c>
      <c r="E20" s="8">
        <f t="shared" si="3"/>
        <v>4984</v>
      </c>
    </row>
    <row r="21" spans="1:5" ht="35.25" hidden="1" customHeight="1" x14ac:dyDescent="0.25">
      <c r="A21" s="6" t="s">
        <v>54</v>
      </c>
      <c r="B21" s="11" t="s">
        <v>55</v>
      </c>
      <c r="C21" s="9">
        <v>0</v>
      </c>
      <c r="D21" s="9">
        <v>0</v>
      </c>
      <c r="E21" s="9">
        <v>0</v>
      </c>
    </row>
    <row r="22" spans="1:5" ht="21.75" hidden="1" customHeight="1" x14ac:dyDescent="0.25">
      <c r="A22" s="6" t="s">
        <v>19</v>
      </c>
      <c r="B22" s="11" t="s">
        <v>20</v>
      </c>
      <c r="C22" s="9">
        <v>0</v>
      </c>
      <c r="D22" s="9">
        <v>0</v>
      </c>
      <c r="E22" s="9">
        <v>0</v>
      </c>
    </row>
    <row r="23" spans="1:5" ht="28.5" customHeight="1" x14ac:dyDescent="0.25">
      <c r="A23" s="6" t="s">
        <v>21</v>
      </c>
      <c r="B23" s="11" t="s">
        <v>22</v>
      </c>
      <c r="C23" s="9">
        <v>5804.576</v>
      </c>
      <c r="D23" s="9">
        <v>4855</v>
      </c>
      <c r="E23" s="9">
        <v>4984</v>
      </c>
    </row>
    <row r="24" spans="1:5" ht="28.5" hidden="1" customHeight="1" x14ac:dyDescent="0.25">
      <c r="A24" s="6" t="s">
        <v>49</v>
      </c>
      <c r="B24" s="11" t="s">
        <v>50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1000</v>
      </c>
      <c r="D25" s="8">
        <f>D26+D27+D28</f>
        <v>0</v>
      </c>
      <c r="E25" s="8">
        <f>E26+E27+E28</f>
        <v>3421.1289999999999</v>
      </c>
    </row>
    <row r="26" spans="1:5" ht="23.25" hidden="1" customHeight="1" x14ac:dyDescent="0.25">
      <c r="A26" s="6" t="s">
        <v>25</v>
      </c>
      <c r="B26" s="11" t="s">
        <v>26</v>
      </c>
      <c r="C26" s="9">
        <v>0</v>
      </c>
      <c r="D26" s="9">
        <v>0</v>
      </c>
      <c r="E26" s="9">
        <v>0</v>
      </c>
    </row>
    <row r="27" spans="1:5" ht="22.5" hidden="1" customHeight="1" x14ac:dyDescent="0.25">
      <c r="A27" s="6" t="s">
        <v>27</v>
      </c>
      <c r="B27" s="11" t="s">
        <v>28</v>
      </c>
      <c r="C27" s="9">
        <v>0</v>
      </c>
      <c r="D27" s="9">
        <v>0</v>
      </c>
      <c r="E27" s="9">
        <v>0</v>
      </c>
    </row>
    <row r="28" spans="1:5" ht="26.45" customHeight="1" x14ac:dyDescent="0.25">
      <c r="A28" s="6" t="s">
        <v>29</v>
      </c>
      <c r="B28" s="11" t="s">
        <v>30</v>
      </c>
      <c r="C28" s="9">
        <v>1000</v>
      </c>
      <c r="D28" s="9">
        <v>0</v>
      </c>
      <c r="E28" s="9">
        <v>3421.1289999999999</v>
      </c>
    </row>
    <row r="29" spans="1:5" s="23" customFormat="1" ht="26.45" hidden="1" customHeight="1" x14ac:dyDescent="0.25">
      <c r="A29" s="5" t="s">
        <v>48</v>
      </c>
      <c r="B29" s="12" t="s">
        <v>47</v>
      </c>
      <c r="C29" s="8">
        <f>C30</f>
        <v>0</v>
      </c>
      <c r="D29" s="8">
        <v>0</v>
      </c>
      <c r="E29" s="8">
        <v>0</v>
      </c>
    </row>
    <row r="30" spans="1:5" ht="26.45" hidden="1" customHeight="1" x14ac:dyDescent="0.25">
      <c r="A30" s="6" t="s">
        <v>58</v>
      </c>
      <c r="B30" s="11" t="s">
        <v>59</v>
      </c>
      <c r="C30" s="9">
        <v>0</v>
      </c>
      <c r="D30" s="9">
        <v>0</v>
      </c>
      <c r="E30" s="9">
        <v>0</v>
      </c>
    </row>
    <row r="31" spans="1:5" ht="15.75" x14ac:dyDescent="0.25">
      <c r="A31" s="5" t="s">
        <v>31</v>
      </c>
      <c r="B31" s="12" t="s">
        <v>32</v>
      </c>
      <c r="C31" s="8">
        <f>C32</f>
        <v>737.08500000000004</v>
      </c>
      <c r="D31" s="8">
        <f t="shared" ref="D31:E31" si="4">D32</f>
        <v>737.08500000000004</v>
      </c>
      <c r="E31" s="8">
        <f t="shared" si="4"/>
        <v>737.08500000000004</v>
      </c>
    </row>
    <row r="32" spans="1:5" ht="21" customHeight="1" x14ac:dyDescent="0.25">
      <c r="A32" s="6" t="s">
        <v>33</v>
      </c>
      <c r="B32" s="11" t="s">
        <v>34</v>
      </c>
      <c r="C32" s="9">
        <v>737.08500000000004</v>
      </c>
      <c r="D32" s="9">
        <v>737.08500000000004</v>
      </c>
      <c r="E32" s="9">
        <v>737.08500000000004</v>
      </c>
    </row>
    <row r="33" spans="1:6" ht="27" hidden="1" customHeight="1" x14ac:dyDescent="0.25">
      <c r="A33" s="5" t="s">
        <v>35</v>
      </c>
      <c r="B33" s="12" t="s">
        <v>36</v>
      </c>
      <c r="C33" s="8">
        <f>C34</f>
        <v>0</v>
      </c>
      <c r="D33" s="8">
        <f t="shared" ref="D33:E33" si="5">D34</f>
        <v>0</v>
      </c>
      <c r="E33" s="8">
        <f t="shared" si="5"/>
        <v>0</v>
      </c>
    </row>
    <row r="34" spans="1:6" ht="24" hidden="1" customHeight="1" x14ac:dyDescent="0.25">
      <c r="A34" s="6" t="s">
        <v>41</v>
      </c>
      <c r="B34" s="11" t="s">
        <v>40</v>
      </c>
      <c r="C34" s="9">
        <v>0</v>
      </c>
      <c r="D34" s="9">
        <v>0</v>
      </c>
      <c r="E34" s="9">
        <v>0</v>
      </c>
    </row>
    <row r="35" spans="1:6" x14ac:dyDescent="0.25">
      <c r="C35" s="10"/>
      <c r="D35" s="10"/>
      <c r="E35" s="10"/>
    </row>
    <row r="37" spans="1:6" ht="54" customHeight="1" x14ac:dyDescent="0.3">
      <c r="A37" s="32" t="s">
        <v>56</v>
      </c>
      <c r="B37" s="32"/>
      <c r="C37" s="32"/>
      <c r="D37" s="32"/>
      <c r="E37" s="32"/>
      <c r="F37" s="22"/>
    </row>
    <row r="38" spans="1:6" x14ac:dyDescent="0.25">
      <c r="E38" s="18" t="s">
        <v>45</v>
      </c>
    </row>
    <row r="39" spans="1:6" ht="15.6" customHeight="1" x14ac:dyDescent="0.25">
      <c r="A39" s="28" t="s">
        <v>1</v>
      </c>
      <c r="B39" s="30" t="s">
        <v>2</v>
      </c>
      <c r="C39" s="28" t="s">
        <v>63</v>
      </c>
      <c r="D39" s="28" t="s">
        <v>57</v>
      </c>
      <c r="E39" s="28" t="s">
        <v>64</v>
      </c>
    </row>
    <row r="40" spans="1:6" ht="15.6" customHeight="1" x14ac:dyDescent="0.25">
      <c r="A40" s="29"/>
      <c r="B40" s="31"/>
      <c r="C40" s="29" t="s">
        <v>3</v>
      </c>
      <c r="D40" s="29" t="s">
        <v>3</v>
      </c>
      <c r="E40" s="29" t="s">
        <v>3</v>
      </c>
    </row>
    <row r="41" spans="1:6" x14ac:dyDescent="0.25">
      <c r="A41" s="3" t="s">
        <v>4</v>
      </c>
      <c r="B41" s="13" t="s">
        <v>5</v>
      </c>
      <c r="C41" s="3">
        <v>4</v>
      </c>
      <c r="D41" s="3">
        <v>5</v>
      </c>
      <c r="E41" s="3">
        <v>6</v>
      </c>
    </row>
    <row r="42" spans="1:6" ht="15.75" x14ac:dyDescent="0.25">
      <c r="A42" s="4" t="s">
        <v>6</v>
      </c>
      <c r="B42" s="19" t="s">
        <v>46</v>
      </c>
      <c r="C42" s="8">
        <f>C10</f>
        <v>56590.561999999998</v>
      </c>
      <c r="D42" s="8">
        <f>D10</f>
        <v>41326.697</v>
      </c>
      <c r="E42" s="8">
        <f>E10</f>
        <v>44271.093000000001</v>
      </c>
    </row>
    <row r="43" spans="1:6" ht="31.5" x14ac:dyDescent="0.25">
      <c r="A43" s="15" t="s">
        <v>42</v>
      </c>
      <c r="B43" s="12" t="s">
        <v>43</v>
      </c>
      <c r="C43" s="20"/>
      <c r="D43" s="20">
        <f>D11/D10*100</f>
        <v>2.5044343611588413</v>
      </c>
      <c r="E43" s="20">
        <f>E11/E10*100</f>
        <v>4.7028430041246096</v>
      </c>
    </row>
    <row r="44" spans="1:6" ht="15.75" x14ac:dyDescent="0.25">
      <c r="A44" s="5" t="s">
        <v>7</v>
      </c>
      <c r="B44" s="12" t="s">
        <v>8</v>
      </c>
      <c r="C44" s="20">
        <f>C12/C10*100</f>
        <v>86.584934427758469</v>
      </c>
      <c r="D44" s="20">
        <f>D12/D10*100</f>
        <v>83.964155180366831</v>
      </c>
      <c r="E44" s="20">
        <f>E12/E10*100</f>
        <v>74.646630025601581</v>
      </c>
    </row>
    <row r="45" spans="1:6" ht="31.5" x14ac:dyDescent="0.25">
      <c r="A45" s="14" t="s">
        <v>38</v>
      </c>
      <c r="B45" s="12" t="s">
        <v>39</v>
      </c>
      <c r="C45" s="20">
        <f>C18/C10*100</f>
        <v>8.8353955558879232E-2</v>
      </c>
      <c r="D45" s="20">
        <f>D18/D10*100</f>
        <v>0</v>
      </c>
      <c r="E45" s="20">
        <f>E18/E10*100</f>
        <v>0</v>
      </c>
    </row>
    <row r="46" spans="1:6" ht="15.75" x14ac:dyDescent="0.25">
      <c r="A46" s="5" t="s">
        <v>17</v>
      </c>
      <c r="B46" s="12" t="s">
        <v>18</v>
      </c>
      <c r="C46" s="20">
        <f>C20/C10*100</f>
        <v>10.25714499884274</v>
      </c>
      <c r="D46" s="20">
        <f>D20/D10*100</f>
        <v>11.747853935677464</v>
      </c>
      <c r="E46" s="20">
        <f>E20/E10*100</f>
        <v>11.257910438307904</v>
      </c>
    </row>
    <row r="47" spans="1:6" ht="31.5" x14ac:dyDescent="0.25">
      <c r="A47" s="5" t="s">
        <v>23</v>
      </c>
      <c r="B47" s="12" t="s">
        <v>24</v>
      </c>
      <c r="C47" s="20">
        <f>C25/C10*100</f>
        <v>1.7670791111775848</v>
      </c>
      <c r="D47" s="20">
        <f>D25/D10*100</f>
        <v>0</v>
      </c>
      <c r="E47" s="20">
        <f>E25/E10*100</f>
        <v>7.7276813563197999</v>
      </c>
    </row>
    <row r="48" spans="1:6" ht="15.75" hidden="1" x14ac:dyDescent="0.25">
      <c r="A48" s="5" t="s">
        <v>48</v>
      </c>
      <c r="B48" s="12" t="s">
        <v>47</v>
      </c>
      <c r="C48" s="20">
        <f>C29/C10*100</f>
        <v>0</v>
      </c>
      <c r="D48" s="20"/>
      <c r="E48" s="20"/>
    </row>
    <row r="49" spans="1:5" ht="15.75" x14ac:dyDescent="0.25">
      <c r="A49" s="5" t="s">
        <v>31</v>
      </c>
      <c r="B49" s="12" t="s">
        <v>32</v>
      </c>
      <c r="C49" s="20">
        <f>C31/C10*100</f>
        <v>1.30248750666233</v>
      </c>
      <c r="D49" s="20">
        <f>D31/D10*100</f>
        <v>1.7835565227968739</v>
      </c>
      <c r="E49" s="20">
        <f>E31/E10*100</f>
        <v>1.6649351756461039</v>
      </c>
    </row>
    <row r="50" spans="1:5" ht="15.75" x14ac:dyDescent="0.25">
      <c r="A50" s="5" t="s">
        <v>35</v>
      </c>
      <c r="B50" s="12" t="s">
        <v>36</v>
      </c>
      <c r="C50" s="20">
        <f>C33/C10*100</f>
        <v>0</v>
      </c>
      <c r="D50" s="20">
        <f>D33/D10*100</f>
        <v>0</v>
      </c>
      <c r="E50" s="20">
        <f>E33/E10*100</f>
        <v>0</v>
      </c>
    </row>
    <row r="52" spans="1:5" ht="15.75" x14ac:dyDescent="0.25">
      <c r="A52" s="17" t="s">
        <v>44</v>
      </c>
      <c r="C52" s="24">
        <f>C44+C45+C46+C47+C48+C49</f>
        <v>100</v>
      </c>
      <c r="D52" s="21">
        <f t="shared" ref="D52:E52" si="6">D43+D44+D45+D46+D47+D49+D50</f>
        <v>100.00000000000001</v>
      </c>
      <c r="E52" s="21">
        <f t="shared" si="6"/>
        <v>100.00000000000001</v>
      </c>
    </row>
  </sheetData>
  <mergeCells count="13">
    <mergeCell ref="D39:D40"/>
    <mergeCell ref="E39:E40"/>
    <mergeCell ref="B7:B8"/>
    <mergeCell ref="A39:A40"/>
    <mergeCell ref="B39:B40"/>
    <mergeCell ref="C39:C40"/>
    <mergeCell ref="A37:E37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2024-06-17T07:55:27Z</dcterms:modified>
</cp:coreProperties>
</file>