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765" windowWidth="15480" windowHeight="6915"/>
  </bookViews>
  <sheets>
    <sheet name="1-й год" sheetId="1" r:id="rId1"/>
  </sheets>
  <definedNames>
    <definedName name="_xlnm.Print_Titles" localSheetId="0">'1-й год'!$9:$9</definedName>
    <definedName name="_xlnm.Print_Area" localSheetId="0">'1-й год'!$A$1:$C$46</definedName>
  </definedNames>
  <calcPr calcId="125725"/>
</workbook>
</file>

<file path=xl/calcChain.xml><?xml version="1.0" encoding="utf-8"?>
<calcChain xmlns="http://schemas.openxmlformats.org/spreadsheetml/2006/main">
  <c r="C39" i="1"/>
  <c r="C38" s="1"/>
  <c r="C42" l="1"/>
  <c r="C46"/>
  <c r="C45" s="1"/>
  <c r="C40" l="1"/>
  <c r="C37" s="1"/>
  <c r="C35"/>
  <c r="C33"/>
  <c r="C32" s="1"/>
  <c r="C31" s="1"/>
  <c r="C30" s="1"/>
  <c r="C11" s="1"/>
  <c r="C27"/>
  <c r="C26" s="1"/>
  <c r="C28"/>
  <c r="C23"/>
  <c r="C24"/>
  <c r="C20"/>
  <c r="C21"/>
  <c r="C18"/>
  <c r="C15"/>
  <c r="C14" s="1"/>
  <c r="C17" l="1"/>
  <c r="C13" s="1"/>
  <c r="C43"/>
</calcChain>
</file>

<file path=xl/sharedStrings.xml><?xml version="1.0" encoding="utf-8"?>
<sst xmlns="http://schemas.openxmlformats.org/spreadsheetml/2006/main" count="80" uniqueCount="80">
  <si>
    <t xml:space="preserve">
(тыс. руб.)</t>
  </si>
  <si>
    <t>Код бюджетной классификации Российской Федерации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</si>
  <si>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</si>
  <si>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</si>
  <si>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</si>
  <si>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</si>
  <si>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ДОХОДЫ</t>
  </si>
  <si>
    <t>ИТОГО ДОХОДОВ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</si>
  <si>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</si>
  <si>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</si>
  <si>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</si>
  <si>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</si>
  <si>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</si>
  <si>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</si>
  <si>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</si>
  <si>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</si>
  <si>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</si>
  <si>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1 06 00 000 00 0000 000 </t>
  </si>
  <si>
    <t>НАЛОГИ НА ИМУЩЕСТВО</t>
  </si>
  <si>
    <t xml:space="preserve">1 06 01 000 00 0000 110 </t>
  </si>
  <si>
    <t>Налог на имущество физических лиц</t>
  </si>
  <si>
    <t xml:space="preserve">1 06 01 030 10 0000 110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</si>
  <si>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</si>
  <si>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1 06 06 000 00 0000 110 </t>
  </si>
  <si>
    <t>Земельный налог</t>
  </si>
  <si>
    <t xml:space="preserve">1 06 06 040 00 0000 110 </t>
  </si>
  <si>
    <t>Земельный налог с физических лиц</t>
  </si>
  <si>
    <t xml:space="preserve">1 06 06 043 10 0000 110 </t>
  </si>
  <si>
    <t>Земельный налог с физических лиц, обладающих земельным участком, расположенным в границах сельских поселений</t>
  </si>
  <si>
    <t xml:space="preserve">1 08 00 000 00 0000 000 </t>
  </si>
  <si>
    <t>ГОСУДАРСТВЕННАЯ ПОШЛИНА</t>
  </si>
  <si>
    <t xml:space="preserve">1 08 04 000 01 0000 110 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</si>
  <si>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</si>
  <si>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1 08 04 020 01 0000 110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</si>
  <si>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</si>
  <si>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</si>
  <si>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 xml:space="preserve">1 17 00 000 00 0000 000 </t>
  </si>
  <si>
    <t>ПРОЧИЕ НЕНАЛОГОВЫЕ ДОХОДЫ</t>
  </si>
  <si>
    <t xml:space="preserve">1 17 05 000 00 0000 180 </t>
  </si>
  <si>
    <t>Прочие неналоговые доходы</t>
  </si>
  <si>
    <t xml:space="preserve">1 17 05 050 10 0000 180 </t>
  </si>
  <si>
    <t>Прочие неналоговые доходы бюджетов сельских поселений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</si>
  <si>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</si>
  <si>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</si>
  <si>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</si>
  <si>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</si>
  <si>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2 02 10 000 00 0000 150 </t>
  </si>
  <si>
    <t>Дотации бюджетам бюджетной системы Российской Федерации</t>
  </si>
  <si>
    <t xml:space="preserve">2 02 15 001 00 0000 150 </t>
  </si>
  <si>
    <t>Дотации на выравнивание бюджетной обеспеченности</t>
  </si>
  <si>
    <t xml:space="preserve">2 02 15 001 10 0000 150 </t>
  </si>
  <si>
    <t>Дотации бюджетам сельских поселений на выравнивание бюджетной обеспеченности</t>
  </si>
  <si>
    <t xml:space="preserve">2 02 15 002 00 0000 150 </t>
  </si>
  <si>
    <t>Дотации бюджетам на поддержку мер по обеспечению сбалансированности бюджетов</t>
  </si>
  <si>
    <t xml:space="preserve">2 02 15 002 10 0000 150 </t>
  </si>
  <si>
    <t>Дотации бюджетам сельских поселений на поддержку мер по обеспечению сбалансированности бюджетов</t>
  </si>
  <si>
    <t xml:space="preserve">2 02 30 000 00 0000 150 </t>
  </si>
  <si>
    <t>Субвенции бюджетам бюджетной системы Российской Федерации</t>
  </si>
  <si>
    <t xml:space="preserve">2 02 30 024 00 0000 150 </t>
  </si>
  <si>
    <t>Субвенции местным бюджетам на выполнение передаваемых полномочий субъектов Российской Федерации</t>
  </si>
  <si>
    <t xml:space="preserve">2 02 30 024 10 0000 150 </t>
  </si>
  <si>
    <t>Субвенции бюджетам сельских поселений на выполнение передаваемых полномочий субъектов Российской Федерации</t>
  </si>
  <si>
    <t xml:space="preserve">2 02 35 118 00 0000 150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</si>
  <si>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</si>
  <si>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2 02 35 118 10 0000 150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</si>
  <si>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</si>
  <si>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Объем поступлений доходов в бюджет сельского поселения "Туръя" на 2019 год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</si>
  <si>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</si>
  <si>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</si>
  <si>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</si>
  <si>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</si>
  <si>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</si>
  <si>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2 02 40 000 00 0000 150 </t>
  </si>
  <si>
    <t xml:space="preserve">2 02 40 014 00 0000 150 </t>
  </si>
  <si>
    <t xml:space="preserve">2 02 40 014 10 0000 150 </t>
  </si>
  <si>
    <t xml:space="preserve">2 02 49 999 00 0000 150 </t>
  </si>
  <si>
    <t xml:space="preserve">2 02 49 999 10 0000 150 </t>
  </si>
  <si>
    <t>Сумма            2019 год</t>
  </si>
  <si>
    <r>
  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</t>
    </r>
    <r>
      <rPr>
        <b/>
        <sz val="8"/>
        <color indexed="8"/>
        <rFont val="Calibri"/>
        <family val="2"/>
        <charset val="204"/>
        <scheme val="minor"/>
      </rPr>
      <t xml:space="preserve"> </t>
    </r>
    <r>
      <rPr>
        <sz val="8"/>
        <color indexed="8"/>
        <rFont val="Calibri"/>
        <family val="2"/>
        <charset val="204"/>
        <scheme val="minor"/>
      </rPr>
      <t>Совета</t>
    </r>
    <r>
      <rPr>
        <sz val="8"/>
        <color rgb="FFFF0000"/>
        <rFont val="Calibri"/>
        <family val="2"/>
        <charset val="204"/>
        <scheme val="minor"/>
      </rPr>
      <t xml:space="preserve"> от 25.12.2018 № 1-12/2 </t>
    </r>
    <r>
      <rPr>
        <sz val="8"/>
        <rFont val="Calibri"/>
        <family val="2"/>
        <charset val="204"/>
        <scheme val="minor"/>
      </rPr>
      <t xml:space="preserve">сельского поселения "Туръя"        </t>
    </r>
    <r>
      <rPr>
        <sz val="8"/>
        <color rgb="FFFF0000"/>
        <rFont val="Calibri"/>
        <family val="2"/>
        <charset val="204"/>
        <scheme val="minor"/>
      </rPr>
      <t xml:space="preserve"> </t>
    </r>
    <r>
      <rPr>
        <sz val="8"/>
        <color indexed="8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бюджете сельского поселения "Туръя" на 2019 год и плановый период 2020-2021 годов"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</si>
  <si>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sz val="10"/>
        <color indexed="8"/>
        <rFont val="Calibri"/>
        <family val="2"/>
        <charset val="204"/>
        <scheme val="minor"/>
      </rPr>
      <t xml:space="preserve">Приложение № 1      </t>
    </r>
    <r>
      <rPr>
        <sz val="12"/>
        <color indexed="8"/>
        <rFont val="Calibri"/>
        <family val="2"/>
        <charset val="204"/>
        <scheme val="minor"/>
      </rPr>
      <t xml:space="preserve">          </t>
    </r>
    <r>
      <rPr>
        <sz val="9"/>
        <color indexed="8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>Совета сельского поселения "Туръя"</t>
    </r>
    <r>
      <rPr>
        <sz val="9"/>
        <color rgb="FFFF0000"/>
        <rFont val="Calibri"/>
        <family val="2"/>
        <charset val="204"/>
        <scheme val="minor"/>
      </rPr>
      <t xml:space="preserve"> от 29.03.2019 № 1-13/1          </t>
    </r>
    <r>
      <rPr>
        <sz val="9"/>
        <color indexed="8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внесении изменений в решение Совета сельского поселения "Туръя"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25 декабря 2018г. №1-12/2 "О бюджете сельского поселения "Туръя"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2019 год и плановый период 2020-2021 годов" </t>
    </r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</si>
</sst>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00"/>
  </numFmts>
  <fonts count="26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color indexed="8"/>
      <name val="Times New Roman CYR"/>
    </font>
    <font>
      <b/>
      <sz val="13"/>
      <color indexed="0"/>
      <name val="Times New Roman"/>
      <family val="1"/>
      <charset val="204"/>
    </font>
    <font>
      <sz val="9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2"/>
      <color indexed="8"/>
      <name val="Times New Roman CYR"/>
    </font>
    <font>
      <b/>
      <i/>
      <sz val="14"/>
      <color indexed="8"/>
      <name val="Times New Roman CYR"/>
      <charset val="204"/>
    </font>
    <font>
      <b/>
      <i/>
      <sz val="13"/>
      <color indexed="8"/>
      <name val="Times New Roman CYR"/>
      <charset val="204"/>
    </font>
    <font>
      <i/>
      <sz val="12"/>
      <name val="Times New Roman"/>
      <family val="1"/>
      <charset val="204"/>
    </font>
    <font>
      <sz val="8"/>
      <color indexed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justify" vertical="center" wrapText="1"/>
    </xf>
    <xf numFmtId="165" fontId="2" fillId="2" borderId="2" xfId="0" applyNumberFormat="1" applyFont="1" applyFill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justify" vertical="center" wrapText="1"/>
    </xf>
    <xf numFmtId="165" fontId="3" fillId="2" borderId="2" xfId="0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justify" vertical="center" wrapText="1"/>
    </xf>
    <xf numFmtId="4" fontId="6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justify" vertical="center" wrapText="1"/>
    </xf>
    <xf numFmtId="165" fontId="7" fillId="2" borderId="2" xfId="0" applyNumberFormat="1" applyFont="1" applyFill="1" applyBorder="1" applyAlignment="1">
      <alignment horizontal="right" wrapText="1"/>
    </xf>
    <xf numFmtId="49" fontId="12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14" fillId="2" borderId="1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justify" vertical="center" wrapText="1"/>
    </xf>
    <xf numFmtId="165" fontId="15" fillId="3" borderId="2" xfId="0" applyNumberFormat="1" applyFont="1" applyFill="1" applyBorder="1" applyAlignment="1">
      <alignment horizontal="right" wrapText="1"/>
    </xf>
    <xf numFmtId="164" fontId="16" fillId="3" borderId="2" xfId="0" applyNumberFormat="1" applyFont="1" applyFill="1" applyBorder="1" applyAlignment="1">
      <alignment horizontal="justify" vertical="center" wrapText="1"/>
    </xf>
    <xf numFmtId="165" fontId="16" fillId="3" borderId="2" xfId="0" applyNumberFormat="1" applyFont="1" applyFill="1" applyBorder="1" applyAlignment="1">
      <alignment horizontal="right" wrapText="1"/>
    </xf>
    <xf numFmtId="49" fontId="17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justify" vertical="center" wrapText="1"/>
    </xf>
    <xf numFmtId="165" fontId="17" fillId="2" borderId="2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justify" vertical="center" wrapText="1"/>
    </xf>
    <xf numFmtId="165" fontId="4" fillId="3" borderId="2" xfId="0" applyNumberFormat="1" applyFont="1" applyFill="1" applyBorder="1" applyAlignment="1">
      <alignment horizontal="right" wrapText="1"/>
    </xf>
    <xf numFmtId="165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justify" vertical="center" wrapText="1"/>
    </xf>
    <xf numFmtId="165" fontId="22" fillId="2" borderId="2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164" fontId="23" fillId="2" borderId="2" xfId="0" applyNumberFormat="1" applyFont="1" applyFill="1" applyBorder="1" applyAlignment="1">
      <alignment horizontal="justify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justify" vertical="center" wrapText="1"/>
    </xf>
    <xf numFmtId="165" fontId="12" fillId="3" borderId="2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1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49" fontId="13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zoomScaleNormal="100" workbookViewId="0">
      <selection activeCell="B2" sqref="B2:C2"/>
    </sheetView>
  </sheetViews>
  <sheetFormatPr defaultRowHeight="18" customHeight="1"/>
  <cols>
    <col min="1" max="1" width="25.140625" customWidth="1"/>
    <col min="2" max="2" width="84.42578125" customWidth="1"/>
    <col min="3" max="3" width="12.42578125" customWidth="1"/>
    <col min="4" max="4" width="22.42578125" customWidth="1"/>
  </cols>
  <sheetData>
    <row r="1" spans="1:6" ht="61.9" customHeight="1">
      <c r="B1" s="49" t="s">
        <v>79</v>
      </c>
      <c r="C1" s="50"/>
    </row>
    <row r="2" spans="1:6" ht="40.9" customHeight="1">
      <c r="A2" s="1"/>
      <c r="B2" s="55" t="s">
        <v>78</v>
      </c>
      <c r="C2" s="56"/>
      <c r="D2" s="22"/>
    </row>
    <row r="3" spans="1:6" ht="7.9" customHeight="1">
      <c r="A3" s="37"/>
      <c r="B3" s="43"/>
      <c r="C3" s="44"/>
      <c r="D3" s="38"/>
    </row>
    <row r="4" spans="1:6" ht="18.75">
      <c r="A4" s="53" t="s">
        <v>66</v>
      </c>
      <c r="B4" s="54"/>
      <c r="C4" s="54"/>
      <c r="D4" s="1"/>
      <c r="E4" s="1"/>
      <c r="F4" s="1"/>
    </row>
    <row r="5" spans="1:6" ht="12.6" customHeight="1">
      <c r="A5" s="2"/>
      <c r="B5" s="2"/>
      <c r="C5" s="24" t="s">
        <v>0</v>
      </c>
    </row>
    <row r="6" spans="1:6" ht="22.35" customHeight="1">
      <c r="A6" s="51" t="s">
        <v>1</v>
      </c>
      <c r="B6" s="57" t="s">
        <v>5</v>
      </c>
      <c r="C6" s="51" t="s">
        <v>77</v>
      </c>
    </row>
    <row r="7" spans="1:6" ht="16.899999999999999" customHeight="1">
      <c r="A7" s="51"/>
      <c r="B7" s="57"/>
      <c r="C7" s="52"/>
    </row>
    <row r="8" spans="1:6" ht="1.9" hidden="1" customHeight="1">
      <c r="A8" s="51"/>
      <c r="B8" s="57"/>
      <c r="C8" s="52"/>
    </row>
    <row r="9" spans="1:6" ht="19.5" hidden="1" customHeight="1">
      <c r="A9" s="4" t="s">
        <v>2</v>
      </c>
      <c r="B9" s="4" t="s">
        <v>3</v>
      </c>
      <c r="C9" s="4" t="s">
        <v>4</v>
      </c>
    </row>
    <row r="10" spans="1:6" ht="19.5" customHeight="1">
      <c r="A10" s="13"/>
      <c r="B10" s="14" t="s">
        <v>6</v>
      </c>
      <c r="C10" s="15"/>
    </row>
    <row r="11" spans="1:6" ht="19.5" customHeight="1">
      <c r="A11" s="13"/>
      <c r="B11" s="28" t="s">
        <v>7</v>
      </c>
      <c r="C11" s="29">
        <f>C12+C30</f>
        <v>4031.8025600000001</v>
      </c>
      <c r="D11" s="36"/>
    </row>
    <row r="12" spans="1:6" ht="15" customHeight="1">
      <c r="A12" s="16" t="s">
        <v>8</v>
      </c>
      <c r="B12" s="17" t="s">
        <v>9</v>
      </c>
      <c r="C12" s="18">
        <v>67.400000000000006</v>
      </c>
    </row>
    <row r="13" spans="1:6" ht="19.5" customHeight="1">
      <c r="A13" s="3"/>
      <c r="B13" s="26" t="s">
        <v>10</v>
      </c>
      <c r="C13" s="27">
        <f>C14+C17+C23</f>
        <v>57.4</v>
      </c>
    </row>
    <row r="14" spans="1:6" ht="15.75">
      <c r="A14" s="5" t="s">
        <v>11</v>
      </c>
      <c r="B14" s="8" t="s">
        <v>12</v>
      </c>
      <c r="C14" s="9">
        <f>C15</f>
        <v>50</v>
      </c>
    </row>
    <row r="15" spans="1:6" ht="15.75">
      <c r="A15" s="19" t="s">
        <v>13</v>
      </c>
      <c r="B15" s="20" t="s">
        <v>14</v>
      </c>
      <c r="C15" s="21">
        <f>C16</f>
        <v>50</v>
      </c>
    </row>
    <row r="16" spans="1:6" ht="63">
      <c r="A16" s="11" t="s">
        <v>15</v>
      </c>
      <c r="B16" s="10" t="s">
        <v>16</v>
      </c>
      <c r="C16" s="12">
        <v>50</v>
      </c>
    </row>
    <row r="17" spans="1:3" ht="15.75">
      <c r="A17" s="5" t="s">
        <v>17</v>
      </c>
      <c r="B17" s="8" t="s">
        <v>18</v>
      </c>
      <c r="C17" s="9">
        <f>C18+C20</f>
        <v>7</v>
      </c>
    </row>
    <row r="18" spans="1:3" ht="15.75">
      <c r="A18" s="19" t="s">
        <v>19</v>
      </c>
      <c r="B18" s="20" t="s">
        <v>20</v>
      </c>
      <c r="C18" s="21">
        <f>C19</f>
        <v>4</v>
      </c>
    </row>
    <row r="19" spans="1:3" ht="31.5">
      <c r="A19" s="11" t="s">
        <v>21</v>
      </c>
      <c r="B19" s="10" t="s">
        <v>22</v>
      </c>
      <c r="C19" s="12">
        <v>4</v>
      </c>
    </row>
    <row r="20" spans="1:3" ht="15.75">
      <c r="A20" s="19" t="s">
        <v>23</v>
      </c>
      <c r="B20" s="20" t="s">
        <v>24</v>
      </c>
      <c r="C20" s="21">
        <f>C21</f>
        <v>3</v>
      </c>
    </row>
    <row r="21" spans="1:3" ht="15.75">
      <c r="A21" s="11" t="s">
        <v>25</v>
      </c>
      <c r="B21" s="10" t="s">
        <v>26</v>
      </c>
      <c r="C21" s="12">
        <f>C22</f>
        <v>3</v>
      </c>
    </row>
    <row r="22" spans="1:3" ht="28.15" customHeight="1">
      <c r="A22" s="11" t="s">
        <v>27</v>
      </c>
      <c r="B22" s="10" t="s">
        <v>28</v>
      </c>
      <c r="C22" s="12">
        <v>3</v>
      </c>
    </row>
    <row r="23" spans="1:3" ht="15.75">
      <c r="A23" s="5" t="s">
        <v>29</v>
      </c>
      <c r="B23" s="8" t="s">
        <v>30</v>
      </c>
      <c r="C23" s="9">
        <f>C24</f>
        <v>0.4</v>
      </c>
    </row>
    <row r="24" spans="1:3" ht="29.45" customHeight="1">
      <c r="A24" s="11" t="s">
        <v>31</v>
      </c>
      <c r="B24" s="10" t="s">
        <v>32</v>
      </c>
      <c r="C24" s="12">
        <f>C25</f>
        <v>0.4</v>
      </c>
    </row>
    <row r="25" spans="1:3" ht="43.9" customHeight="1">
      <c r="A25" s="11" t="s">
        <v>33</v>
      </c>
      <c r="B25" s="45" t="s">
        <v>34</v>
      </c>
      <c r="C25" s="12">
        <v>0.4</v>
      </c>
    </row>
    <row r="26" spans="1:3" ht="19.5" customHeight="1">
      <c r="A26" s="25"/>
      <c r="B26" s="28" t="s">
        <v>35</v>
      </c>
      <c r="C26" s="29">
        <f>C27</f>
        <v>10</v>
      </c>
    </row>
    <row r="27" spans="1:3" ht="15.75">
      <c r="A27" s="5" t="s">
        <v>36</v>
      </c>
      <c r="B27" s="8" t="s">
        <v>37</v>
      </c>
      <c r="C27" s="9">
        <f>C28</f>
        <v>10</v>
      </c>
    </row>
    <row r="28" spans="1:3" ht="15.75">
      <c r="A28" s="11" t="s">
        <v>38</v>
      </c>
      <c r="B28" s="10" t="s">
        <v>39</v>
      </c>
      <c r="C28" s="12">
        <f>C29</f>
        <v>10</v>
      </c>
    </row>
    <row r="29" spans="1:3" ht="15.75">
      <c r="A29" s="11" t="s">
        <v>40</v>
      </c>
      <c r="B29" s="10" t="s">
        <v>41</v>
      </c>
      <c r="C29" s="12">
        <v>10</v>
      </c>
    </row>
    <row r="30" spans="1:3" ht="19.5" customHeight="1">
      <c r="A30" s="39" t="s">
        <v>42</v>
      </c>
      <c r="B30" s="6" t="s">
        <v>43</v>
      </c>
      <c r="C30" s="7">
        <f>C31</f>
        <v>3964.40256</v>
      </c>
    </row>
    <row r="31" spans="1:3" ht="33.4" customHeight="1">
      <c r="A31" s="5" t="s">
        <v>44</v>
      </c>
      <c r="B31" s="8" t="s">
        <v>45</v>
      </c>
      <c r="C31" s="9">
        <f>C32+C37+C42</f>
        <v>3964.40256</v>
      </c>
    </row>
    <row r="32" spans="1:3" ht="15.75">
      <c r="A32" s="33" t="s">
        <v>46</v>
      </c>
      <c r="B32" s="34" t="s">
        <v>47</v>
      </c>
      <c r="C32" s="35">
        <f>C33+C35</f>
        <v>2900</v>
      </c>
    </row>
    <row r="33" spans="1:3" ht="15.75">
      <c r="A33" s="19" t="s">
        <v>48</v>
      </c>
      <c r="B33" s="20" t="s">
        <v>49</v>
      </c>
      <c r="C33" s="21">
        <f>C34</f>
        <v>543</v>
      </c>
    </row>
    <row r="34" spans="1:3" ht="15" customHeight="1">
      <c r="A34" s="11" t="s">
        <v>50</v>
      </c>
      <c r="B34" s="10" t="s">
        <v>51</v>
      </c>
      <c r="C34" s="12">
        <v>543</v>
      </c>
    </row>
    <row r="35" spans="1:3" ht="31.15" customHeight="1">
      <c r="A35" s="19" t="s">
        <v>52</v>
      </c>
      <c r="B35" s="20" t="s">
        <v>53</v>
      </c>
      <c r="C35" s="21">
        <f>C36</f>
        <v>2357</v>
      </c>
    </row>
    <row r="36" spans="1:3" ht="28.9" customHeight="1">
      <c r="A36" s="11" t="s">
        <v>54</v>
      </c>
      <c r="B36" s="10" t="s">
        <v>55</v>
      </c>
      <c r="C36" s="12">
        <v>2357</v>
      </c>
    </row>
    <row r="37" spans="1:3" ht="15.75">
      <c r="A37" s="46" t="s">
        <v>56</v>
      </c>
      <c r="B37" s="47" t="s">
        <v>57</v>
      </c>
      <c r="C37" s="48">
        <f>C38+C40</f>
        <v>64.18656</v>
      </c>
    </row>
    <row r="38" spans="1:3" ht="30.6" customHeight="1">
      <c r="A38" s="30" t="s">
        <v>58</v>
      </c>
      <c r="B38" s="31" t="s">
        <v>59</v>
      </c>
      <c r="C38" s="32">
        <f>C39</f>
        <v>17.727559999999997</v>
      </c>
    </row>
    <row r="39" spans="1:3" ht="30" customHeight="1">
      <c r="A39" s="40" t="s">
        <v>60</v>
      </c>
      <c r="B39" s="41" t="s">
        <v>61</v>
      </c>
      <c r="C39" s="42">
        <f>17.72667+0.00089</f>
        <v>17.727559999999997</v>
      </c>
    </row>
    <row r="40" spans="1:3" ht="28.15" customHeight="1">
      <c r="A40" s="30" t="s">
        <v>62</v>
      </c>
      <c r="B40" s="31" t="s">
        <v>63</v>
      </c>
      <c r="C40" s="32">
        <f>C41</f>
        <v>46.459000000000003</v>
      </c>
    </row>
    <row r="41" spans="1:3" ht="28.9" customHeight="1">
      <c r="A41" s="11" t="s">
        <v>64</v>
      </c>
      <c r="B41" s="10" t="s">
        <v>65</v>
      </c>
      <c r="C41" s="12">
        <v>46.459000000000003</v>
      </c>
    </row>
    <row r="42" spans="1:3" ht="15.75">
      <c r="A42" s="46" t="s">
        <v>72</v>
      </c>
      <c r="B42" s="47" t="s">
        <v>67</v>
      </c>
      <c r="C42" s="48">
        <f>400+600.216</f>
        <v>1000.216</v>
      </c>
    </row>
    <row r="43" spans="1:3" ht="45.6" customHeight="1">
      <c r="A43" s="11" t="s">
        <v>73</v>
      </c>
      <c r="B43" s="10" t="s">
        <v>68</v>
      </c>
      <c r="C43" s="23">
        <f>C44</f>
        <v>0.216</v>
      </c>
    </row>
    <row r="44" spans="1:3" ht="45" customHeight="1">
      <c r="A44" s="11" t="s">
        <v>74</v>
      </c>
      <c r="B44" s="10" t="s">
        <v>69</v>
      </c>
      <c r="C44" s="23">
        <v>0.216</v>
      </c>
    </row>
    <row r="45" spans="1:3" ht="16.149999999999999" customHeight="1">
      <c r="A45" s="11" t="s">
        <v>75</v>
      </c>
      <c r="B45" s="10" t="s">
        <v>70</v>
      </c>
      <c r="C45" s="12">
        <f>C46</f>
        <v>1000</v>
      </c>
    </row>
    <row r="46" spans="1:3" ht="16.899999999999999" customHeight="1">
      <c r="A46" s="40" t="s">
        <v>76</v>
      </c>
      <c r="B46" s="41" t="s">
        <v>71</v>
      </c>
      <c r="C46" s="42">
        <f>400+600</f>
        <v>1000</v>
      </c>
    </row>
  </sheetData>
  <mergeCells count="6">
    <mergeCell ref="B1:C1"/>
    <mergeCell ref="C6:C8"/>
    <mergeCell ref="A4:C4"/>
    <mergeCell ref="B2:C2"/>
    <mergeCell ref="A6:A8"/>
    <mergeCell ref="B6:B8"/>
  </mergeCells>
  <pageMargins left="0.78740157480314965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1-й год</vt:lpstr>
      <vt:lpstr>'1-й год'!Заголовки_для_печати</vt:lpstr>
      <vt:lpstr>'1-й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rep:2.45.2.54</dc:description>
  <cp:lastModifiedBy>USER</cp:lastModifiedBy>
  <cp:lastPrinted>2019-04-02T11:37:08Z</cp:lastPrinted>
  <dcterms:created xsi:type="dcterms:W3CDTF">2018-11-14T15:24:03Z</dcterms:created>
  <dcterms:modified xsi:type="dcterms:W3CDTF">2019-04-03T14:49:22Z</dcterms:modified>
</cp:coreProperties>
</file>