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2014" sheetId="1" r:id="rId1"/>
    <sheet name="2015-2016" sheetId="2" r:id="rId2"/>
  </sheets>
  <definedNames>
    <definedName name="_xlnm.Print_Area" localSheetId="0">'2014'!$A$1:$E$44</definedName>
    <definedName name="_xlnm.Print_Area" localSheetId="1">'2015-2016'!$A$1:$F$44</definedName>
  </definedNames>
  <calcPr calcId="152511"/>
</workbook>
</file>

<file path=xl/calcChain.xml><?xml version="1.0" encoding="utf-8"?>
<calcChain xmlns="http://schemas.openxmlformats.org/spreadsheetml/2006/main">
  <c r="E38" i="1" l="1"/>
  <c r="E36" i="1" s="1"/>
  <c r="F38" i="2"/>
  <c r="F36" i="2" s="1"/>
  <c r="E38" i="2"/>
  <c r="E39" i="2"/>
  <c r="F39" i="2"/>
  <c r="E19" i="2"/>
  <c r="E18" i="2" s="1"/>
  <c r="E17" i="2" s="1"/>
  <c r="F19" i="2"/>
  <c r="E23" i="1"/>
  <c r="E22" i="1" s="1"/>
  <c r="E19" i="1"/>
  <c r="E39" i="1"/>
  <c r="F43" i="2"/>
  <c r="F29" i="2"/>
  <c r="F27" i="2"/>
  <c r="F23" i="2"/>
  <c r="F22" i="2" s="1"/>
  <c r="F18" i="2"/>
  <c r="F15" i="2"/>
  <c r="F14" i="2" s="1"/>
  <c r="E43" i="2"/>
  <c r="E36" i="2"/>
  <c r="E27" i="2"/>
  <c r="E26" i="2" s="1"/>
  <c r="E24" i="2"/>
  <c r="E23" i="2"/>
  <c r="E22" i="2"/>
  <c r="E20" i="2"/>
  <c r="E15" i="2"/>
  <c r="E14" i="2"/>
  <c r="E43" i="1"/>
  <c r="E29" i="1"/>
  <c r="E27" i="1"/>
  <c r="E24" i="1"/>
  <c r="E20" i="1"/>
  <c r="E18" i="1"/>
  <c r="E15" i="1"/>
  <c r="E14" i="1" s="1"/>
  <c r="E13" i="2" l="1"/>
  <c r="E35" i="2"/>
  <c r="E34" i="2" s="1"/>
  <c r="F35" i="2"/>
  <c r="F34" i="2" s="1"/>
  <c r="E26" i="1"/>
  <c r="F26" i="2"/>
  <c r="E35" i="1"/>
  <c r="E34" i="1" s="1"/>
  <c r="E17" i="1"/>
  <c r="F17" i="2"/>
  <c r="F13" i="2" s="1"/>
  <c r="F11" i="2" s="1"/>
  <c r="E13" i="1" l="1"/>
  <c r="E11" i="1" s="1"/>
  <c r="E11" i="2"/>
</calcChain>
</file>

<file path=xl/sharedStrings.xml><?xml version="1.0" encoding="utf-8"?>
<sst xmlns="http://schemas.openxmlformats.org/spreadsheetml/2006/main" count="217" uniqueCount="60">
  <si>
    <t>Наименование</t>
  </si>
  <si>
    <t>Отд.</t>
  </si>
  <si>
    <t>ЦСР</t>
  </si>
  <si>
    <t>ВР</t>
  </si>
  <si>
    <t>Сумма, тыс.рублей</t>
  </si>
  <si>
    <t>Непрограммные направления деятельности</t>
  </si>
  <si>
    <t>99 0 0000</t>
  </si>
  <si>
    <t/>
  </si>
  <si>
    <t>Непрограммные расходы</t>
  </si>
  <si>
    <t xml:space="preserve">99 9 0000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</si>
  <si>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</si>
  <si>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</si>
  <si>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</si>
  <si>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99 9 8204</t>
  </si>
  <si>
    <t>Закупка товаров, работ и услуг для государственных (муниципальных) нужд</t>
  </si>
  <si>
    <t>200</t>
  </si>
  <si>
    <t>925</t>
  </si>
  <si>
    <t>Выполнение других обязательств государства</t>
  </si>
  <si>
    <t>99 9 9292</t>
  </si>
  <si>
    <t>Социальное обеспечение и иные выплаты населению</t>
  </si>
  <si>
    <t>300</t>
  </si>
  <si>
    <t>Сумма, тыс.рублей 2015 год</t>
  </si>
  <si>
    <t>городского поселения "Емва"</t>
  </si>
  <si>
    <t>Ведомстсвенная структура расходов бюджета   городского поселения "Емва" на 2014 год</t>
  </si>
  <si>
    <t>Администрация городского поселения "Емва"</t>
  </si>
  <si>
    <t>Муниципальная программа "Развитие жилищно-коммунального хозяйства и благоустройства городского поселения "Емва"</t>
  </si>
  <si>
    <t>Подпрограмма "Развитие жилищно-коммунального хозяйства"</t>
  </si>
  <si>
    <t>Приведение в нормативное состояние жилищного фонда</t>
  </si>
  <si>
    <t>24 0 0000</t>
  </si>
  <si>
    <t>24 1 0000</t>
  </si>
  <si>
    <t>24 1 0101</t>
  </si>
  <si>
    <t>24 2 0000</t>
  </si>
  <si>
    <t>Благоустройство территории городского поселения</t>
  </si>
  <si>
    <t>24 2 0201</t>
  </si>
  <si>
    <t>Содержание зеленых насаждений</t>
  </si>
  <si>
    <t>24 2 0202</t>
  </si>
  <si>
    <t>Подпрограмма "Создание условий для комфортабельного проживания населения, в тм числе поддержания и улучшения санитарного и эстетического состояния территории"</t>
  </si>
  <si>
    <t>Содержание бани, кладбища, вывоз несанкционированных свалок</t>
  </si>
  <si>
    <t>24 2 0203</t>
  </si>
  <si>
    <t>Содержание и ремонт водоисточников</t>
  </si>
  <si>
    <t>24 2 0204</t>
  </si>
  <si>
    <t>24 20204</t>
  </si>
  <si>
    <t>24 3 0000</t>
  </si>
  <si>
    <t>24 3 0301</t>
  </si>
  <si>
    <t>Подпрограмма "Содержание уличной-дорожной сети"</t>
  </si>
  <si>
    <t>Содержание и ремонт улично-дорожной сети</t>
  </si>
  <si>
    <t>Благоустройство улиц, переулков, проездов.</t>
  </si>
  <si>
    <t>24 3 0302</t>
  </si>
  <si>
    <t>Муниципальная программа "Обеспечение пожарной безопасности  городского поселения "Емва"</t>
  </si>
  <si>
    <t>Муниципальная программа "Развитие муниципальной службы  городского поселения "Емва"</t>
  </si>
  <si>
    <t>99 9 1101</t>
  </si>
  <si>
    <t xml:space="preserve">Субсидии автономным учреждениям </t>
  </si>
  <si>
    <t>800</t>
  </si>
  <si>
    <t>Специальные расходы</t>
  </si>
  <si>
    <t>Ведомстсвенная структура расходов бюджета   городского поселения "Емва" на 2015-2016 гг.</t>
  </si>
  <si>
    <t>Сумма, тыс.рублей 2016 год</t>
  </si>
  <si>
    <t>Приложение №5</t>
  </si>
  <si>
    <t>Приложение №6</t>
  </si>
  <si>
    <t>к решению Совета от __.12.2013г. №I-__/__</t>
  </si>
  <si>
    <t xml:space="preserve">к решению Совета от __.12.2013г. №I-__/__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</si>
</sst>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4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Calibri"/>
      <family val="2"/>
    </font>
    <font>
      <b/>
      <sz val="14"/>
      <color indexed="4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indexed="8"/>
      <name val="Calibri"/>
      <family val="2"/>
    </font>
    <font>
      <i/>
      <sz val="11"/>
      <color indexed="8"/>
      <name val="Calibri"/>
      <family val="2"/>
    </font>
    <font>
      <i/>
      <sz val="14"/>
      <color indexed="10"/>
      <name val="Times New Roman"/>
      <family val="1"/>
      <charset val="204"/>
    </font>
    <font>
      <i/>
      <sz val="12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>
      <alignment vertical="top"/>
    </xf>
    <xf numFmtId="0" fontId="2" fillId="0" borderId="1" xfId="0" applyFont="1" applyFill="1" applyBorder="1" applyAlignment="1">
      <alignment vertical="top"/>
    </xf>
    <xf numFmtId="49" fontId="2" fillId="0" borderId="1" xfId="0" applyNumberFormat="1" applyFont="1" applyFill="1" applyBorder="1" applyAlignment="1">
      <alignment vertical="top"/>
    </xf>
    <xf numFmtId="49" fontId="2" fillId="0" borderId="0" xfId="0" applyNumberFormat="1" applyFont="1" applyFill="1" applyBorder="1" applyAlignment="1"/>
    <xf numFmtId="0" fontId="2" fillId="0" borderId="0" xfId="0" applyFont="1" applyFill="1" applyBorder="1" applyAlignment="1">
      <alignment wrapText="1"/>
    </xf>
    <xf numFmtId="49" fontId="4" fillId="0" borderId="0" xfId="0" applyNumberFormat="1" applyFont="1" applyBorder="1" applyAlignment="1">
      <alignment horizontal="justify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5" fillId="0" borderId="0" xfId="0" applyNumberFormat="1" applyFont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justify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center" vertical="top" wrapText="1"/>
    </xf>
    <xf numFmtId="4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 vertical="top"/>
    </xf>
    <xf numFmtId="49" fontId="11" fillId="0" borderId="0" xfId="0" applyNumberFormat="1" applyFont="1" applyBorder="1" applyAlignment="1">
      <alignment horizontal="justify" vertical="center" wrapText="1"/>
    </xf>
    <xf numFmtId="49" fontId="12" fillId="0" borderId="0" xfId="0" applyNumberFormat="1" applyFont="1" applyFill="1" applyBorder="1" applyAlignment="1">
      <alignment horizontal="justify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49" fontId="17" fillId="0" borderId="0" xfId="0" applyNumberFormat="1" applyFont="1" applyFill="1" applyBorder="1" applyAlignment="1">
      <alignment horizontal="justify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0" fillId="0" borderId="0" xfId="0" applyNumberFormat="1" applyAlignment="1">
      <alignment horizontal="center"/>
    </xf>
    <xf numFmtId="0" fontId="18" fillId="0" borderId="0" xfId="0" applyFont="1" applyAlignment="1">
      <alignment horizontal="center"/>
    </xf>
    <xf numFmtId="49" fontId="17" fillId="0" borderId="0" xfId="0" applyNumberFormat="1" applyFont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4" fontId="10" fillId="0" borderId="0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4" fontId="19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8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right"/>
    </xf>
    <xf numFmtId="4" fontId="16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right"/>
    </xf>
    <xf numFmtId="4" fontId="18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4" fontId="6" fillId="2" borderId="0" xfId="0" applyNumberFormat="1" applyFont="1" applyFill="1" applyBorder="1" applyAlignment="1">
      <alignment horizontal="right" vertical="center" wrapText="1"/>
    </xf>
    <xf numFmtId="4" fontId="4" fillId="2" borderId="0" xfId="0" applyNumberFormat="1" applyFont="1" applyFill="1" applyBorder="1" applyAlignment="1">
      <alignment horizontal="right" vertical="center" wrapText="1"/>
    </xf>
    <xf numFmtId="4" fontId="7" fillId="2" borderId="0" xfId="0" applyNumberFormat="1" applyFont="1" applyFill="1" applyAlignment="1">
      <alignment horizontal="right" vertical="center"/>
    </xf>
    <xf numFmtId="4" fontId="5" fillId="2" borderId="0" xfId="0" applyNumberFormat="1" applyFont="1" applyFill="1" applyAlignment="1">
      <alignment horizontal="right" vertical="center"/>
    </xf>
    <xf numFmtId="4" fontId="6" fillId="0" borderId="0" xfId="0" applyNumberFormat="1" applyFont="1" applyAlignment="1">
      <alignment horizontal="right"/>
    </xf>
    <xf numFmtId="4" fontId="18" fillId="0" borderId="0" xfId="0" applyNumberFormat="1" applyFont="1" applyAlignment="1">
      <alignment horizontal="right" vertical="center" wrapText="1"/>
    </xf>
    <xf numFmtId="4" fontId="0" fillId="0" borderId="0" xfId="0" applyNumberFormat="1" applyAlignment="1">
      <alignment horizontal="right"/>
    </xf>
    <xf numFmtId="0" fontId="10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top" wrapText="1"/>
    </xf>
    <xf numFmtId="49" fontId="2" fillId="0" borderId="0" xfId="0" applyNumberFormat="1" applyFont="1" applyFill="1" applyAlignment="1">
      <alignment horizontal="center" vertical="top" wrapText="1"/>
    </xf>
    <xf numFmtId="4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5"/>
  <sheetViews>
    <sheetView tabSelected="1" zoomScaleNormal="100" workbookViewId="0">
      <selection activeCell="A3" sqref="A3:E3"/>
    </sheetView>
  </sheetViews>
  <sheetFormatPr defaultRowHeight="15" x14ac:dyDescent="0.25"/>
  <cols>
    <col min="1" max="1" width="62.7109375" customWidth="1"/>
    <col min="3" max="3" width="14" customWidth="1"/>
    <col min="4" max="4" width="6.7109375" customWidth="1"/>
    <col min="5" max="5" width="16.7109375" customWidth="1"/>
  </cols>
  <sheetData>
    <row r="1" spans="1:7" ht="15.75" x14ac:dyDescent="0.25">
      <c r="A1" s="61" t="s">
        <v>56</v>
      </c>
      <c r="B1" s="61"/>
      <c r="C1" s="61"/>
      <c r="D1" s="61"/>
      <c r="E1" s="61"/>
    </row>
    <row r="2" spans="1:7" ht="15.75" x14ac:dyDescent="0.25">
      <c r="A2" s="61" t="s">
        <v>59</v>
      </c>
      <c r="B2" s="61"/>
      <c r="C2" s="61"/>
      <c r="D2" s="61"/>
      <c r="E2" s="61"/>
    </row>
    <row r="3" spans="1:7" ht="15.75" x14ac:dyDescent="0.25">
      <c r="A3" s="61" t="s">
        <v>22</v>
      </c>
      <c r="B3" s="61"/>
      <c r="C3" s="61"/>
      <c r="D3" s="61"/>
      <c r="E3" s="61"/>
    </row>
    <row r="4" spans="1:7" ht="15.75" x14ac:dyDescent="0.25">
      <c r="A4" s="62"/>
      <c r="B4" s="62"/>
      <c r="C4" s="62"/>
      <c r="D4" s="62"/>
      <c r="E4" s="62"/>
    </row>
    <row r="5" spans="1:7" ht="15.75" x14ac:dyDescent="0.25">
      <c r="A5" s="63"/>
      <c r="B5" s="63"/>
      <c r="C5" s="63"/>
      <c r="D5" s="63"/>
      <c r="E5" s="63"/>
    </row>
    <row r="6" spans="1:7" ht="35.450000000000003" customHeight="1" x14ac:dyDescent="0.25">
      <c r="A6" s="64" t="s">
        <v>23</v>
      </c>
      <c r="B6" s="64"/>
      <c r="C6" s="64"/>
      <c r="D6" s="64"/>
      <c r="E6" s="64"/>
      <c r="F6" s="17"/>
      <c r="G6" s="17"/>
    </row>
    <row r="7" spans="1:7" ht="15.75" x14ac:dyDescent="0.25">
      <c r="A7" s="59"/>
      <c r="B7" s="59"/>
      <c r="C7" s="60"/>
      <c r="D7" s="60"/>
      <c r="E7" s="60"/>
    </row>
    <row r="8" spans="1:7" ht="15.75" x14ac:dyDescent="0.25">
      <c r="A8" s="59"/>
      <c r="B8" s="59"/>
      <c r="C8" s="60"/>
      <c r="D8" s="60"/>
      <c r="E8" s="60"/>
    </row>
    <row r="9" spans="1:7" ht="15.75" x14ac:dyDescent="0.25">
      <c r="A9" s="1"/>
      <c r="B9" s="1"/>
      <c r="C9" s="2"/>
      <c r="D9" s="2"/>
      <c r="E9" s="3"/>
    </row>
    <row r="10" spans="1:7" ht="33" customHeight="1" x14ac:dyDescent="0.25">
      <c r="A10" s="4" t="s">
        <v>0</v>
      </c>
      <c r="B10" s="4" t="s">
        <v>1</v>
      </c>
      <c r="C10" s="5" t="s">
        <v>2</v>
      </c>
      <c r="D10" s="5" t="s">
        <v>3</v>
      </c>
      <c r="E10" s="18" t="s">
        <v>4</v>
      </c>
    </row>
    <row r="11" spans="1:7" ht="22.15" customHeight="1" x14ac:dyDescent="0.25">
      <c r="A11" s="7" t="s">
        <v>24</v>
      </c>
      <c r="B11" s="27" t="s">
        <v>16</v>
      </c>
      <c r="C11" s="6"/>
      <c r="D11" s="29"/>
      <c r="E11" s="41">
        <f>E13+E34</f>
        <v>48224.13</v>
      </c>
    </row>
    <row r="12" spans="1:7" ht="12" customHeight="1" x14ac:dyDescent="0.25">
      <c r="A12" s="7"/>
      <c r="B12" s="27"/>
      <c r="C12" s="6"/>
      <c r="D12" s="29"/>
      <c r="E12" s="42"/>
    </row>
    <row r="13" spans="1:7" ht="47.45" customHeight="1" x14ac:dyDescent="0.25">
      <c r="A13" s="28" t="s">
        <v>25</v>
      </c>
      <c r="B13" s="36" t="s">
        <v>16</v>
      </c>
      <c r="C13" s="37" t="s">
        <v>28</v>
      </c>
      <c r="D13" s="38"/>
      <c r="E13" s="43">
        <f>E14+E17+E26</f>
        <v>10295.4</v>
      </c>
    </row>
    <row r="14" spans="1:7" ht="35.25" customHeight="1" x14ac:dyDescent="0.25">
      <c r="A14" s="24" t="s">
        <v>26</v>
      </c>
      <c r="B14" s="25" t="s">
        <v>16</v>
      </c>
      <c r="C14" s="26" t="s">
        <v>29</v>
      </c>
      <c r="D14" s="31"/>
      <c r="E14" s="44">
        <f>E15</f>
        <v>0</v>
      </c>
    </row>
    <row r="15" spans="1:7" ht="23.45" customHeight="1" x14ac:dyDescent="0.25">
      <c r="A15" s="14" t="s">
        <v>27</v>
      </c>
      <c r="B15" s="9" t="s">
        <v>16</v>
      </c>
      <c r="C15" s="13" t="s">
        <v>30</v>
      </c>
      <c r="D15" s="32"/>
      <c r="E15" s="45">
        <f>E16</f>
        <v>0</v>
      </c>
    </row>
    <row r="16" spans="1:7" ht="32.450000000000003" customHeight="1" x14ac:dyDescent="0.25">
      <c r="A16" s="16" t="s">
        <v>14</v>
      </c>
      <c r="B16" s="13" t="s">
        <v>16</v>
      </c>
      <c r="C16" s="9" t="s">
        <v>30</v>
      </c>
      <c r="D16" s="13" t="s">
        <v>15</v>
      </c>
      <c r="E16" s="46"/>
      <c r="F16" s="11"/>
    </row>
    <row r="17" spans="1:6" ht="69" customHeight="1" x14ac:dyDescent="0.25">
      <c r="A17" s="23" t="s">
        <v>36</v>
      </c>
      <c r="B17" s="26" t="s">
        <v>16</v>
      </c>
      <c r="C17" s="25" t="s">
        <v>31</v>
      </c>
      <c r="D17" s="26"/>
      <c r="E17" s="47">
        <f>E18+E20+E22+E24</f>
        <v>6550</v>
      </c>
      <c r="F17" s="11"/>
    </row>
    <row r="18" spans="1:6" ht="28.9" customHeight="1" x14ac:dyDescent="0.25">
      <c r="A18" s="16" t="s">
        <v>32</v>
      </c>
      <c r="B18" s="13" t="s">
        <v>16</v>
      </c>
      <c r="C18" s="9" t="s">
        <v>33</v>
      </c>
      <c r="D18" s="13"/>
      <c r="E18" s="48">
        <f>E19</f>
        <v>3250</v>
      </c>
      <c r="F18" s="11"/>
    </row>
    <row r="19" spans="1:6" ht="32.450000000000003" customHeight="1" x14ac:dyDescent="0.25">
      <c r="A19" s="16" t="s">
        <v>14</v>
      </c>
      <c r="B19" s="13" t="s">
        <v>16</v>
      </c>
      <c r="C19" s="9" t="s">
        <v>33</v>
      </c>
      <c r="D19" s="13" t="s">
        <v>15</v>
      </c>
      <c r="E19" s="48">
        <f>1000+2250</f>
        <v>3250</v>
      </c>
      <c r="F19" s="11"/>
    </row>
    <row r="20" spans="1:6" ht="28.9" customHeight="1" x14ac:dyDescent="0.25">
      <c r="A20" s="16" t="s">
        <v>34</v>
      </c>
      <c r="B20" s="13" t="s">
        <v>16</v>
      </c>
      <c r="C20" s="9" t="s">
        <v>35</v>
      </c>
      <c r="D20" s="13"/>
      <c r="E20" s="46">
        <f>E21</f>
        <v>0</v>
      </c>
      <c r="F20" s="11"/>
    </row>
    <row r="21" spans="1:6" ht="32.450000000000003" customHeight="1" x14ac:dyDescent="0.25">
      <c r="A21" s="16" t="s">
        <v>14</v>
      </c>
      <c r="B21" s="13" t="s">
        <v>16</v>
      </c>
      <c r="C21" s="9" t="s">
        <v>35</v>
      </c>
      <c r="D21" s="13" t="s">
        <v>15</v>
      </c>
      <c r="E21" s="46"/>
      <c r="F21" s="11"/>
    </row>
    <row r="22" spans="1:6" ht="32.450000000000003" customHeight="1" x14ac:dyDescent="0.25">
      <c r="A22" s="16" t="s">
        <v>37</v>
      </c>
      <c r="B22" s="13" t="s">
        <v>16</v>
      </c>
      <c r="C22" s="9" t="s">
        <v>38</v>
      </c>
      <c r="D22" s="13"/>
      <c r="E22" s="48">
        <f>E23</f>
        <v>2800</v>
      </c>
      <c r="F22" s="11"/>
    </row>
    <row r="23" spans="1:6" ht="30" customHeight="1" x14ac:dyDescent="0.25">
      <c r="A23" s="16" t="s">
        <v>14</v>
      </c>
      <c r="B23" s="13" t="s">
        <v>16</v>
      </c>
      <c r="C23" s="9" t="s">
        <v>38</v>
      </c>
      <c r="D23" s="32">
        <v>200</v>
      </c>
      <c r="E23" s="49">
        <f>1000+1800</f>
        <v>2800</v>
      </c>
    </row>
    <row r="24" spans="1:6" ht="30" customHeight="1" x14ac:dyDescent="0.25">
      <c r="A24" s="16" t="s">
        <v>39</v>
      </c>
      <c r="B24" s="13" t="s">
        <v>16</v>
      </c>
      <c r="C24" s="9" t="s">
        <v>40</v>
      </c>
      <c r="D24" s="32"/>
      <c r="E24" s="49">
        <f>E25</f>
        <v>500</v>
      </c>
    </row>
    <row r="25" spans="1:6" ht="30" customHeight="1" x14ac:dyDescent="0.25">
      <c r="A25" s="16" t="s">
        <v>14</v>
      </c>
      <c r="B25" s="13" t="s">
        <v>16</v>
      </c>
      <c r="C25" s="9" t="s">
        <v>41</v>
      </c>
      <c r="D25" s="32">
        <v>200</v>
      </c>
      <c r="E25" s="49">
        <v>500</v>
      </c>
    </row>
    <row r="26" spans="1:6" ht="30" customHeight="1" x14ac:dyDescent="0.25">
      <c r="A26" s="23" t="s">
        <v>44</v>
      </c>
      <c r="B26" s="26" t="s">
        <v>16</v>
      </c>
      <c r="C26" s="25" t="s">
        <v>42</v>
      </c>
      <c r="D26" s="33"/>
      <c r="E26" s="44">
        <f>E27+E29</f>
        <v>3745.4</v>
      </c>
    </row>
    <row r="27" spans="1:6" ht="30" customHeight="1" x14ac:dyDescent="0.25">
      <c r="A27" s="16" t="s">
        <v>45</v>
      </c>
      <c r="B27" s="13" t="s">
        <v>16</v>
      </c>
      <c r="C27" s="9" t="s">
        <v>43</v>
      </c>
      <c r="D27" s="32"/>
      <c r="E27" s="50">
        <f>E28</f>
        <v>3245.4</v>
      </c>
    </row>
    <row r="28" spans="1:6" ht="30" customHeight="1" x14ac:dyDescent="0.25">
      <c r="A28" s="16" t="s">
        <v>14</v>
      </c>
      <c r="B28" s="13" t="s">
        <v>16</v>
      </c>
      <c r="C28" s="9" t="s">
        <v>43</v>
      </c>
      <c r="D28" s="32">
        <v>200</v>
      </c>
      <c r="E28" s="50">
        <v>3245.4</v>
      </c>
    </row>
    <row r="29" spans="1:6" ht="30" customHeight="1" x14ac:dyDescent="0.25">
      <c r="A29" s="16" t="s">
        <v>46</v>
      </c>
      <c r="B29" s="13" t="s">
        <v>16</v>
      </c>
      <c r="C29" s="9" t="s">
        <v>47</v>
      </c>
      <c r="D29" s="32"/>
      <c r="E29" s="49">
        <f>E30</f>
        <v>500</v>
      </c>
    </row>
    <row r="30" spans="1:6" ht="33" customHeight="1" x14ac:dyDescent="0.25">
      <c r="A30" s="16" t="s">
        <v>14</v>
      </c>
      <c r="B30" s="13" t="s">
        <v>16</v>
      </c>
      <c r="C30" s="9" t="s">
        <v>47</v>
      </c>
      <c r="D30" s="32">
        <v>200</v>
      </c>
      <c r="E30" s="49">
        <v>500</v>
      </c>
    </row>
    <row r="31" spans="1:6" ht="37.15" customHeight="1" x14ac:dyDescent="0.25">
      <c r="A31" s="28" t="s">
        <v>48</v>
      </c>
      <c r="B31" s="13"/>
      <c r="C31" s="9"/>
      <c r="D31" s="32"/>
      <c r="E31" s="50"/>
    </row>
    <row r="32" spans="1:6" ht="34.15" customHeight="1" x14ac:dyDescent="0.25">
      <c r="A32" s="28" t="s">
        <v>49</v>
      </c>
      <c r="B32" s="13"/>
      <c r="C32" s="9"/>
      <c r="D32" s="32"/>
      <c r="E32" s="50"/>
    </row>
    <row r="33" spans="1:6" ht="15" customHeight="1" x14ac:dyDescent="0.25">
      <c r="A33" s="14"/>
      <c r="B33" s="9"/>
      <c r="C33" s="13"/>
      <c r="D33" s="32"/>
      <c r="E33" s="50"/>
    </row>
    <row r="34" spans="1:6" ht="15.75" x14ac:dyDescent="0.25">
      <c r="A34" s="8" t="s">
        <v>5</v>
      </c>
      <c r="B34" s="12" t="s">
        <v>16</v>
      </c>
      <c r="C34" s="12" t="s">
        <v>6</v>
      </c>
      <c r="D34" s="12" t="s">
        <v>7</v>
      </c>
      <c r="E34" s="51">
        <f>E35</f>
        <v>37928.729999999996</v>
      </c>
    </row>
    <row r="35" spans="1:6" ht="15.75" x14ac:dyDescent="0.25">
      <c r="A35" s="8" t="s">
        <v>8</v>
      </c>
      <c r="B35" s="12" t="s">
        <v>16</v>
      </c>
      <c r="C35" s="12" t="s">
        <v>9</v>
      </c>
      <c r="D35" s="12"/>
      <c r="E35" s="51">
        <f>E36+E39+E43</f>
        <v>37928.729999999996</v>
      </c>
    </row>
    <row r="36" spans="1:6" ht="76.900000000000006" customHeight="1" x14ac:dyDescent="0.25">
      <c r="A36" s="8" t="s">
        <v>12</v>
      </c>
      <c r="B36" s="12" t="s">
        <v>16</v>
      </c>
      <c r="C36" s="12" t="s">
        <v>13</v>
      </c>
      <c r="D36" s="12" t="s">
        <v>7</v>
      </c>
      <c r="E36" s="51">
        <f>E37+E38</f>
        <v>6814.3899999999994</v>
      </c>
      <c r="F36" s="15"/>
    </row>
    <row r="37" spans="1:6" ht="69" customHeight="1" x14ac:dyDescent="0.25">
      <c r="A37" s="8" t="s">
        <v>10</v>
      </c>
      <c r="B37" s="9" t="s">
        <v>16</v>
      </c>
      <c r="C37" s="9" t="s">
        <v>13</v>
      </c>
      <c r="D37" s="9" t="s">
        <v>11</v>
      </c>
      <c r="E37" s="52">
        <v>6158.86</v>
      </c>
    </row>
    <row r="38" spans="1:6" ht="31.5" x14ac:dyDescent="0.25">
      <c r="A38" s="8" t="s">
        <v>14</v>
      </c>
      <c r="B38" s="9" t="s">
        <v>16</v>
      </c>
      <c r="C38" s="9" t="s">
        <v>13</v>
      </c>
      <c r="D38" s="9" t="s">
        <v>15</v>
      </c>
      <c r="E38" s="52">
        <f>617.53+38</f>
        <v>655.53</v>
      </c>
      <c r="F38" s="13"/>
    </row>
    <row r="39" spans="1:6" ht="18.75" x14ac:dyDescent="0.25">
      <c r="A39" s="8" t="s">
        <v>17</v>
      </c>
      <c r="B39" s="12" t="s">
        <v>16</v>
      </c>
      <c r="C39" s="12" t="s">
        <v>18</v>
      </c>
      <c r="D39" s="12" t="s">
        <v>7</v>
      </c>
      <c r="E39" s="53">
        <f>E40+E41+E42</f>
        <v>297.34000000000003</v>
      </c>
    </row>
    <row r="40" spans="1:6" ht="31.5" customHeight="1" x14ac:dyDescent="0.25">
      <c r="A40" s="8" t="s">
        <v>14</v>
      </c>
      <c r="B40" s="9" t="s">
        <v>16</v>
      </c>
      <c r="C40" s="9" t="s">
        <v>18</v>
      </c>
      <c r="D40" s="9" t="s">
        <v>15</v>
      </c>
      <c r="E40" s="54">
        <v>100</v>
      </c>
    </row>
    <row r="41" spans="1:6" ht="18.75" x14ac:dyDescent="0.25">
      <c r="A41" s="8" t="s">
        <v>19</v>
      </c>
      <c r="B41" s="9" t="s">
        <v>16</v>
      </c>
      <c r="C41" s="13" t="s">
        <v>18</v>
      </c>
      <c r="D41" s="9" t="s">
        <v>20</v>
      </c>
      <c r="E41" s="54">
        <v>172.34</v>
      </c>
      <c r="F41" s="13"/>
    </row>
    <row r="42" spans="1:6" ht="28.15" customHeight="1" x14ac:dyDescent="0.25">
      <c r="A42" s="8" t="s">
        <v>53</v>
      </c>
      <c r="B42" s="9" t="s">
        <v>16</v>
      </c>
      <c r="C42" s="13" t="s">
        <v>18</v>
      </c>
      <c r="D42" s="9" t="s">
        <v>52</v>
      </c>
      <c r="E42" s="54">
        <v>25</v>
      </c>
      <c r="F42" s="13"/>
    </row>
    <row r="43" spans="1:6" ht="15.75" x14ac:dyDescent="0.25">
      <c r="B43" s="39">
        <v>925</v>
      </c>
      <c r="C43" s="39" t="s">
        <v>50</v>
      </c>
      <c r="D43" s="40"/>
      <c r="E43" s="55">
        <f>E44</f>
        <v>30817</v>
      </c>
    </row>
    <row r="44" spans="1:6" ht="15.75" x14ac:dyDescent="0.25">
      <c r="A44" s="14" t="s">
        <v>51</v>
      </c>
      <c r="B44" s="35">
        <v>925</v>
      </c>
      <c r="C44" s="35" t="s">
        <v>50</v>
      </c>
      <c r="D44" s="35">
        <v>600</v>
      </c>
      <c r="E44" s="56">
        <v>30817</v>
      </c>
      <c r="F44" s="34"/>
    </row>
    <row r="45" spans="1:6" x14ac:dyDescent="0.25">
      <c r="D45" s="30"/>
      <c r="E45" s="57"/>
    </row>
    <row r="46" spans="1:6" x14ac:dyDescent="0.25">
      <c r="D46" s="30"/>
      <c r="E46" s="57"/>
    </row>
    <row r="47" spans="1:6" x14ac:dyDescent="0.25">
      <c r="E47" s="57"/>
    </row>
    <row r="48" spans="1:6" x14ac:dyDescent="0.25">
      <c r="E48" s="57"/>
    </row>
    <row r="49" spans="5:5" x14ac:dyDescent="0.25">
      <c r="E49" s="57"/>
    </row>
    <row r="50" spans="5:5" x14ac:dyDescent="0.25">
      <c r="E50" s="57"/>
    </row>
    <row r="51" spans="5:5" x14ac:dyDescent="0.25">
      <c r="E51" s="57"/>
    </row>
    <row r="52" spans="5:5" x14ac:dyDescent="0.25">
      <c r="E52" s="57"/>
    </row>
    <row r="53" spans="5:5" x14ac:dyDescent="0.25">
      <c r="E53" s="57"/>
    </row>
    <row r="54" spans="5:5" x14ac:dyDescent="0.25">
      <c r="E54" s="57"/>
    </row>
    <row r="55" spans="5:5" x14ac:dyDescent="0.25">
      <c r="E55" s="57"/>
    </row>
    <row r="56" spans="5:5" x14ac:dyDescent="0.25">
      <c r="E56" s="57"/>
    </row>
    <row r="57" spans="5:5" x14ac:dyDescent="0.25">
      <c r="E57" s="57"/>
    </row>
    <row r="58" spans="5:5" x14ac:dyDescent="0.25">
      <c r="E58" s="57"/>
    </row>
    <row r="59" spans="5:5" x14ac:dyDescent="0.25">
      <c r="E59" s="57"/>
    </row>
    <row r="60" spans="5:5" x14ac:dyDescent="0.25">
      <c r="E60" s="57"/>
    </row>
    <row r="61" spans="5:5" x14ac:dyDescent="0.25">
      <c r="E61" s="57"/>
    </row>
    <row r="62" spans="5:5" x14ac:dyDescent="0.25">
      <c r="E62" s="57"/>
    </row>
    <row r="63" spans="5:5" x14ac:dyDescent="0.25">
      <c r="E63" s="57"/>
    </row>
    <row r="64" spans="5:5" x14ac:dyDescent="0.25">
      <c r="E64" s="57"/>
    </row>
    <row r="65" spans="5:5" x14ac:dyDescent="0.25">
      <c r="E65" s="57"/>
    </row>
    <row r="66" spans="5:5" x14ac:dyDescent="0.25">
      <c r="E66" s="57"/>
    </row>
    <row r="67" spans="5:5" x14ac:dyDescent="0.25">
      <c r="E67" s="57"/>
    </row>
    <row r="68" spans="5:5" x14ac:dyDescent="0.25">
      <c r="E68" s="57"/>
    </row>
    <row r="69" spans="5:5" x14ac:dyDescent="0.25">
      <c r="E69" s="57"/>
    </row>
    <row r="70" spans="5:5" x14ac:dyDescent="0.25">
      <c r="E70" s="57"/>
    </row>
    <row r="71" spans="5:5" x14ac:dyDescent="0.25">
      <c r="E71" s="57"/>
    </row>
    <row r="72" spans="5:5" x14ac:dyDescent="0.25">
      <c r="E72" s="57"/>
    </row>
    <row r="73" spans="5:5" x14ac:dyDescent="0.25">
      <c r="E73" s="57"/>
    </row>
    <row r="74" spans="5:5" x14ac:dyDescent="0.25">
      <c r="E74" s="57"/>
    </row>
    <row r="75" spans="5:5" x14ac:dyDescent="0.25">
      <c r="E75" s="57"/>
    </row>
    <row r="76" spans="5:5" x14ac:dyDescent="0.25">
      <c r="E76" s="57"/>
    </row>
    <row r="77" spans="5:5" x14ac:dyDescent="0.25">
      <c r="E77" s="57"/>
    </row>
    <row r="78" spans="5:5" x14ac:dyDescent="0.25">
      <c r="E78" s="57"/>
    </row>
    <row r="79" spans="5:5" x14ac:dyDescent="0.25">
      <c r="E79" s="57"/>
    </row>
    <row r="80" spans="5:5" x14ac:dyDescent="0.25">
      <c r="E80" s="57"/>
    </row>
    <row r="81" spans="5:5" x14ac:dyDescent="0.25">
      <c r="E81" s="57"/>
    </row>
    <row r="82" spans="5:5" x14ac:dyDescent="0.25">
      <c r="E82" s="57"/>
    </row>
    <row r="83" spans="5:5" x14ac:dyDescent="0.25">
      <c r="E83" s="57"/>
    </row>
    <row r="84" spans="5:5" x14ac:dyDescent="0.25">
      <c r="E84" s="57"/>
    </row>
    <row r="85" spans="5:5" x14ac:dyDescent="0.25">
      <c r="E85" s="57"/>
    </row>
    <row r="86" spans="5:5" x14ac:dyDescent="0.25">
      <c r="E86" s="57"/>
    </row>
    <row r="87" spans="5:5" x14ac:dyDescent="0.25">
      <c r="E87" s="57"/>
    </row>
    <row r="88" spans="5:5" x14ac:dyDescent="0.25">
      <c r="E88" s="57"/>
    </row>
    <row r="89" spans="5:5" x14ac:dyDescent="0.25">
      <c r="E89" s="57"/>
    </row>
    <row r="90" spans="5:5" x14ac:dyDescent="0.25">
      <c r="E90" s="57"/>
    </row>
    <row r="91" spans="5:5" x14ac:dyDescent="0.25">
      <c r="E91" s="57"/>
    </row>
    <row r="92" spans="5:5" x14ac:dyDescent="0.25">
      <c r="E92" s="57"/>
    </row>
    <row r="93" spans="5:5" x14ac:dyDescent="0.25">
      <c r="E93" s="57"/>
    </row>
    <row r="94" spans="5:5" x14ac:dyDescent="0.25">
      <c r="E94" s="57"/>
    </row>
    <row r="95" spans="5:5" x14ac:dyDescent="0.25">
      <c r="E95" s="57"/>
    </row>
    <row r="96" spans="5:5" x14ac:dyDescent="0.25">
      <c r="E96" s="57"/>
    </row>
    <row r="97" spans="5:5" x14ac:dyDescent="0.25">
      <c r="E97" s="57"/>
    </row>
    <row r="98" spans="5:5" x14ac:dyDescent="0.25">
      <c r="E98" s="57"/>
    </row>
    <row r="99" spans="5:5" x14ac:dyDescent="0.25">
      <c r="E99" s="57"/>
    </row>
    <row r="100" spans="5:5" x14ac:dyDescent="0.25">
      <c r="E100" s="57"/>
    </row>
    <row r="101" spans="5:5" x14ac:dyDescent="0.25">
      <c r="E101" s="57"/>
    </row>
    <row r="102" spans="5:5" x14ac:dyDescent="0.25">
      <c r="E102" s="57"/>
    </row>
    <row r="103" spans="5:5" x14ac:dyDescent="0.25">
      <c r="E103" s="57"/>
    </row>
    <row r="104" spans="5:5" x14ac:dyDescent="0.25">
      <c r="E104" s="57"/>
    </row>
    <row r="105" spans="5:5" x14ac:dyDescent="0.25">
      <c r="E105" s="57"/>
    </row>
    <row r="106" spans="5:5" x14ac:dyDescent="0.25">
      <c r="E106" s="57"/>
    </row>
    <row r="107" spans="5:5" x14ac:dyDescent="0.25">
      <c r="E107" s="57"/>
    </row>
    <row r="108" spans="5:5" x14ac:dyDescent="0.25">
      <c r="E108" s="57"/>
    </row>
    <row r="109" spans="5:5" x14ac:dyDescent="0.25">
      <c r="E109" s="10"/>
    </row>
    <row r="110" spans="5:5" x14ac:dyDescent="0.25">
      <c r="E110" s="10"/>
    </row>
    <row r="111" spans="5:5" x14ac:dyDescent="0.25">
      <c r="E111" s="10"/>
    </row>
    <row r="112" spans="5:5" x14ac:dyDescent="0.25">
      <c r="E112" s="10"/>
    </row>
    <row r="113" spans="5:5" x14ac:dyDescent="0.25">
      <c r="E113" s="10"/>
    </row>
    <row r="114" spans="5:5" x14ac:dyDescent="0.25">
      <c r="E114" s="10"/>
    </row>
    <row r="115" spans="5:5" x14ac:dyDescent="0.25">
      <c r="E115" s="10"/>
    </row>
    <row r="116" spans="5:5" x14ac:dyDescent="0.25">
      <c r="E116" s="10"/>
    </row>
    <row r="117" spans="5:5" x14ac:dyDescent="0.25">
      <c r="E117" s="10"/>
    </row>
    <row r="118" spans="5:5" x14ac:dyDescent="0.25">
      <c r="E118" s="10"/>
    </row>
    <row r="119" spans="5:5" x14ac:dyDescent="0.25">
      <c r="E119" s="10"/>
    </row>
    <row r="120" spans="5:5" x14ac:dyDescent="0.25">
      <c r="E120" s="10"/>
    </row>
    <row r="121" spans="5:5" x14ac:dyDescent="0.25">
      <c r="E121" s="10"/>
    </row>
    <row r="122" spans="5:5" x14ac:dyDescent="0.25">
      <c r="E122" s="10"/>
    </row>
    <row r="123" spans="5:5" x14ac:dyDescent="0.25">
      <c r="E123" s="10"/>
    </row>
    <row r="124" spans="5:5" x14ac:dyDescent="0.25">
      <c r="E124" s="10"/>
    </row>
    <row r="125" spans="5:5" x14ac:dyDescent="0.25">
      <c r="E125" s="10"/>
    </row>
    <row r="126" spans="5:5" x14ac:dyDescent="0.25">
      <c r="E126" s="10"/>
    </row>
    <row r="127" spans="5:5" x14ac:dyDescent="0.25">
      <c r="E127" s="10"/>
    </row>
    <row r="128" spans="5:5" x14ac:dyDescent="0.25">
      <c r="E128" s="10"/>
    </row>
    <row r="129" spans="5:5" x14ac:dyDescent="0.25">
      <c r="E129" s="10"/>
    </row>
    <row r="130" spans="5:5" x14ac:dyDescent="0.25">
      <c r="E130" s="10"/>
    </row>
    <row r="131" spans="5:5" x14ac:dyDescent="0.25">
      <c r="E131" s="10"/>
    </row>
    <row r="132" spans="5:5" x14ac:dyDescent="0.25">
      <c r="E132" s="10"/>
    </row>
    <row r="133" spans="5:5" x14ac:dyDescent="0.25">
      <c r="E133" s="10"/>
    </row>
    <row r="134" spans="5:5" x14ac:dyDescent="0.25">
      <c r="E134" s="10"/>
    </row>
    <row r="135" spans="5:5" x14ac:dyDescent="0.25">
      <c r="E135" s="10"/>
    </row>
    <row r="136" spans="5:5" x14ac:dyDescent="0.25">
      <c r="E136" s="10"/>
    </row>
    <row r="137" spans="5:5" x14ac:dyDescent="0.25">
      <c r="E137" s="10"/>
    </row>
    <row r="138" spans="5:5" x14ac:dyDescent="0.25">
      <c r="E138" s="10"/>
    </row>
    <row r="139" spans="5:5" x14ac:dyDescent="0.25">
      <c r="E139" s="10"/>
    </row>
    <row r="140" spans="5:5" x14ac:dyDescent="0.25">
      <c r="E140" s="10"/>
    </row>
    <row r="141" spans="5:5" x14ac:dyDescent="0.25">
      <c r="E141" s="10"/>
    </row>
    <row r="142" spans="5:5" x14ac:dyDescent="0.25">
      <c r="E142" s="10"/>
    </row>
    <row r="143" spans="5:5" x14ac:dyDescent="0.25">
      <c r="E143" s="10"/>
    </row>
    <row r="144" spans="5:5" x14ac:dyDescent="0.25">
      <c r="E144" s="10"/>
    </row>
    <row r="145" spans="5:5" x14ac:dyDescent="0.25">
      <c r="E145" s="10"/>
    </row>
    <row r="146" spans="5:5" x14ac:dyDescent="0.25">
      <c r="E146" s="10"/>
    </row>
    <row r="147" spans="5:5" x14ac:dyDescent="0.25">
      <c r="E147" s="10"/>
    </row>
    <row r="148" spans="5:5" x14ac:dyDescent="0.25">
      <c r="E148" s="10"/>
    </row>
    <row r="149" spans="5:5" x14ac:dyDescent="0.25">
      <c r="E149" s="10"/>
    </row>
    <row r="150" spans="5:5" x14ac:dyDescent="0.25">
      <c r="E150" s="10"/>
    </row>
    <row r="151" spans="5:5" x14ac:dyDescent="0.25">
      <c r="E151" s="10"/>
    </row>
    <row r="152" spans="5:5" x14ac:dyDescent="0.25">
      <c r="E152" s="10"/>
    </row>
    <row r="153" spans="5:5" x14ac:dyDescent="0.25">
      <c r="E153" s="10"/>
    </row>
    <row r="154" spans="5:5" x14ac:dyDescent="0.25">
      <c r="E154" s="10"/>
    </row>
    <row r="155" spans="5:5" x14ac:dyDescent="0.25">
      <c r="E155" s="10"/>
    </row>
    <row r="156" spans="5:5" x14ac:dyDescent="0.25">
      <c r="E156" s="10"/>
    </row>
    <row r="157" spans="5:5" x14ac:dyDescent="0.25">
      <c r="E157" s="10"/>
    </row>
    <row r="158" spans="5:5" x14ac:dyDescent="0.25">
      <c r="E158" s="10"/>
    </row>
    <row r="159" spans="5:5" x14ac:dyDescent="0.25">
      <c r="E159" s="10"/>
    </row>
    <row r="160" spans="5:5" x14ac:dyDescent="0.25">
      <c r="E160" s="10"/>
    </row>
    <row r="161" spans="5:5" x14ac:dyDescent="0.25">
      <c r="E161" s="10"/>
    </row>
    <row r="162" spans="5:5" x14ac:dyDescent="0.25">
      <c r="E162" s="10"/>
    </row>
    <row r="163" spans="5:5" x14ac:dyDescent="0.25">
      <c r="E163" s="10"/>
    </row>
    <row r="164" spans="5:5" x14ac:dyDescent="0.25">
      <c r="E164" s="10"/>
    </row>
    <row r="165" spans="5:5" x14ac:dyDescent="0.25">
      <c r="E165" s="10"/>
    </row>
    <row r="166" spans="5:5" x14ac:dyDescent="0.25">
      <c r="E166" s="10"/>
    </row>
    <row r="167" spans="5:5" x14ac:dyDescent="0.25">
      <c r="E167" s="10"/>
    </row>
    <row r="168" spans="5:5" x14ac:dyDescent="0.25">
      <c r="E168" s="10"/>
    </row>
    <row r="169" spans="5:5" x14ac:dyDescent="0.25">
      <c r="E169" s="10"/>
    </row>
    <row r="170" spans="5:5" x14ac:dyDescent="0.25">
      <c r="E170" s="10"/>
    </row>
    <row r="171" spans="5:5" x14ac:dyDescent="0.25">
      <c r="E171" s="10"/>
    </row>
    <row r="172" spans="5:5" x14ac:dyDescent="0.25">
      <c r="E172" s="10"/>
    </row>
    <row r="173" spans="5:5" x14ac:dyDescent="0.25">
      <c r="E173" s="10"/>
    </row>
    <row r="174" spans="5:5" x14ac:dyDescent="0.25">
      <c r="E174" s="10"/>
    </row>
    <row r="175" spans="5:5" x14ac:dyDescent="0.25">
      <c r="E175" s="10"/>
    </row>
    <row r="176" spans="5:5" x14ac:dyDescent="0.25">
      <c r="E176" s="10"/>
    </row>
    <row r="177" spans="5:5" x14ac:dyDescent="0.25">
      <c r="E177" s="10"/>
    </row>
    <row r="178" spans="5:5" x14ac:dyDescent="0.25">
      <c r="E178" s="10"/>
    </row>
    <row r="179" spans="5:5" x14ac:dyDescent="0.25">
      <c r="E179" s="10"/>
    </row>
    <row r="180" spans="5:5" x14ac:dyDescent="0.25">
      <c r="E180" s="10"/>
    </row>
    <row r="181" spans="5:5" x14ac:dyDescent="0.25">
      <c r="E181" s="10"/>
    </row>
    <row r="182" spans="5:5" x14ac:dyDescent="0.25">
      <c r="E182" s="10"/>
    </row>
    <row r="183" spans="5:5" x14ac:dyDescent="0.25">
      <c r="E183" s="10"/>
    </row>
    <row r="184" spans="5:5" x14ac:dyDescent="0.25">
      <c r="E184" s="10"/>
    </row>
    <row r="185" spans="5:5" x14ac:dyDescent="0.25">
      <c r="E185" s="10"/>
    </row>
    <row r="186" spans="5:5" x14ac:dyDescent="0.25">
      <c r="E186" s="10"/>
    </row>
    <row r="187" spans="5:5" x14ac:dyDescent="0.25">
      <c r="E187" s="10"/>
    </row>
    <row r="188" spans="5:5" x14ac:dyDescent="0.25">
      <c r="E188" s="10"/>
    </row>
    <row r="189" spans="5:5" x14ac:dyDescent="0.25">
      <c r="E189" s="10"/>
    </row>
    <row r="190" spans="5:5" x14ac:dyDescent="0.25">
      <c r="E190" s="10"/>
    </row>
    <row r="191" spans="5:5" x14ac:dyDescent="0.25">
      <c r="E191" s="10"/>
    </row>
    <row r="192" spans="5:5" x14ac:dyDescent="0.25">
      <c r="E192" s="10"/>
    </row>
    <row r="193" spans="5:5" x14ac:dyDescent="0.25">
      <c r="E193" s="10"/>
    </row>
    <row r="194" spans="5:5" x14ac:dyDescent="0.25">
      <c r="E194" s="10"/>
    </row>
    <row r="195" spans="5:5" x14ac:dyDescent="0.25">
      <c r="E195" s="10"/>
    </row>
    <row r="196" spans="5:5" x14ac:dyDescent="0.25">
      <c r="E196" s="10"/>
    </row>
    <row r="197" spans="5:5" x14ac:dyDescent="0.25">
      <c r="E197" s="10"/>
    </row>
    <row r="198" spans="5:5" x14ac:dyDescent="0.25">
      <c r="E198" s="10"/>
    </row>
    <row r="199" spans="5:5" x14ac:dyDescent="0.25">
      <c r="E199" s="10"/>
    </row>
    <row r="200" spans="5:5" x14ac:dyDescent="0.25">
      <c r="E200" s="10"/>
    </row>
    <row r="201" spans="5:5" x14ac:dyDescent="0.25">
      <c r="E201" s="10"/>
    </row>
    <row r="202" spans="5:5" x14ac:dyDescent="0.25">
      <c r="E202" s="10"/>
    </row>
    <row r="203" spans="5:5" x14ac:dyDescent="0.25">
      <c r="E203" s="10"/>
    </row>
    <row r="204" spans="5:5" x14ac:dyDescent="0.25">
      <c r="E204" s="10"/>
    </row>
    <row r="205" spans="5:5" x14ac:dyDescent="0.25">
      <c r="E205" s="10"/>
    </row>
  </sheetData>
  <mergeCells count="8">
    <mergeCell ref="A7:E7"/>
    <mergeCell ref="A8:E8"/>
    <mergeCell ref="A1:E1"/>
    <mergeCell ref="A2:E2"/>
    <mergeCell ref="A3:E3"/>
    <mergeCell ref="A4:E4"/>
    <mergeCell ref="A5:E5"/>
    <mergeCell ref="A6:E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zoomScaleNormal="100" zoomScaleSheetLayoutView="115" workbookViewId="0">
      <selection activeCell="A3" sqref="A3:E3"/>
    </sheetView>
  </sheetViews>
  <sheetFormatPr defaultRowHeight="15" x14ac:dyDescent="0.25"/>
  <cols>
    <col min="1" max="1" width="51.7109375" customWidth="1"/>
    <col min="3" max="3" width="13.28515625" customWidth="1"/>
    <col min="4" max="4" width="7" customWidth="1"/>
    <col min="5" max="5" width="11.7109375" customWidth="1"/>
    <col min="6" max="6" width="17.5703125" customWidth="1"/>
    <col min="7" max="7" width="12.7109375" customWidth="1"/>
  </cols>
  <sheetData>
    <row r="1" spans="1:8" ht="15.75" x14ac:dyDescent="0.25">
      <c r="A1" s="61" t="s">
        <v>57</v>
      </c>
      <c r="B1" s="61"/>
      <c r="C1" s="61"/>
      <c r="D1" s="61"/>
      <c r="E1" s="61"/>
      <c r="F1" s="20"/>
    </row>
    <row r="2" spans="1:8" ht="15.75" x14ac:dyDescent="0.25">
      <c r="A2" s="61" t="s">
        <v>58</v>
      </c>
      <c r="B2" s="61"/>
      <c r="C2" s="61"/>
      <c r="D2" s="61"/>
      <c r="E2" s="61"/>
      <c r="F2" s="20"/>
    </row>
    <row r="3" spans="1:8" ht="15.75" x14ac:dyDescent="0.25">
      <c r="A3" s="61" t="s">
        <v>22</v>
      </c>
      <c r="B3" s="61"/>
      <c r="C3" s="61"/>
      <c r="D3" s="61"/>
      <c r="E3" s="61"/>
      <c r="F3" s="20"/>
    </row>
    <row r="4" spans="1:8" ht="15.75" x14ac:dyDescent="0.25">
      <c r="A4" s="62"/>
      <c r="B4" s="62"/>
      <c r="C4" s="62"/>
      <c r="D4" s="62"/>
      <c r="E4" s="62"/>
      <c r="F4" s="21"/>
    </row>
    <row r="5" spans="1:8" ht="15.75" x14ac:dyDescent="0.25">
      <c r="A5" s="63"/>
      <c r="B5" s="63"/>
      <c r="C5" s="63"/>
      <c r="D5" s="63"/>
      <c r="E5" s="63"/>
      <c r="F5" s="22"/>
    </row>
    <row r="6" spans="1:8" ht="15.6" customHeight="1" x14ac:dyDescent="0.25">
      <c r="A6" s="64" t="s">
        <v>54</v>
      </c>
      <c r="B6" s="64"/>
      <c r="C6" s="64"/>
      <c r="D6" s="64"/>
      <c r="E6" s="64"/>
      <c r="F6" s="17"/>
      <c r="G6" s="17"/>
      <c r="H6" s="17"/>
    </row>
    <row r="7" spans="1:8" ht="15.75" x14ac:dyDescent="0.25">
      <c r="A7" s="59"/>
      <c r="B7" s="59"/>
      <c r="C7" s="60"/>
      <c r="D7" s="60"/>
      <c r="E7" s="60"/>
      <c r="F7" s="19"/>
    </row>
    <row r="8" spans="1:8" ht="15.75" x14ac:dyDescent="0.25">
      <c r="A8" s="59"/>
      <c r="B8" s="59"/>
      <c r="C8" s="60"/>
      <c r="D8" s="60"/>
      <c r="E8" s="60"/>
      <c r="F8" s="19"/>
    </row>
    <row r="9" spans="1:8" ht="15.75" x14ac:dyDescent="0.25">
      <c r="A9" s="1"/>
      <c r="B9" s="1"/>
      <c r="C9" s="2"/>
      <c r="D9" s="2"/>
      <c r="E9" s="3"/>
      <c r="F9" s="3"/>
    </row>
    <row r="10" spans="1:8" ht="47.25" x14ac:dyDescent="0.25">
      <c r="A10" s="4" t="s">
        <v>0</v>
      </c>
      <c r="B10" s="4" t="s">
        <v>1</v>
      </c>
      <c r="C10" s="5" t="s">
        <v>2</v>
      </c>
      <c r="D10" s="5" t="s">
        <v>3</v>
      </c>
      <c r="E10" s="18" t="s">
        <v>21</v>
      </c>
      <c r="F10" s="18" t="s">
        <v>55</v>
      </c>
    </row>
    <row r="11" spans="1:8" ht="28.9" customHeight="1" x14ac:dyDescent="0.25">
      <c r="A11" s="7" t="s">
        <v>24</v>
      </c>
      <c r="B11" s="27" t="s">
        <v>16</v>
      </c>
      <c r="C11" s="6"/>
      <c r="D11" s="29"/>
      <c r="E11" s="58">
        <f>E13+E34</f>
        <v>46976.49</v>
      </c>
      <c r="F11" s="41">
        <f>F13+F34</f>
        <v>47442.559999999998</v>
      </c>
    </row>
    <row r="12" spans="1:8" ht="15.75" x14ac:dyDescent="0.25">
      <c r="A12" s="7"/>
      <c r="B12" s="27"/>
      <c r="C12" s="6"/>
      <c r="D12" s="29"/>
      <c r="E12" s="42"/>
      <c r="F12" s="42"/>
    </row>
    <row r="13" spans="1:8" ht="54" customHeight="1" x14ac:dyDescent="0.25">
      <c r="A13" s="28" t="s">
        <v>25</v>
      </c>
      <c r="B13" s="36" t="s">
        <v>16</v>
      </c>
      <c r="C13" s="37" t="s">
        <v>28</v>
      </c>
      <c r="D13" s="38"/>
      <c r="E13" s="43">
        <f>E14+E17+E26</f>
        <v>9300.35</v>
      </c>
      <c r="F13" s="43">
        <f>F14+F17+F26</f>
        <v>9746.6299999999992</v>
      </c>
    </row>
    <row r="14" spans="1:8" ht="31.9" customHeight="1" x14ac:dyDescent="0.25">
      <c r="A14" s="24" t="s">
        <v>26</v>
      </c>
      <c r="B14" s="25" t="s">
        <v>16</v>
      </c>
      <c r="C14" s="26" t="s">
        <v>29</v>
      </c>
      <c r="D14" s="31"/>
      <c r="E14" s="44">
        <f>E15</f>
        <v>0</v>
      </c>
      <c r="F14" s="44">
        <f>F15</f>
        <v>0</v>
      </c>
    </row>
    <row r="15" spans="1:8" ht="29.45" customHeight="1" x14ac:dyDescent="0.25">
      <c r="A15" s="14" t="s">
        <v>27</v>
      </c>
      <c r="B15" s="9" t="s">
        <v>16</v>
      </c>
      <c r="C15" s="13" t="s">
        <v>30</v>
      </c>
      <c r="D15" s="32"/>
      <c r="E15" s="45">
        <f>E16</f>
        <v>0</v>
      </c>
      <c r="F15" s="45">
        <f>F16</f>
        <v>0</v>
      </c>
    </row>
    <row r="16" spans="1:8" ht="42.6" customHeight="1" x14ac:dyDescent="0.25">
      <c r="A16" s="16" t="s">
        <v>14</v>
      </c>
      <c r="B16" s="13" t="s">
        <v>16</v>
      </c>
      <c r="C16" s="9" t="s">
        <v>30</v>
      </c>
      <c r="D16" s="13" t="s">
        <v>15</v>
      </c>
      <c r="E16" s="46"/>
      <c r="F16" s="46"/>
      <c r="G16" s="11"/>
    </row>
    <row r="17" spans="1:8" ht="63.6" customHeight="1" x14ac:dyDescent="0.25">
      <c r="A17" s="23" t="s">
        <v>36</v>
      </c>
      <c r="B17" s="26" t="s">
        <v>16</v>
      </c>
      <c r="C17" s="25" t="s">
        <v>31</v>
      </c>
      <c r="D17" s="26"/>
      <c r="E17" s="47">
        <f>E18+E20+E22+E24</f>
        <v>6173.75</v>
      </c>
      <c r="F17" s="47">
        <f>F18+F20+F22+F24</f>
        <v>6299.5599999999995</v>
      </c>
      <c r="G17" s="11"/>
    </row>
    <row r="18" spans="1:8" ht="39" customHeight="1" x14ac:dyDescent="0.25">
      <c r="A18" s="16" t="s">
        <v>32</v>
      </c>
      <c r="B18" s="13" t="s">
        <v>16</v>
      </c>
      <c r="C18" s="9" t="s">
        <v>33</v>
      </c>
      <c r="D18" s="13"/>
      <c r="E18" s="48">
        <f>E19</f>
        <v>3373.75</v>
      </c>
      <c r="F18" s="48">
        <f>F19</f>
        <v>3499.56</v>
      </c>
      <c r="G18" s="11"/>
    </row>
    <row r="19" spans="1:8" ht="34.15" customHeight="1" x14ac:dyDescent="0.25">
      <c r="A19" s="16" t="s">
        <v>14</v>
      </c>
      <c r="B19" s="13" t="s">
        <v>16</v>
      </c>
      <c r="C19" s="9" t="s">
        <v>33</v>
      </c>
      <c r="D19" s="13" t="s">
        <v>15</v>
      </c>
      <c r="E19" s="48">
        <f>1000+2373.75</f>
        <v>3373.75</v>
      </c>
      <c r="F19" s="48">
        <f>1000+2499.56</f>
        <v>3499.56</v>
      </c>
      <c r="G19" s="11"/>
    </row>
    <row r="20" spans="1:8" ht="22.15" customHeight="1" x14ac:dyDescent="0.25">
      <c r="A20" s="16" t="s">
        <v>34</v>
      </c>
      <c r="B20" s="13" t="s">
        <v>16</v>
      </c>
      <c r="C20" s="9" t="s">
        <v>35</v>
      </c>
      <c r="D20" s="13"/>
      <c r="E20" s="46">
        <f>E21</f>
        <v>0</v>
      </c>
      <c r="F20" s="46"/>
      <c r="G20" s="11"/>
    </row>
    <row r="21" spans="1:8" ht="46.15" customHeight="1" x14ac:dyDescent="0.25">
      <c r="A21" s="16" t="s">
        <v>14</v>
      </c>
      <c r="B21" s="13" t="s">
        <v>16</v>
      </c>
      <c r="C21" s="9" t="s">
        <v>35</v>
      </c>
      <c r="D21" s="13" t="s">
        <v>15</v>
      </c>
      <c r="E21" s="46"/>
      <c r="F21" s="46"/>
      <c r="G21" s="11"/>
    </row>
    <row r="22" spans="1:8" ht="32.450000000000003" customHeight="1" x14ac:dyDescent="0.25">
      <c r="A22" s="16" t="s">
        <v>37</v>
      </c>
      <c r="B22" s="13" t="s">
        <v>16</v>
      </c>
      <c r="C22" s="9" t="s">
        <v>38</v>
      </c>
      <c r="D22" s="13"/>
      <c r="E22" s="48">
        <f>E23</f>
        <v>2800</v>
      </c>
      <c r="F22" s="48">
        <f>F23</f>
        <v>2800</v>
      </c>
      <c r="G22" s="11"/>
    </row>
    <row r="23" spans="1:8" ht="38.450000000000003" customHeight="1" x14ac:dyDescent="0.25">
      <c r="A23" s="16" t="s">
        <v>14</v>
      </c>
      <c r="B23" s="13" t="s">
        <v>16</v>
      </c>
      <c r="C23" s="9" t="s">
        <v>38</v>
      </c>
      <c r="D23" s="32">
        <v>200</v>
      </c>
      <c r="E23" s="49">
        <f>1000+1800</f>
        <v>2800</v>
      </c>
      <c r="F23" s="49">
        <f>1000+1800</f>
        <v>2800</v>
      </c>
    </row>
    <row r="24" spans="1:8" ht="22.9" customHeight="1" x14ac:dyDescent="0.25">
      <c r="A24" s="16" t="s">
        <v>39</v>
      </c>
      <c r="B24" s="13" t="s">
        <v>16</v>
      </c>
      <c r="C24" s="9" t="s">
        <v>40</v>
      </c>
      <c r="D24" s="32"/>
      <c r="E24" s="49">
        <f>E25</f>
        <v>0</v>
      </c>
      <c r="F24" s="49"/>
    </row>
    <row r="25" spans="1:8" ht="30.6" customHeight="1" x14ac:dyDescent="0.25">
      <c r="A25" s="16" t="s">
        <v>14</v>
      </c>
      <c r="B25" s="13" t="s">
        <v>16</v>
      </c>
      <c r="C25" s="9" t="s">
        <v>41</v>
      </c>
      <c r="D25" s="32">
        <v>200</v>
      </c>
      <c r="E25" s="50"/>
      <c r="F25" s="50"/>
    </row>
    <row r="26" spans="1:8" ht="33.6" customHeight="1" x14ac:dyDescent="0.25">
      <c r="A26" s="23" t="s">
        <v>44</v>
      </c>
      <c r="B26" s="26" t="s">
        <v>16</v>
      </c>
      <c r="C26" s="25" t="s">
        <v>42</v>
      </c>
      <c r="D26" s="33"/>
      <c r="E26" s="44">
        <f>E27+E29</f>
        <v>3126.6</v>
      </c>
      <c r="F26" s="44">
        <f>F27+F29</f>
        <v>3447.07</v>
      </c>
    </row>
    <row r="27" spans="1:8" ht="33.6" customHeight="1" x14ac:dyDescent="0.25">
      <c r="A27" s="16" t="s">
        <v>45</v>
      </c>
      <c r="B27" s="13" t="s">
        <v>16</v>
      </c>
      <c r="C27" s="9" t="s">
        <v>43</v>
      </c>
      <c r="D27" s="32"/>
      <c r="E27" s="50">
        <f>E28</f>
        <v>3126.6</v>
      </c>
      <c r="F27" s="50">
        <f>F28</f>
        <v>3447.07</v>
      </c>
      <c r="H27" s="13"/>
    </row>
    <row r="28" spans="1:8" ht="37.15" customHeight="1" x14ac:dyDescent="0.25">
      <c r="A28" s="16" t="s">
        <v>14</v>
      </c>
      <c r="B28" s="13" t="s">
        <v>16</v>
      </c>
      <c r="C28" s="9" t="s">
        <v>43</v>
      </c>
      <c r="D28" s="32">
        <v>200</v>
      </c>
      <c r="E28" s="50">
        <v>3126.6</v>
      </c>
      <c r="F28" s="50">
        <v>3447.07</v>
      </c>
    </row>
    <row r="29" spans="1:8" ht="34.15" customHeight="1" x14ac:dyDescent="0.25">
      <c r="A29" s="16" t="s">
        <v>46</v>
      </c>
      <c r="B29" s="13" t="s">
        <v>16</v>
      </c>
      <c r="C29" s="9" t="s">
        <v>47</v>
      </c>
      <c r="D29" s="32"/>
      <c r="E29" s="50"/>
      <c r="F29" s="50">
        <f>F30</f>
        <v>0</v>
      </c>
      <c r="H29" s="13"/>
    </row>
    <row r="30" spans="1:8" ht="31.15" customHeight="1" x14ac:dyDescent="0.25">
      <c r="A30" s="16" t="s">
        <v>14</v>
      </c>
      <c r="B30" s="13" t="s">
        <v>16</v>
      </c>
      <c r="C30" s="9" t="s">
        <v>47</v>
      </c>
      <c r="D30" s="32">
        <v>200</v>
      </c>
      <c r="E30" s="50"/>
      <c r="F30" s="50"/>
    </row>
    <row r="31" spans="1:8" ht="43.15" customHeight="1" x14ac:dyDescent="0.25">
      <c r="A31" s="28" t="s">
        <v>48</v>
      </c>
      <c r="B31" s="13"/>
      <c r="C31" s="9"/>
      <c r="D31" s="32"/>
      <c r="E31" s="50"/>
      <c r="F31" s="50"/>
      <c r="H31" s="15"/>
    </row>
    <row r="32" spans="1:8" ht="53.45" customHeight="1" x14ac:dyDescent="0.25">
      <c r="A32" s="28" t="s">
        <v>49</v>
      </c>
      <c r="B32" s="13"/>
      <c r="C32" s="9"/>
      <c r="D32" s="32"/>
      <c r="E32" s="50"/>
      <c r="F32" s="50"/>
    </row>
    <row r="33" spans="1:8" ht="18.600000000000001" customHeight="1" x14ac:dyDescent="0.25">
      <c r="A33" s="14"/>
      <c r="B33" s="9"/>
      <c r="C33" s="13"/>
      <c r="D33" s="32"/>
      <c r="E33" s="50"/>
      <c r="F33" s="50"/>
    </row>
    <row r="34" spans="1:8" ht="25.15" customHeight="1" x14ac:dyDescent="0.25">
      <c r="A34" s="8" t="s">
        <v>5</v>
      </c>
      <c r="B34" s="12" t="s">
        <v>16</v>
      </c>
      <c r="C34" s="12" t="s">
        <v>6</v>
      </c>
      <c r="D34" s="12" t="s">
        <v>7</v>
      </c>
      <c r="E34" s="51">
        <f>E35</f>
        <v>37676.14</v>
      </c>
      <c r="F34" s="51">
        <f>F35</f>
        <v>37695.93</v>
      </c>
      <c r="H34" s="15"/>
    </row>
    <row r="35" spans="1:8" ht="22.9" customHeight="1" x14ac:dyDescent="0.25">
      <c r="A35" s="8" t="s">
        <v>8</v>
      </c>
      <c r="B35" s="12" t="s">
        <v>16</v>
      </c>
      <c r="C35" s="12" t="s">
        <v>9</v>
      </c>
      <c r="D35" s="12"/>
      <c r="E35" s="51">
        <f>E36+E39+E43</f>
        <v>37676.14</v>
      </c>
      <c r="F35" s="51">
        <f>F36+F39+F43</f>
        <v>37695.93</v>
      </c>
    </row>
    <row r="36" spans="1:8" ht="97.15" customHeight="1" x14ac:dyDescent="0.25">
      <c r="A36" s="8" t="s">
        <v>12</v>
      </c>
      <c r="B36" s="12" t="s">
        <v>16</v>
      </c>
      <c r="C36" s="12" t="s">
        <v>13</v>
      </c>
      <c r="D36" s="12" t="s">
        <v>7</v>
      </c>
      <c r="E36" s="51">
        <f>E37+E38</f>
        <v>6833.7999999999993</v>
      </c>
      <c r="F36" s="51">
        <f>F37+F38</f>
        <v>6853.59</v>
      </c>
      <c r="G36" s="15"/>
      <c r="H36" s="13"/>
    </row>
    <row r="37" spans="1:8" ht="85.9" customHeight="1" x14ac:dyDescent="0.25">
      <c r="A37" s="8" t="s">
        <v>10</v>
      </c>
      <c r="B37" s="9" t="s">
        <v>16</v>
      </c>
      <c r="C37" s="9" t="s">
        <v>13</v>
      </c>
      <c r="D37" s="9" t="s">
        <v>11</v>
      </c>
      <c r="E37" s="52">
        <v>6158.86</v>
      </c>
      <c r="F37" s="52">
        <v>6158.86</v>
      </c>
    </row>
    <row r="38" spans="1:8" ht="37.9" customHeight="1" x14ac:dyDescent="0.25">
      <c r="A38" s="8" t="s">
        <v>14</v>
      </c>
      <c r="B38" s="9" t="s">
        <v>16</v>
      </c>
      <c r="C38" s="9" t="s">
        <v>13</v>
      </c>
      <c r="D38" s="9" t="s">
        <v>15</v>
      </c>
      <c r="E38" s="52">
        <f>639.94+35</f>
        <v>674.94</v>
      </c>
      <c r="F38" s="52">
        <f>662.73+32</f>
        <v>694.73</v>
      </c>
      <c r="G38" s="13"/>
      <c r="H38" s="13"/>
    </row>
    <row r="39" spans="1:8" ht="22.15" customHeight="1" x14ac:dyDescent="0.25">
      <c r="A39" s="8" t="s">
        <v>17</v>
      </c>
      <c r="B39" s="12" t="s">
        <v>16</v>
      </c>
      <c r="C39" s="12" t="s">
        <v>18</v>
      </c>
      <c r="D39" s="12" t="s">
        <v>7</v>
      </c>
      <c r="E39" s="53">
        <f>E40+E41+E42</f>
        <v>297.34000000000003</v>
      </c>
      <c r="F39" s="53">
        <f>F40+F41+F42</f>
        <v>297.34000000000003</v>
      </c>
      <c r="H39" s="13"/>
    </row>
    <row r="40" spans="1:8" ht="31.5" x14ac:dyDescent="0.25">
      <c r="A40" s="8" t="s">
        <v>14</v>
      </c>
      <c r="B40" s="9" t="s">
        <v>16</v>
      </c>
      <c r="C40" s="9" t="s">
        <v>18</v>
      </c>
      <c r="D40" s="9" t="s">
        <v>15</v>
      </c>
      <c r="E40" s="54">
        <v>25</v>
      </c>
      <c r="F40" s="54">
        <v>25</v>
      </c>
      <c r="G40" s="13"/>
    </row>
    <row r="41" spans="1:8" ht="31.5" x14ac:dyDescent="0.25">
      <c r="A41" s="8" t="s">
        <v>19</v>
      </c>
      <c r="B41" s="9" t="s">
        <v>16</v>
      </c>
      <c r="C41" s="13" t="s">
        <v>18</v>
      </c>
      <c r="D41" s="9" t="s">
        <v>20</v>
      </c>
      <c r="E41" s="54">
        <v>172.34</v>
      </c>
      <c r="F41" s="54">
        <v>172.34</v>
      </c>
      <c r="G41" s="13"/>
    </row>
    <row r="42" spans="1:8" ht="18.75" x14ac:dyDescent="0.25">
      <c r="A42" s="8" t="s">
        <v>53</v>
      </c>
      <c r="B42" s="9" t="s">
        <v>16</v>
      </c>
      <c r="C42" s="13" t="s">
        <v>18</v>
      </c>
      <c r="D42" s="9" t="s">
        <v>52</v>
      </c>
      <c r="E42" s="54">
        <v>100</v>
      </c>
      <c r="F42" s="54">
        <v>100</v>
      </c>
      <c r="G42" s="13"/>
    </row>
    <row r="43" spans="1:8" ht="15.75" x14ac:dyDescent="0.25">
      <c r="B43" s="39">
        <v>925</v>
      </c>
      <c r="C43" s="39" t="s">
        <v>50</v>
      </c>
      <c r="D43" s="40"/>
      <c r="E43" s="55">
        <f>E44</f>
        <v>30545</v>
      </c>
      <c r="F43" s="55">
        <f>F44</f>
        <v>30545</v>
      </c>
    </row>
    <row r="44" spans="1:8" ht="15.75" x14ac:dyDescent="0.25">
      <c r="A44" s="14" t="s">
        <v>51</v>
      </c>
      <c r="B44" s="35">
        <v>925</v>
      </c>
      <c r="C44" s="35" t="s">
        <v>50</v>
      </c>
      <c r="D44" s="35">
        <v>600</v>
      </c>
      <c r="E44" s="56">
        <v>30545</v>
      </c>
      <c r="F44" s="56">
        <v>30545</v>
      </c>
      <c r="G44" s="34"/>
    </row>
  </sheetData>
  <mergeCells count="8">
    <mergeCell ref="A7:E7"/>
    <mergeCell ref="A8:E8"/>
    <mergeCell ref="A1:E1"/>
    <mergeCell ref="A2:E2"/>
    <mergeCell ref="A3:E3"/>
    <mergeCell ref="A4:E4"/>
    <mergeCell ref="A5:E5"/>
    <mergeCell ref="A6:E6"/>
  </mergeCells>
  <phoneticPr fontId="0" type="noConversion"/>
  <pageMargins left="0.7" right="0.7" top="0.75" bottom="0.75" header="0.3" footer="0.3"/>
  <pageSetup paperSize="9" scale="74" orientation="portrait" r:id="rId1"/>
  <rowBreaks count="1" manualBreakCount="1">
    <brk id="26" max="5" man="1"/>
  </rowBreaks>
  <colBreaks count="1" manualBreakCount="1">
    <brk id="6" max="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2014</vt:lpstr>
      <vt:lpstr>2015-2016</vt:lpstr>
      <vt:lpstr>'2014'!Область_печати</vt:lpstr>
      <vt:lpstr>'2015-2016'!Область_печати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2013-07-15T05:23:22Z</cp:lastPrinted>
  <dcterms:created xsi:type="dcterms:W3CDTF">2006-09-16T00:00:00Z</dcterms:created>
  <dcterms:modified xsi:type="dcterms:W3CDTF">2020-03-06T08:42:19Z</dcterms:modified>
</cp:coreProperties>
</file>