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47" i="1" l="1"/>
  <c r="E47" i="1"/>
  <c r="E30" i="1"/>
  <c r="D30" i="1"/>
  <c r="C30" i="1"/>
  <c r="C21" i="1" l="1"/>
  <c r="D21" i="1"/>
  <c r="E21" i="1"/>
  <c r="E24" i="1" l="1"/>
  <c r="D24" i="1"/>
  <c r="C24" i="1"/>
  <c r="D12" i="1" l="1"/>
  <c r="E12" i="1"/>
  <c r="C12" i="1"/>
  <c r="C10" i="1" s="1"/>
  <c r="C47" i="1" s="1"/>
  <c r="D28" i="1" l="1"/>
  <c r="E28" i="1"/>
  <c r="C28" i="1"/>
  <c r="D19" i="1"/>
  <c r="E19" i="1"/>
  <c r="C19" i="1"/>
  <c r="C41" i="1" l="1"/>
  <c r="E10" i="1"/>
  <c r="E42" i="1" s="1"/>
  <c r="D10" i="1"/>
  <c r="C46" i="1" l="1"/>
  <c r="D45" i="1"/>
  <c r="D41" i="1"/>
  <c r="E39" i="1"/>
  <c r="E43" i="1" s="1"/>
  <c r="E45" i="1"/>
  <c r="E41" i="1"/>
  <c r="D46" i="1"/>
  <c r="E46" i="1"/>
  <c r="D42" i="1"/>
  <c r="C42" i="1"/>
  <c r="E40" i="1"/>
  <c r="D39" i="1"/>
  <c r="D43" i="1" s="1"/>
  <c r="D40" i="1"/>
  <c r="C39" i="1"/>
  <c r="C43" i="1" s="1"/>
  <c r="C45" i="1"/>
  <c r="C49" i="1" l="1"/>
  <c r="D49" i="1"/>
  <c r="E49" i="1"/>
</calcChain>
</file>

<file path=xl/sharedStrings.xml><?xml version="1.0" encoding="utf-8"?>
<sst xmlns="http://schemas.openxmlformats.org/spreadsheetml/2006/main" count="93" uniqueCount="63">
  <si>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</si>
  <si>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</si>
  <si>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</si>
  <si>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</si>
  <si>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</si>
  <si>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</si>
  <si>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</si>
  <si>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</si>
  <si>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</si>
  <si>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</si>
  <si>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</si>
  <si>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</si>
  <si>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</si>
  <si>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</si>
  <si>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</si>
  <si>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</si>
  <si>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</si>
  <si>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</si>
  <si>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</si>
  <si>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</si>
  <si>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</si>
  <si>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</si>
  <si>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</si>
  <si>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</si>
  <si>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</si>
  <si>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</si>
  <si>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</si>
  <si>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</si>
  <si>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</si>
  <si>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</si>
  <si>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</si>
  <si>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</si>
  <si>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</si>
  <si>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0501</t>
  </si>
  <si>
    <t>Жилищное хозяйство</t>
  </si>
  <si>
    <t>(%)</t>
  </si>
  <si>
    <t>тыс.руб</t>
  </si>
  <si>
    <t>Итого:</t>
  </si>
  <si>
    <t>НАЦИОНАЛЬНАЯ ЭКОНОМИКА</t>
  </si>
  <si>
    <t>0400</t>
  </si>
  <si>
    <t>Коммунальное хозяйство</t>
  </si>
  <si>
    <t>0502</t>
  </si>
  <si>
    <t>2022 г.</t>
  </si>
  <si>
    <t>0408</t>
  </si>
  <si>
    <t>Транспорт</t>
  </si>
  <si>
    <t>Общеэкономические вопросы</t>
  </si>
  <si>
    <t>0401</t>
  </si>
  <si>
    <t>ОХРАНА ОКРУЖАЮЩЕЙ СРЕДЫ</t>
  </si>
  <si>
    <t>0600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</si>
  <si>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</si>
  <si>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</si>
  <si>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2023 г.</t>
  </si>
  <si>
    <t>0107</t>
  </si>
  <si>
    <t>Обеспечение проведение выборов и референдумов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</si>
  <si>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</si>
  <si>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</si>
  <si>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2
к пояснительной записке
к решению
"О  бюджете сельского поселения "Шошка" на 2022 год и 
плановый период 2023 и 2024 годов"</t>
  </si>
  <si>
    <t>2024 г.</t>
  </si>
  <si>
    <t>ФИЗИЧЕСКАЯ КУЛЬТУРА И СПОРТ</t>
  </si>
  <si>
    <t>Массовый спорт</t>
  </si>
  <si>
    <t>1100</t>
  </si>
  <si>
    <t>1102</t>
  </si>
  <si>
    <t>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</si>
</sst>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Alignment="1">
      <alignment horizontal="center"/>
    </xf>
    <xf numFmtId="0" fontId="14" fillId="0" borderId="0" xfId="0" applyFont="1"/>
    <xf numFmtId="0" fontId="0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view="pageBreakPreview" topLeftCell="A27" zoomScaleNormal="100" zoomScaleSheetLayoutView="100" workbookViewId="0">
      <selection activeCell="C23" sqref="C23"/>
    </sheetView>
  </sheetViews>
  <sheetFormatPr defaultRowHeight="15" x14ac:dyDescent="0.25"/>
  <cols>
    <col min="1" max="1" width="51.28515625" customWidth="1"/>
    <col min="2" max="2" width="13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30" t="s">
        <v>56</v>
      </c>
      <c r="B1" s="31"/>
      <c r="C1" s="31"/>
      <c r="D1" s="31"/>
      <c r="E1" s="31"/>
    </row>
    <row r="4" spans="1:5" ht="64.900000000000006" customHeight="1" x14ac:dyDescent="0.25">
      <c r="A4" s="32" t="s">
        <v>49</v>
      </c>
      <c r="B4" s="32"/>
      <c r="C4" s="32"/>
      <c r="D4" s="32"/>
      <c r="E4" s="32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5" t="s">
        <v>1</v>
      </c>
      <c r="B7" s="33" t="s">
        <v>2</v>
      </c>
      <c r="C7" s="25" t="s">
        <v>42</v>
      </c>
      <c r="D7" s="25" t="s">
        <v>51</v>
      </c>
      <c r="E7" s="25" t="s">
        <v>57</v>
      </c>
    </row>
    <row r="8" spans="1:5" x14ac:dyDescent="0.25">
      <c r="A8" s="26"/>
      <c r="B8" s="34" t="s">
        <v>3</v>
      </c>
      <c r="C8" s="26" t="s">
        <v>4</v>
      </c>
      <c r="D8" s="26" t="s">
        <v>4</v>
      </c>
      <c r="E8" s="26" t="s">
        <v>4</v>
      </c>
    </row>
    <row r="9" spans="1:5" x14ac:dyDescent="0.25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5" t="s">
        <v>0</v>
      </c>
      <c r="C10" s="8">
        <f>C11+C12+C19+C24+C28+C21+C30</f>
        <v>6601.5960000000005</v>
      </c>
      <c r="D10" s="8">
        <f>D11+D12+D19+D24+D28+D21</f>
        <v>379.11800000000005</v>
      </c>
      <c r="E10" s="8">
        <f t="shared" ref="E10" si="0">E11+E12+E19+E24+E28+E21</f>
        <v>383.30599999999998</v>
      </c>
    </row>
    <row r="11" spans="1:5" ht="30.75" customHeight="1" x14ac:dyDescent="0.25">
      <c r="A11" s="12" t="s">
        <v>29</v>
      </c>
      <c r="B11" s="15" t="s">
        <v>30</v>
      </c>
      <c r="C11" s="8">
        <v>0</v>
      </c>
      <c r="D11" s="8">
        <v>5.8</v>
      </c>
      <c r="E11" s="8">
        <v>11.55</v>
      </c>
    </row>
    <row r="12" spans="1:5" ht="25.15" customHeight="1" x14ac:dyDescent="0.25">
      <c r="A12" s="5" t="s">
        <v>8</v>
      </c>
      <c r="B12" s="15" t="s">
        <v>9</v>
      </c>
      <c r="C12" s="8">
        <f>SUM(C13:C18)</f>
        <v>2151.9589999999998</v>
      </c>
      <c r="D12" s="8">
        <f t="shared" ref="D12:E12" si="1">SUM(D13:D18)</f>
        <v>232.51800000000003</v>
      </c>
      <c r="E12" s="8">
        <f t="shared" si="1"/>
        <v>233.00599999999997</v>
      </c>
    </row>
    <row r="13" spans="1:5" ht="47.25" x14ac:dyDescent="0.25">
      <c r="A13" s="13" t="s">
        <v>32</v>
      </c>
      <c r="B13" s="14" t="s">
        <v>31</v>
      </c>
      <c r="C13" s="9">
        <v>686.01400000000001</v>
      </c>
      <c r="D13" s="9">
        <v>79.177000000000007</v>
      </c>
      <c r="E13" s="9">
        <v>75.051000000000002</v>
      </c>
    </row>
    <row r="14" spans="1:5" ht="63" x14ac:dyDescent="0.25">
      <c r="A14" s="6" t="s">
        <v>10</v>
      </c>
      <c r="B14" s="14" t="s">
        <v>11</v>
      </c>
      <c r="C14" s="9">
        <v>1460.327</v>
      </c>
      <c r="D14" s="9">
        <v>147.72300000000001</v>
      </c>
      <c r="E14" s="9">
        <v>152.33699999999999</v>
      </c>
    </row>
    <row r="15" spans="1:5" ht="47.25" x14ac:dyDescent="0.25">
      <c r="A15" s="6" t="s">
        <v>12</v>
      </c>
      <c r="B15" s="14" t="s">
        <v>13</v>
      </c>
      <c r="C15" s="9">
        <v>0.61799999999999999</v>
      </c>
      <c r="D15" s="9">
        <v>0.61799999999999999</v>
      </c>
      <c r="E15" s="9">
        <v>0.61799999999999999</v>
      </c>
    </row>
    <row r="16" spans="1:5" ht="31.5" hidden="1" x14ac:dyDescent="0.25">
      <c r="A16" s="6" t="s">
        <v>53</v>
      </c>
      <c r="B16" s="14" t="s">
        <v>52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4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4" t="s">
        <v>17</v>
      </c>
      <c r="C18" s="9">
        <v>4</v>
      </c>
      <c r="D18" s="9">
        <v>4</v>
      </c>
      <c r="E18" s="9">
        <v>4</v>
      </c>
    </row>
    <row r="19" spans="1:5" ht="37.9" customHeight="1" x14ac:dyDescent="0.25">
      <c r="A19" s="11" t="s">
        <v>27</v>
      </c>
      <c r="B19" s="15" t="s">
        <v>28</v>
      </c>
      <c r="C19" s="8">
        <f>C20</f>
        <v>10.8</v>
      </c>
      <c r="D19" s="8">
        <f t="shared" ref="D19:E19" si="2">D20</f>
        <v>10.8</v>
      </c>
      <c r="E19" s="8">
        <f t="shared" si="2"/>
        <v>10.8</v>
      </c>
    </row>
    <row r="20" spans="1:5" ht="47.25" x14ac:dyDescent="0.25">
      <c r="A20" s="6" t="s">
        <v>55</v>
      </c>
      <c r="B20" s="14" t="s">
        <v>54</v>
      </c>
      <c r="C20" s="9">
        <v>10.8</v>
      </c>
      <c r="D20" s="9">
        <v>10.8</v>
      </c>
      <c r="E20" s="9">
        <v>10.8</v>
      </c>
    </row>
    <row r="21" spans="1:5" s="23" customFormat="1" ht="15.75" x14ac:dyDescent="0.25">
      <c r="A21" s="5" t="s">
        <v>38</v>
      </c>
      <c r="B21" s="15" t="s">
        <v>39</v>
      </c>
      <c r="C21" s="8">
        <f>C22+C23</f>
        <v>763.99300000000005</v>
      </c>
      <c r="D21" s="8">
        <f t="shared" ref="D21:E21" si="3">D23</f>
        <v>0</v>
      </c>
      <c r="E21" s="8">
        <f t="shared" si="3"/>
        <v>0</v>
      </c>
    </row>
    <row r="22" spans="1:5" s="24" customFormat="1" ht="15.75" x14ac:dyDescent="0.25">
      <c r="A22" s="6" t="s">
        <v>45</v>
      </c>
      <c r="B22" s="14" t="s">
        <v>46</v>
      </c>
      <c r="C22" s="9">
        <v>668.81700000000001</v>
      </c>
      <c r="D22" s="9">
        <v>0</v>
      </c>
      <c r="E22" s="9">
        <v>0</v>
      </c>
    </row>
    <row r="23" spans="1:5" ht="15.75" x14ac:dyDescent="0.25">
      <c r="A23" s="6" t="s">
        <v>44</v>
      </c>
      <c r="B23" s="14" t="s">
        <v>43</v>
      </c>
      <c r="C23" s="9">
        <v>95.176000000000002</v>
      </c>
      <c r="D23" s="9">
        <v>0</v>
      </c>
      <c r="E23" s="9">
        <v>0</v>
      </c>
    </row>
    <row r="24" spans="1:5" ht="27.75" customHeight="1" x14ac:dyDescent="0.25">
      <c r="A24" s="5" t="s">
        <v>18</v>
      </c>
      <c r="B24" s="15" t="s">
        <v>19</v>
      </c>
      <c r="C24" s="8">
        <f>SUM(C25:C27)</f>
        <v>2704.962</v>
      </c>
      <c r="D24" s="8">
        <f>SUM(D25:D27)</f>
        <v>130</v>
      </c>
      <c r="E24" s="8">
        <f>SUM(E25:E27)</f>
        <v>127.95</v>
      </c>
    </row>
    <row r="25" spans="1:5" ht="27.75" customHeight="1" x14ac:dyDescent="0.25">
      <c r="A25" s="6" t="s">
        <v>34</v>
      </c>
      <c r="B25" s="14" t="s">
        <v>33</v>
      </c>
      <c r="C25" s="9">
        <v>161.346</v>
      </c>
      <c r="D25" s="9">
        <v>0</v>
      </c>
      <c r="E25" s="9">
        <v>0</v>
      </c>
    </row>
    <row r="26" spans="1:5" ht="27.75" hidden="1" customHeight="1" x14ac:dyDescent="0.25">
      <c r="A26" s="6" t="s">
        <v>40</v>
      </c>
      <c r="B26" s="14" t="s">
        <v>41</v>
      </c>
      <c r="C26" s="9">
        <v>0</v>
      </c>
      <c r="D26" s="9">
        <v>0</v>
      </c>
      <c r="E26" s="9">
        <v>0</v>
      </c>
    </row>
    <row r="27" spans="1:5" ht="26.45" customHeight="1" x14ac:dyDescent="0.25">
      <c r="A27" s="6" t="s">
        <v>20</v>
      </c>
      <c r="B27" s="14" t="s">
        <v>21</v>
      </c>
      <c r="C27" s="9">
        <v>2543.616</v>
      </c>
      <c r="D27" s="9">
        <v>130</v>
      </c>
      <c r="E27" s="9">
        <v>127.95</v>
      </c>
    </row>
    <row r="28" spans="1:5" ht="15.75" x14ac:dyDescent="0.25">
      <c r="A28" s="5" t="s">
        <v>22</v>
      </c>
      <c r="B28" s="15" t="s">
        <v>23</v>
      </c>
      <c r="C28" s="8">
        <f>C29</f>
        <v>300.08199999999999</v>
      </c>
      <c r="D28" s="8">
        <f t="shared" ref="D28:E30" si="4">D29</f>
        <v>0</v>
      </c>
      <c r="E28" s="8">
        <f t="shared" si="4"/>
        <v>0</v>
      </c>
    </row>
    <row r="29" spans="1:5" ht="21" customHeight="1" x14ac:dyDescent="0.25">
      <c r="A29" s="6" t="s">
        <v>24</v>
      </c>
      <c r="B29" s="14" t="s">
        <v>25</v>
      </c>
      <c r="C29" s="9">
        <v>300.08199999999999</v>
      </c>
      <c r="D29" s="9">
        <v>0</v>
      </c>
      <c r="E29" s="9">
        <v>0</v>
      </c>
    </row>
    <row r="30" spans="1:5" ht="21" customHeight="1" x14ac:dyDescent="0.25">
      <c r="A30" s="5" t="s">
        <v>58</v>
      </c>
      <c r="B30" s="15" t="s">
        <v>60</v>
      </c>
      <c r="C30" s="8">
        <f>C31</f>
        <v>669.8</v>
      </c>
      <c r="D30" s="8">
        <f t="shared" si="4"/>
        <v>0</v>
      </c>
      <c r="E30" s="8">
        <f t="shared" si="4"/>
        <v>0</v>
      </c>
    </row>
    <row r="31" spans="1:5" ht="21" customHeight="1" x14ac:dyDescent="0.25">
      <c r="A31" s="6" t="s">
        <v>59</v>
      </c>
      <c r="B31" s="14" t="s">
        <v>61</v>
      </c>
      <c r="C31" s="9">
        <v>669.8</v>
      </c>
      <c r="D31" s="9">
        <v>0</v>
      </c>
      <c r="E31" s="9">
        <v>0</v>
      </c>
    </row>
    <row r="32" spans="1:5" x14ac:dyDescent="0.25">
      <c r="C32" s="10"/>
      <c r="D32" s="10"/>
      <c r="E32" s="10"/>
    </row>
    <row r="34" spans="1:6" ht="67.150000000000006" customHeight="1" x14ac:dyDescent="0.25">
      <c r="A34" s="27" t="s">
        <v>50</v>
      </c>
      <c r="B34" s="27"/>
      <c r="C34" s="27"/>
      <c r="D34" s="27"/>
      <c r="E34" s="27"/>
      <c r="F34" s="27"/>
    </row>
    <row r="35" spans="1:6" x14ac:dyDescent="0.25">
      <c r="E35" s="17"/>
      <c r="F35" s="17" t="s">
        <v>35</v>
      </c>
    </row>
    <row r="36" spans="1:6" ht="15" customHeight="1" x14ac:dyDescent="0.25">
      <c r="A36" s="25" t="s">
        <v>1</v>
      </c>
      <c r="B36" s="28" t="s">
        <v>2</v>
      </c>
      <c r="C36" s="25" t="s">
        <v>62</v>
      </c>
      <c r="D36" s="25" t="s">
        <v>51</v>
      </c>
      <c r="E36" s="25" t="s">
        <v>57</v>
      </c>
    </row>
    <row r="37" spans="1:6" ht="15" customHeight="1" x14ac:dyDescent="0.25">
      <c r="A37" s="26"/>
      <c r="B37" s="29"/>
      <c r="C37" s="26" t="s">
        <v>4</v>
      </c>
      <c r="D37" s="26" t="s">
        <v>4</v>
      </c>
      <c r="E37" s="26" t="s">
        <v>4</v>
      </c>
    </row>
    <row r="38" spans="1:6" x14ac:dyDescent="0.25">
      <c r="A38" s="3" t="s">
        <v>5</v>
      </c>
      <c r="B38" s="16" t="s">
        <v>6</v>
      </c>
      <c r="C38" s="3">
        <v>4</v>
      </c>
      <c r="D38" s="3">
        <v>5</v>
      </c>
      <c r="E38" s="3">
        <v>6</v>
      </c>
    </row>
    <row r="39" spans="1:6" ht="15.75" x14ac:dyDescent="0.25">
      <c r="A39" s="4" t="s">
        <v>7</v>
      </c>
      <c r="B39" s="18" t="s">
        <v>36</v>
      </c>
      <c r="C39" s="8">
        <f>C10</f>
        <v>6601.5960000000005</v>
      </c>
      <c r="D39" s="8">
        <f>D10</f>
        <v>379.11800000000005</v>
      </c>
      <c r="E39" s="8">
        <f>E10</f>
        <v>383.30599999999998</v>
      </c>
    </row>
    <row r="40" spans="1:6" ht="31.5" x14ac:dyDescent="0.25">
      <c r="A40" s="19" t="s">
        <v>29</v>
      </c>
      <c r="B40" s="15" t="s">
        <v>30</v>
      </c>
      <c r="C40" s="20"/>
      <c r="D40" s="20">
        <f>D11/D10*100</f>
        <v>1.5298666905818239</v>
      </c>
      <c r="E40" s="20">
        <f>E11/E10*100</f>
        <v>3.0132583366813988</v>
      </c>
    </row>
    <row r="41" spans="1:6" ht="15.75" x14ac:dyDescent="0.25">
      <c r="A41" s="5" t="s">
        <v>8</v>
      </c>
      <c r="B41" s="15" t="s">
        <v>9</v>
      </c>
      <c r="C41" s="20">
        <f>C12/C10*100</f>
        <v>32.59755671204357</v>
      </c>
      <c r="D41" s="20">
        <f>D12/D10*100</f>
        <v>61.331300544949066</v>
      </c>
      <c r="E41" s="20">
        <f>E12/E10*100</f>
        <v>60.788508397990114</v>
      </c>
    </row>
    <row r="42" spans="1:6" ht="31.5" x14ac:dyDescent="0.25">
      <c r="A42" s="11" t="s">
        <v>27</v>
      </c>
      <c r="B42" s="15" t="s">
        <v>28</v>
      </c>
      <c r="C42" s="20">
        <f>C19/C10*100</f>
        <v>0.16359680295492182</v>
      </c>
      <c r="D42" s="20">
        <f>D19/D10*100</f>
        <v>2.8487172859109826</v>
      </c>
      <c r="E42" s="20">
        <f>E19/E10*100</f>
        <v>2.8175922109228662</v>
      </c>
    </row>
    <row r="43" spans="1:6" ht="15.75" x14ac:dyDescent="0.25">
      <c r="A43" s="11" t="s">
        <v>38</v>
      </c>
      <c r="B43" s="15" t="s">
        <v>39</v>
      </c>
      <c r="C43" s="20">
        <f>C21/C39*100</f>
        <v>11.572852988883295</v>
      </c>
      <c r="D43" s="20">
        <f>D21/D39*100</f>
        <v>0</v>
      </c>
      <c r="E43" s="20">
        <f>E21/E39*100</f>
        <v>0</v>
      </c>
    </row>
    <row r="44" spans="1:6" ht="15.75" x14ac:dyDescent="0.25">
      <c r="A44" s="11" t="s">
        <v>47</v>
      </c>
      <c r="B44" s="15" t="s">
        <v>48</v>
      </c>
      <c r="C44" s="20"/>
      <c r="D44" s="20"/>
      <c r="E44" s="20"/>
    </row>
    <row r="45" spans="1:6" ht="31.5" x14ac:dyDescent="0.25">
      <c r="A45" s="5" t="s">
        <v>18</v>
      </c>
      <c r="B45" s="15" t="s">
        <v>19</v>
      </c>
      <c r="C45" s="20">
        <f>C24/C10*100</f>
        <v>40.974364380976965</v>
      </c>
      <c r="D45" s="20">
        <f>D24/D10*100</f>
        <v>34.290115478558121</v>
      </c>
      <c r="E45" s="20">
        <f>E24/E10*100</f>
        <v>33.380641054405622</v>
      </c>
    </row>
    <row r="46" spans="1:6" ht="15.75" x14ac:dyDescent="0.25">
      <c r="A46" s="5" t="s">
        <v>22</v>
      </c>
      <c r="B46" s="15" t="s">
        <v>23</v>
      </c>
      <c r="C46" s="20">
        <f>C28/C10*100</f>
        <v>4.5455977615110044</v>
      </c>
      <c r="D46" s="20">
        <f>D28/D10*100</f>
        <v>0</v>
      </c>
      <c r="E46" s="20">
        <f>E28/E10*100</f>
        <v>0</v>
      </c>
    </row>
    <row r="47" spans="1:6" ht="15.75" x14ac:dyDescent="0.25">
      <c r="A47" s="5" t="s">
        <v>58</v>
      </c>
      <c r="B47" s="15" t="s">
        <v>60</v>
      </c>
      <c r="C47" s="20">
        <f>C31/C10*100</f>
        <v>10.146031353630242</v>
      </c>
      <c r="D47" s="20">
        <f>D29/D11*100</f>
        <v>0</v>
      </c>
      <c r="E47" s="20">
        <f>E29/E11*100</f>
        <v>0</v>
      </c>
    </row>
    <row r="49" spans="1:5" ht="15.75" x14ac:dyDescent="0.25">
      <c r="A49" s="21" t="s">
        <v>37</v>
      </c>
      <c r="C49" s="22">
        <f>SUM(C40:C47)</f>
        <v>100</v>
      </c>
      <c r="D49" s="22">
        <f>SUM(D40:D46)</f>
        <v>100</v>
      </c>
      <c r="E49" s="22">
        <f t="shared" ref="E49" si="5">SUM(E40:E46)</f>
        <v>100</v>
      </c>
    </row>
  </sheetData>
  <mergeCells count="13">
    <mergeCell ref="A1:E1"/>
    <mergeCell ref="A4:E4"/>
    <mergeCell ref="A7:A8"/>
    <mergeCell ref="B7:B8"/>
    <mergeCell ref="C7:C8"/>
    <mergeCell ref="D7:D8"/>
    <mergeCell ref="E7:E8"/>
    <mergeCell ref="E36:E37"/>
    <mergeCell ref="A34:F34"/>
    <mergeCell ref="A36:A37"/>
    <mergeCell ref="B36:B37"/>
    <mergeCell ref="C36:C37"/>
    <mergeCell ref="D36:D37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2022-05-04T07:38:27Z</dcterms:modified>
</cp:coreProperties>
</file>