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0" yWindow="-120" windowWidth="24795" windowHeight="12405"/>
  </bookViews>
  <sheets>
    <sheet name="2022" sheetId="3" r:id="rId1"/>
  </sheets>
  <definedNames>
    <definedName name="_xlnm.Print_Area" localSheetId="0">'2022'!$A$1:$I$54</definedName>
  </definedNames>
  <calcPr calcId="145621"/>
</workbook>
</file>

<file path=xl/calcChain.xml><?xml version="1.0" encoding="utf-8"?>
<calcChain xmlns="http://schemas.openxmlformats.org/spreadsheetml/2006/main">
  <c r="F32" i="3" l="1"/>
  <c r="H17" i="3"/>
  <c r="H18" i="3"/>
  <c r="E48" i="3" l="1"/>
  <c r="G48" i="3"/>
  <c r="H48" i="3"/>
  <c r="H47" i="3"/>
  <c r="G47" i="3"/>
  <c r="E47" i="3"/>
  <c r="E38" i="3"/>
  <c r="G38" i="3"/>
  <c r="H38" i="3"/>
  <c r="E37" i="3"/>
  <c r="G37" i="3"/>
  <c r="H37" i="3"/>
  <c r="H23" i="3"/>
  <c r="G23" i="3"/>
  <c r="E23" i="3"/>
  <c r="H8" i="3" l="1"/>
  <c r="H9" i="3"/>
  <c r="H10" i="3"/>
  <c r="H11" i="3"/>
  <c r="H12" i="3"/>
  <c r="H13" i="3"/>
  <c r="H14" i="3"/>
  <c r="H15" i="3"/>
  <c r="H16" i="3"/>
  <c r="H19" i="3"/>
  <c r="H20" i="3"/>
  <c r="H21" i="3"/>
  <c r="H22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9" i="3"/>
  <c r="H40" i="3"/>
  <c r="H41" i="3"/>
  <c r="H42" i="3"/>
  <c r="H43" i="3"/>
  <c r="H44" i="3"/>
  <c r="H45" i="3"/>
  <c r="H46" i="3"/>
  <c r="H49" i="3"/>
  <c r="H50" i="3"/>
  <c r="H54" i="3"/>
  <c r="H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9" i="3"/>
  <c r="G40" i="3"/>
  <c r="G41" i="3"/>
  <c r="G42" i="3"/>
  <c r="G43" i="3"/>
  <c r="G44" i="3"/>
  <c r="G45" i="3"/>
  <c r="G46" i="3"/>
  <c r="G49" i="3"/>
  <c r="G50" i="3"/>
  <c r="G51" i="3"/>
  <c r="G52" i="3"/>
  <c r="G54" i="3"/>
  <c r="G7" i="3"/>
  <c r="F8" i="3"/>
  <c r="F9" i="3"/>
  <c r="F10" i="3"/>
  <c r="F11" i="3"/>
  <c r="F12" i="3"/>
  <c r="F13" i="3"/>
  <c r="F14" i="3"/>
  <c r="F15" i="3"/>
  <c r="F16" i="3"/>
  <c r="F19" i="3"/>
  <c r="F20" i="3"/>
  <c r="F21" i="3"/>
  <c r="F22" i="3"/>
  <c r="F24" i="3"/>
  <c r="F25" i="3"/>
  <c r="F26" i="3"/>
  <c r="F29" i="3"/>
  <c r="F30" i="3"/>
  <c r="F31" i="3"/>
  <c r="F33" i="3"/>
  <c r="F35" i="3"/>
  <c r="F39" i="3"/>
  <c r="F40" i="3"/>
  <c r="F41" i="3"/>
  <c r="F42" i="3"/>
  <c r="F43" i="3"/>
  <c r="F44" i="3"/>
  <c r="F54" i="3"/>
  <c r="F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9" i="3"/>
  <c r="E40" i="3"/>
  <c r="E41" i="3"/>
  <c r="E42" i="3"/>
  <c r="E43" i="3"/>
  <c r="E44" i="3"/>
  <c r="E45" i="3"/>
  <c r="E46" i="3"/>
  <c r="E51" i="3"/>
  <c r="E52" i="3"/>
  <c r="E54" i="3"/>
  <c r="E7" i="3"/>
</calcChain>
</file>

<file path=xl/sharedStrings.xml><?xml version="1.0" encoding="utf-8"?>
<sst xmlns="http://schemas.openxmlformats.org/spreadsheetml/2006/main" count="105" uniqueCount="80">
  <si>
    <t>1</t>
  </si>
  <si>
    <t>2</t>
  </si>
  <si>
    <t>3</t>
  </si>
  <si>
    <t>4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</si>
  <si>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</si>
  <si>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</si>
  <si>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</si>
  <si>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</si>
  <si>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</si>
  <si>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</si>
  <si>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</si>
  <si>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</si>
  <si>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</si>
  <si>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</si>
  <si>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Земельный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</si>
  <si>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</si>
  <si>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</si>
  <si>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</si>
  <si>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</si>
  <si>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</si>
  <si>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</si>
  <si>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</si>
  <si>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</si>
  <si>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</si>
  <si>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</si>
  <si>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</si>
  <si>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</si>
  <si>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</si>
  <si>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</si>
  <si>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</si>
  <si>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Платежи в целях возмещения причиненного ущерба (убытков)</t>
  </si>
  <si>
    <t>Платежи, уплачиваемые в целях возмещения вреда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</si>
  <si>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</si>
  <si>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</si>
  <si>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</si>
  <si>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</si>
  <si>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</si>
  <si>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</si>
  <si>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Иные межбюджетные трансферты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</si>
  <si>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</si>
  <si>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</si>
  <si>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Наименование показателя </t>
  </si>
  <si>
    <t>Исполнено</t>
  </si>
  <si>
    <t>Уточненный план</t>
  </si>
  <si>
    <t>5</t>
  </si>
  <si>
    <t>6</t>
  </si>
  <si>
    <t>Отклонение исполнения от первоначального плана</t>
  </si>
  <si>
    <t>Первоначальный план</t>
  </si>
  <si>
    <t>7</t>
  </si>
  <si>
    <t>8</t>
  </si>
  <si>
    <t>сумма</t>
  </si>
  <si>
    <t>%</t>
  </si>
  <si>
    <t>Отклонение исполнения от уточненного плана</t>
  </si>
  <si>
    <t>-</t>
  </si>
  <si>
    <t>Итого: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</si>
  <si>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</si>
  <si>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9</t>
  </si>
  <si>
    <t>Данный вид доходов в бюджете не планируется</t>
  </si>
  <si>
    <t>В связи с дополнительным распределением объёмов безвозмездных поступлений от других бюджетов бюджетной системы РФ</t>
  </si>
  <si>
    <t>В связи с уточнением прогноза ГАДБ</t>
  </si>
  <si>
    <t xml:space="preserve">За счет увеличения количества дел, рассматриваемых в судах общей юрисдикции, мировыми судьями </t>
  </si>
  <si>
    <t>В связи с увеличением количества заключенных договоров купли-продажи земельных участков</t>
  </si>
  <si>
    <t>Увеличение поступлений за размещение отходов производства</t>
  </si>
  <si>
    <t xml:space="preserve">Данный вид доходов в бюджете планируется по фактическим поступлениям штрафов </t>
  </si>
  <si>
    <t>В связи с фактическим поступлением доходов</t>
  </si>
  <si>
    <t>НАЛОГИ НА ИМУЩЕСТВО</t>
  </si>
  <si>
    <t>Единица измерения: тыс.руб.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</si>
  <si>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</si>
  <si>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</si>
  <si>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</si>
  <si>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</si>
  <si>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Данный вид доходов в бюджете планируется по фактическим поступлениям</t>
  </si>
  <si>
    <t>В связи с увеличением количества договоров купли-продажи муниципального имущества</t>
  </si>
  <si>
    <t>Увеличение количества договоров за пользование муниципальным имуществом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</si>
  <si>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</si>
  <si>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Прочие неналоговые доходы</t>
  </si>
  <si>
    <t>ПРОЧИЕ БЕЗВОЗМЕЗДНЫЕ ПОСТУПЛЕНИЯ</t>
  </si>
  <si>
    <t>Прочие безвозмездные поступления в бюджеты муниципальных районов</t>
  </si>
  <si>
    <t>Сведения о фактических поступлениях доходов МР "Княжпогостский" по видам доходов в сравнении с первоначально утвержденными значениями и с уточненными значениями с учетом внесенных изменений за 2022 год</t>
  </si>
  <si>
    <t xml:space="preserve">Увеличение количества договоров аренды муниципальных жилых помещений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</si>
</sst>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17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B9CDE5"/>
        <bgColor rgb="FFFFFFFF"/>
      </patternFill>
    </fill>
    <fill>
      <patternFill patternType="solid">
        <fgColor rgb="FFDCE6F2"/>
        <bgColor rgb="FFFFFFFF"/>
      </patternFill>
    </fill>
    <fill>
      <patternFill patternType="solid">
        <fgColor rgb="FFFFD5AB"/>
        <bgColor rgb="FFFFFFFF"/>
      </patternFill>
    </fill>
  </fills>
  <borders count="45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/>
      <right/>
      <top/>
      <bottom style="thin">
        <color rgb="FFA6A6A6"/>
      </bottom>
      <diagonal/>
    </border>
    <border>
      <left style="thin">
        <color rgb="FFD9D9D9"/>
      </left>
      <right style="thin">
        <color theme="0" tint="-0.14999847407452621"/>
      </right>
      <top style="thin">
        <color rgb="FFA6A6A6"/>
      </top>
      <bottom style="thin">
        <color rgb="FFD9D9D9"/>
      </bottom>
      <diagonal/>
    </border>
    <border>
      <left style="thin">
        <color theme="0" tint="-0.14999847407452621"/>
      </left>
      <right/>
      <top style="thin">
        <color rgb="FFA6A6A6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rgb="FFA6A6A6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rgb="FFA6A6A6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A6A6A6"/>
      </top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 style="thin">
        <color rgb="FFD9D9D9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 style="thin">
        <color rgb="FFBFBFBF"/>
      </right>
      <top style="thin">
        <color theme="0" tint="-4.9989318521683403E-2"/>
      </top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/>
      <bottom style="thin">
        <color theme="0" tint="-0.14999847407452621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A6A6A6"/>
      </bottom>
      <diagonal/>
    </border>
    <border>
      <left/>
      <right style="thin">
        <color rgb="FFD9D9D9"/>
      </right>
      <top/>
      <bottom style="thin">
        <color rgb="FFB9CDE5"/>
      </bottom>
      <diagonal/>
    </border>
    <border>
      <left/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9CDE5"/>
      </top>
      <bottom/>
      <diagonal/>
    </border>
  </borders>
  <cellStyleXfs count="78">
    <xf numFmtId="0" fontId="0" fillId="0" borderId="0"/>
    <xf numFmtId="0" fontId="1" fillId="0" borderId="2">
      <alignment horizontal="center" vertical="top" wrapText="1"/>
    </xf>
    <xf numFmtId="0" fontId="2" fillId="0" borderId="2">
      <alignment horizontal="right" vertical="top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4" fillId="2" borderId="7">
      <alignment horizontal="center" vertical="top" shrinkToFit="1"/>
    </xf>
    <xf numFmtId="0" fontId="4" fillId="2" borderId="8">
      <alignment horizontal="left" vertical="top" wrapText="1"/>
    </xf>
    <xf numFmtId="164" fontId="4" fillId="2" borderId="8">
      <alignment horizontal="right" vertical="top" wrapText="1" shrinkToFit="1"/>
    </xf>
    <xf numFmtId="164" fontId="4" fillId="2" borderId="9">
      <alignment horizontal="right" vertical="top" shrinkToFit="1"/>
    </xf>
    <xf numFmtId="49" fontId="3" fillId="3" borderId="10">
      <alignment horizontal="center" vertical="top" shrinkToFit="1"/>
    </xf>
    <xf numFmtId="0" fontId="3" fillId="3" borderId="11">
      <alignment horizontal="left" vertical="top" wrapText="1"/>
    </xf>
    <xf numFmtId="164" fontId="3" fillId="3" borderId="11">
      <alignment horizontal="right" vertical="top" shrinkToFit="1"/>
    </xf>
    <xf numFmtId="164" fontId="3" fillId="3" borderId="12">
      <alignment horizontal="right" vertical="top" shrinkToFit="1"/>
    </xf>
    <xf numFmtId="49" fontId="3" fillId="4" borderId="13">
      <alignment horizontal="center" vertical="top" shrinkToFit="1"/>
    </xf>
    <xf numFmtId="0" fontId="3" fillId="4" borderId="14">
      <alignment horizontal="left" vertical="top" wrapText="1"/>
    </xf>
    <xf numFmtId="164" fontId="3" fillId="4" borderId="14">
      <alignment horizontal="right" vertical="top" shrinkToFit="1"/>
    </xf>
    <xf numFmtId="164" fontId="3" fillId="4" borderId="15">
      <alignment horizontal="right" vertical="top" shrinkToFit="1"/>
    </xf>
    <xf numFmtId="49" fontId="5" fillId="0" borderId="13">
      <alignment horizontal="center" vertical="top" shrinkToFit="1"/>
    </xf>
    <xf numFmtId="0" fontId="2" fillId="0" borderId="14">
      <alignment horizontal="left" vertical="top" wrapText="1"/>
    </xf>
    <xf numFmtId="164" fontId="2" fillId="0" borderId="14">
      <alignment horizontal="right" vertical="top" shrinkToFit="1"/>
    </xf>
    <xf numFmtId="164" fontId="6" fillId="0" borderId="15">
      <alignment horizontal="right" vertical="top" shrinkToFit="1"/>
    </xf>
    <xf numFmtId="164" fontId="4" fillId="5" borderId="16">
      <alignment horizontal="right" shrinkToFit="1"/>
    </xf>
    <xf numFmtId="164" fontId="4" fillId="5" borderId="17">
      <alignment horizontal="right" shrinkToFit="1"/>
    </xf>
    <xf numFmtId="0" fontId="2" fillId="0" borderId="18"/>
    <xf numFmtId="0" fontId="2" fillId="0" borderId="2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2"/>
    <xf numFmtId="0" fontId="2" fillId="0" borderId="2"/>
    <xf numFmtId="4" fontId="4" fillId="5" borderId="16">
      <alignment horizontal="right" shrinkToFit="1"/>
    </xf>
    <xf numFmtId="4" fontId="4" fillId="5" borderId="17">
      <alignment horizontal="right" shrinkToFit="1"/>
    </xf>
    <xf numFmtId="4" fontId="4" fillId="2" borderId="8">
      <alignment horizontal="right" vertical="top" wrapText="1" shrinkToFit="1"/>
    </xf>
    <xf numFmtId="4" fontId="4" fillId="2" borderId="9">
      <alignment horizontal="right" vertical="top" shrinkToFit="1"/>
    </xf>
    <xf numFmtId="4" fontId="3" fillId="3" borderId="11">
      <alignment horizontal="right" vertical="top" shrinkToFit="1"/>
    </xf>
    <xf numFmtId="4" fontId="3" fillId="3" borderId="12">
      <alignment horizontal="right" vertical="top" shrinkToFit="1"/>
    </xf>
    <xf numFmtId="4" fontId="3" fillId="4" borderId="14">
      <alignment horizontal="right" vertical="top" shrinkToFit="1"/>
    </xf>
    <xf numFmtId="4" fontId="3" fillId="4" borderId="15">
      <alignment horizontal="right" vertical="top" shrinkToFit="1"/>
    </xf>
    <xf numFmtId="4" fontId="2" fillId="0" borderId="14">
      <alignment horizontal="right" vertical="top" shrinkToFit="1"/>
    </xf>
    <xf numFmtId="4" fontId="6" fillId="0" borderId="15">
      <alignment horizontal="right" vertical="top" shrinkToFit="1"/>
    </xf>
    <xf numFmtId="164" fontId="3" fillId="4" borderId="14">
      <alignment horizontal="right" vertical="top" shrinkToFit="1"/>
    </xf>
    <xf numFmtId="164" fontId="3" fillId="4" borderId="15">
      <alignment horizontal="right" vertical="top" shrinkToFit="1"/>
    </xf>
    <xf numFmtId="164" fontId="2" fillId="0" borderId="14">
      <alignment horizontal="right" vertical="top" shrinkToFit="1"/>
    </xf>
    <xf numFmtId="164" fontId="2" fillId="0" borderId="15">
      <alignment horizontal="right" vertical="top" shrinkToFit="1"/>
    </xf>
    <xf numFmtId="164" fontId="4" fillId="5" borderId="16">
      <alignment horizontal="right" shrinkToFit="1"/>
    </xf>
    <xf numFmtId="164" fontId="4" fillId="5" borderId="17">
      <alignment horizontal="right" shrinkToFit="1"/>
    </xf>
    <xf numFmtId="164" fontId="12" fillId="4" borderId="15">
      <alignment horizontal="right" vertical="top" shrinkToFit="1"/>
    </xf>
    <xf numFmtId="164" fontId="13" fillId="0" borderId="15">
      <alignment horizontal="right" vertical="top" shrinkToFit="1"/>
    </xf>
    <xf numFmtId="49" fontId="15" fillId="0" borderId="33">
      <alignment horizontal="center" vertical="center" wrapText="1"/>
    </xf>
    <xf numFmtId="164" fontId="16" fillId="2" borderId="8">
      <alignment horizontal="right" vertical="top" wrapText="1" shrinkToFit="1"/>
    </xf>
    <xf numFmtId="164" fontId="16" fillId="2" borderId="9">
      <alignment horizontal="right" vertical="top" shrinkToFit="1"/>
    </xf>
    <xf numFmtId="0" fontId="14" fillId="0" borderId="34"/>
    <xf numFmtId="0" fontId="14" fillId="0" borderId="35"/>
    <xf numFmtId="0" fontId="14" fillId="0" borderId="36"/>
    <xf numFmtId="0" fontId="16" fillId="5" borderId="37"/>
    <xf numFmtId="0" fontId="7" fillId="0" borderId="2"/>
    <xf numFmtId="0" fontId="7" fillId="0" borderId="2"/>
    <xf numFmtId="4" fontId="2" fillId="0" borderId="15">
      <alignment horizontal="right" vertical="top" shrinkToFit="1"/>
    </xf>
    <xf numFmtId="164" fontId="3" fillId="4" borderId="15">
      <alignment horizontal="right" vertical="top" shrinkToFit="1"/>
    </xf>
    <xf numFmtId="164" fontId="2" fillId="0" borderId="15">
      <alignment horizontal="right" vertical="top" shrinkToFit="1"/>
    </xf>
    <xf numFmtId="164" fontId="4" fillId="2" borderId="8">
      <alignment horizontal="right" vertical="top" wrapText="1" shrinkToFit="1"/>
    </xf>
    <xf numFmtId="164" fontId="4" fillId="2" borderId="9">
      <alignment horizontal="right" vertical="top" shrinkToFit="1"/>
    </xf>
    <xf numFmtId="164" fontId="2" fillId="0" borderId="15">
      <alignment horizontal="right" vertical="top" shrinkToFit="1"/>
    </xf>
    <xf numFmtId="0" fontId="7" fillId="0" borderId="2"/>
    <xf numFmtId="0" fontId="7" fillId="0" borderId="2"/>
    <xf numFmtId="164" fontId="2" fillId="0" borderId="15">
      <alignment horizontal="right" vertical="top" shrinkToFit="1"/>
    </xf>
    <xf numFmtId="0" fontId="7" fillId="0" borderId="2"/>
    <xf numFmtId="0" fontId="7" fillId="0" borderId="2"/>
    <xf numFmtId="0" fontId="7" fillId="0" borderId="2"/>
    <xf numFmtId="0" fontId="7" fillId="0" borderId="2"/>
    <xf numFmtId="4" fontId="2" fillId="0" borderId="15">
      <alignment horizontal="right" vertical="top" shrinkToFit="1"/>
    </xf>
    <xf numFmtId="164" fontId="3" fillId="4" borderId="15">
      <alignment horizontal="right" vertical="top" shrinkToFit="1"/>
    </xf>
    <xf numFmtId="164" fontId="2" fillId="0" borderId="15">
      <alignment horizontal="right" vertical="top" shrinkToFit="1"/>
    </xf>
    <xf numFmtId="164" fontId="4" fillId="2" borderId="8">
      <alignment horizontal="right" vertical="top" wrapText="1" shrinkToFit="1"/>
    </xf>
    <xf numFmtId="164" fontId="4" fillId="2" borderId="9">
      <alignment horizontal="right" vertical="top" shrinkToFit="1"/>
    </xf>
    <xf numFmtId="0" fontId="7" fillId="0" borderId="2"/>
  </cellStyleXfs>
  <cellXfs count="88">
    <xf numFmtId="0" fontId="0" fillId="0" borderId="0" xfId="0"/>
    <xf numFmtId="0" fontId="9" fillId="0" borderId="0" xfId="0" applyFont="1" applyProtection="1">
      <protection locked="0"/>
    </xf>
    <xf numFmtId="164" fontId="10" fillId="0" borderId="15" xfId="22" applyNumberFormat="1" applyFont="1" applyFill="1" applyProtection="1">
      <alignment horizontal="right" vertical="top" shrinkToFit="1"/>
    </xf>
    <xf numFmtId="165" fontId="10" fillId="0" borderId="15" xfId="22" applyNumberFormat="1" applyFont="1" applyFill="1" applyProtection="1">
      <alignment horizontal="right" vertical="top" shrinkToFit="1"/>
    </xf>
    <xf numFmtId="0" fontId="9" fillId="0" borderId="23" xfId="0" applyFont="1" applyBorder="1" applyProtection="1">
      <protection locked="0"/>
    </xf>
    <xf numFmtId="165" fontId="10" fillId="0" borderId="15" xfId="22" applyNumberFormat="1" applyFont="1" applyFill="1" applyAlignment="1" applyProtection="1">
      <alignment horizontal="left" vertical="top" wrapText="1" shrinkToFit="1"/>
    </xf>
    <xf numFmtId="165" fontId="10" fillId="0" borderId="15" xfId="22" applyNumberFormat="1" applyFont="1" applyFill="1" applyAlignment="1" applyProtection="1">
      <alignment horizontal="left" vertical="top" shrinkToFit="1"/>
    </xf>
    <xf numFmtId="165" fontId="10" fillId="0" borderId="31" xfId="22" applyNumberFormat="1" applyFont="1" applyFill="1" applyBorder="1" applyAlignment="1" applyProtection="1">
      <alignment horizontal="left" vertical="top" wrapText="1" shrinkToFit="1"/>
    </xf>
    <xf numFmtId="165" fontId="10" fillId="0" borderId="28" xfId="22" applyNumberFormat="1" applyFont="1" applyFill="1" applyBorder="1" applyAlignment="1" applyProtection="1">
      <alignment horizontal="left" vertical="center" wrapText="1" shrinkToFit="1"/>
    </xf>
    <xf numFmtId="0" fontId="9" fillId="0" borderId="2" xfId="0" applyFont="1" applyFill="1" applyBorder="1" applyProtection="1">
      <protection locked="0"/>
    </xf>
    <xf numFmtId="49" fontId="8" fillId="0" borderId="33" xfId="50" applyNumberFormat="1" applyFont="1" applyFill="1" applyBorder="1" applyProtection="1">
      <alignment horizontal="center" vertical="center" wrapText="1"/>
    </xf>
    <xf numFmtId="49" fontId="8" fillId="0" borderId="39" xfId="50" applyNumberFormat="1" applyFont="1" applyFill="1" applyBorder="1" applyProtection="1">
      <alignment horizontal="center" vertical="center" wrapText="1"/>
    </xf>
    <xf numFmtId="49" fontId="8" fillId="0" borderId="5" xfId="5" applyNumberFormat="1" applyFont="1" applyFill="1" applyBorder="1" applyProtection="1">
      <alignment horizontal="center" vertical="center" wrapText="1"/>
    </xf>
    <xf numFmtId="49" fontId="8" fillId="0" borderId="6" xfId="6" applyNumberFormat="1" applyFont="1" applyFill="1" applyBorder="1" applyProtection="1">
      <alignment horizontal="center" vertical="center" wrapText="1"/>
    </xf>
    <xf numFmtId="0" fontId="8" fillId="6" borderId="7" xfId="7" applyNumberFormat="1" applyFont="1" applyFill="1" applyBorder="1" applyAlignment="1" applyProtection="1">
      <alignment horizontal="left" vertical="top" wrapText="1"/>
    </xf>
    <xf numFmtId="164" fontId="8" fillId="6" borderId="8" xfId="51" applyNumberFormat="1" applyFont="1" applyFill="1" applyBorder="1" applyProtection="1">
      <alignment horizontal="right" vertical="top" wrapText="1" shrinkToFit="1"/>
    </xf>
    <xf numFmtId="164" fontId="8" fillId="6" borderId="9" xfId="52" applyNumberFormat="1" applyFont="1" applyFill="1" applyBorder="1" applyProtection="1">
      <alignment horizontal="right" vertical="top" shrinkToFit="1"/>
    </xf>
    <xf numFmtId="0" fontId="8" fillId="7" borderId="10" xfId="35" applyNumberFormat="1" applyFont="1" applyFill="1" applyBorder="1" applyAlignment="1" applyProtection="1">
      <alignment horizontal="left" vertical="top" wrapText="1"/>
    </xf>
    <xf numFmtId="164" fontId="8" fillId="7" borderId="11" xfId="23" applyNumberFormat="1" applyFont="1" applyFill="1" applyBorder="1" applyAlignment="1" applyProtection="1">
      <alignment horizontal="right" vertical="top" shrinkToFit="1"/>
    </xf>
    <xf numFmtId="164" fontId="8" fillId="7" borderId="12" xfId="24" applyNumberFormat="1" applyFont="1" applyFill="1" applyBorder="1" applyAlignment="1" applyProtection="1">
      <alignment horizontal="right" vertical="top" shrinkToFit="1"/>
    </xf>
    <xf numFmtId="0" fontId="10" fillId="0" borderId="34" xfId="53" applyNumberFormat="1" applyFont="1" applyFill="1" applyBorder="1" applyProtection="1"/>
    <xf numFmtId="0" fontId="10" fillId="0" borderId="35" xfId="54" applyNumberFormat="1" applyFont="1" applyFill="1" applyBorder="1" applyProtection="1"/>
    <xf numFmtId="0" fontId="10" fillId="0" borderId="36" xfId="55" applyNumberFormat="1" applyFont="1" applyFill="1" applyBorder="1" applyProtection="1"/>
    <xf numFmtId="0" fontId="8" fillId="8" borderId="37" xfId="56" applyNumberFormat="1" applyFont="1" applyFill="1" applyBorder="1" applyProtection="1"/>
    <xf numFmtId="164" fontId="8" fillId="8" borderId="16" xfId="44" applyNumberFormat="1" applyFont="1" applyFill="1" applyBorder="1" applyAlignment="1" applyProtection="1">
      <alignment horizontal="right" shrinkToFit="1"/>
    </xf>
    <xf numFmtId="164" fontId="8" fillId="8" borderId="17" xfId="45" applyNumberFormat="1" applyFont="1" applyFill="1" applyBorder="1" applyAlignment="1" applyProtection="1">
      <alignment horizontal="right" shrinkToFit="1"/>
    </xf>
    <xf numFmtId="0" fontId="10" fillId="0" borderId="18" xfId="25" applyNumberFormat="1" applyFont="1" applyFill="1" applyBorder="1" applyProtection="1"/>
    <xf numFmtId="165" fontId="8" fillId="6" borderId="9" xfId="52" applyNumberFormat="1" applyFont="1" applyFill="1" applyBorder="1" applyProtection="1">
      <alignment horizontal="right" vertical="top" shrinkToFit="1"/>
    </xf>
    <xf numFmtId="164" fontId="10" fillId="0" borderId="12" xfId="14" applyNumberFormat="1" applyFont="1" applyFill="1" applyProtection="1">
      <alignment horizontal="right" vertical="top" shrinkToFit="1"/>
    </xf>
    <xf numFmtId="0" fontId="11" fillId="0" borderId="2" xfId="1" applyNumberFormat="1" applyFont="1" applyFill="1" applyBorder="1" applyAlignment="1" applyProtection="1">
      <alignment vertical="center" wrapText="1"/>
    </xf>
    <xf numFmtId="164" fontId="10" fillId="0" borderId="14" xfId="9" applyNumberFormat="1" applyFont="1" applyFill="1" applyBorder="1" applyAlignment="1" applyProtection="1">
      <alignment horizontal="right" vertical="top" shrinkToFit="1"/>
    </xf>
    <xf numFmtId="165" fontId="10" fillId="0" borderId="12" xfId="14" applyNumberFormat="1" applyFont="1" applyFill="1" applyProtection="1">
      <alignment horizontal="right" vertical="top" shrinkToFit="1"/>
    </xf>
    <xf numFmtId="165" fontId="10" fillId="0" borderId="31" xfId="22" applyNumberFormat="1" applyFont="1" applyFill="1" applyBorder="1" applyProtection="1">
      <alignment horizontal="right" vertical="top" shrinkToFit="1"/>
    </xf>
    <xf numFmtId="165" fontId="10" fillId="0" borderId="30" xfId="22" applyNumberFormat="1" applyFont="1" applyFill="1" applyBorder="1" applyProtection="1">
      <alignment horizontal="right" vertical="top" shrinkToFit="1"/>
    </xf>
    <xf numFmtId="164" fontId="10" fillId="0" borderId="15" xfId="10" applyNumberFormat="1" applyFont="1" applyFill="1" applyBorder="1" applyProtection="1">
      <alignment horizontal="right" vertical="top" shrinkToFit="1"/>
    </xf>
    <xf numFmtId="0" fontId="10" fillId="0" borderId="13" xfId="36" applyNumberFormat="1" applyFont="1" applyFill="1" applyBorder="1" applyAlignment="1" applyProtection="1">
      <alignment horizontal="left" vertical="top" wrapText="1"/>
    </xf>
    <xf numFmtId="49" fontId="8" fillId="0" borderId="22" xfId="6" applyNumberFormat="1" applyFont="1" applyBorder="1" applyProtection="1">
      <alignment horizontal="center" vertical="center" wrapText="1"/>
    </xf>
    <xf numFmtId="49" fontId="8" fillId="0" borderId="23" xfId="4" applyNumberFormat="1" applyFont="1" applyBorder="1" applyAlignment="1" applyProtection="1">
      <alignment horizontal="center" vertical="center" wrapText="1"/>
    </xf>
    <xf numFmtId="49" fontId="8" fillId="0" borderId="25" xfId="4" applyNumberFormat="1" applyFont="1" applyBorder="1" applyAlignment="1" applyProtection="1">
      <alignment horizontal="center" vertical="center" wrapText="1"/>
    </xf>
    <xf numFmtId="164" fontId="10" fillId="0" borderId="15" xfId="18" applyNumberFormat="1" applyFont="1" applyFill="1" applyProtection="1">
      <alignment horizontal="right" vertical="top" shrinkToFit="1"/>
    </xf>
    <xf numFmtId="165" fontId="10" fillId="0" borderId="15" xfId="18" applyNumberFormat="1" applyFont="1" applyFill="1" applyProtection="1">
      <alignment horizontal="right" vertical="top" shrinkToFit="1"/>
    </xf>
    <xf numFmtId="165" fontId="10" fillId="0" borderId="15" xfId="18" applyNumberFormat="1" applyFont="1" applyFill="1" applyAlignment="1" applyProtection="1">
      <alignment horizontal="left" vertical="top" shrinkToFit="1"/>
    </xf>
    <xf numFmtId="164" fontId="8" fillId="7" borderId="12" xfId="24" applyNumberFormat="1" applyFont="1" applyFill="1" applyBorder="1" applyAlignment="1" applyProtection="1">
      <alignment horizontal="right" vertical="top" shrinkToFit="1"/>
    </xf>
    <xf numFmtId="164" fontId="8" fillId="8" borderId="17" xfId="45" applyNumberFormat="1" applyFont="1" applyFill="1" applyBorder="1" applyAlignment="1" applyProtection="1">
      <alignment horizontal="right" shrinkToFit="1"/>
    </xf>
    <xf numFmtId="165" fontId="8" fillId="7" borderId="12" xfId="24" applyNumberFormat="1" applyFont="1" applyFill="1" applyBorder="1" applyAlignment="1" applyProtection="1">
      <alignment horizontal="right" vertical="top" shrinkToFit="1"/>
    </xf>
    <xf numFmtId="165" fontId="9" fillId="0" borderId="0" xfId="0" applyNumberFormat="1" applyFont="1" applyProtection="1">
      <protection locked="0"/>
    </xf>
    <xf numFmtId="165" fontId="8" fillId="8" borderId="17" xfId="45" applyNumberFormat="1" applyFont="1" applyFill="1" applyBorder="1" applyAlignment="1" applyProtection="1">
      <alignment horizontal="right" shrinkToFit="1"/>
    </xf>
    <xf numFmtId="164" fontId="8" fillId="6" borderId="8" xfId="7" applyNumberFormat="1" applyFont="1" applyFill="1" applyBorder="1" applyAlignment="1" applyProtection="1">
      <alignment horizontal="right" vertical="top" wrapText="1"/>
    </xf>
    <xf numFmtId="164" fontId="8" fillId="7" borderId="40" xfId="35" applyNumberFormat="1" applyFont="1" applyFill="1" applyBorder="1" applyAlignment="1" applyProtection="1">
      <alignment horizontal="right" vertical="top" wrapText="1"/>
    </xf>
    <xf numFmtId="164" fontId="10" fillId="0" borderId="38" xfId="36" applyNumberFormat="1" applyFont="1" applyFill="1" applyBorder="1" applyAlignment="1" applyProtection="1">
      <alignment horizontal="right" vertical="top" wrapText="1"/>
    </xf>
    <xf numFmtId="164" fontId="10" fillId="0" borderId="35" xfId="53" applyNumberFormat="1" applyFont="1" applyFill="1" applyBorder="1" applyAlignment="1" applyProtection="1">
      <alignment horizontal="right"/>
    </xf>
    <xf numFmtId="164" fontId="8" fillId="8" borderId="16" xfId="56" applyNumberFormat="1" applyFont="1" applyFill="1" applyBorder="1" applyAlignment="1" applyProtection="1">
      <alignment horizontal="right"/>
    </xf>
    <xf numFmtId="0" fontId="9" fillId="0" borderId="0" xfId="0" applyFont="1" applyFill="1" applyAlignment="1" applyProtection="1">
      <alignment horizontal="right" vertical="top" wrapText="1"/>
      <protection locked="0"/>
    </xf>
    <xf numFmtId="165" fontId="9" fillId="0" borderId="0" xfId="0" applyNumberFormat="1" applyFont="1" applyFill="1" applyAlignment="1" applyProtection="1">
      <alignment horizontal="right" vertical="top" wrapText="1"/>
      <protection locked="0"/>
    </xf>
    <xf numFmtId="164" fontId="9" fillId="0" borderId="0" xfId="0" applyNumberFormat="1" applyFont="1" applyFill="1" applyAlignment="1" applyProtection="1">
      <alignment horizontal="right" vertical="top" wrapText="1"/>
      <protection locked="0"/>
    </xf>
    <xf numFmtId="0" fontId="9" fillId="0" borderId="0" xfId="0" applyFont="1" applyFill="1" applyAlignment="1" applyProtection="1">
      <alignment horizontal="left" vertical="top" wrapText="1"/>
      <protection locked="0"/>
    </xf>
    <xf numFmtId="165" fontId="10" fillId="0" borderId="30" xfId="22" applyNumberFormat="1" applyFont="1" applyFill="1" applyBorder="1" applyAlignment="1" applyProtection="1">
      <alignment horizontal="left" vertical="top" wrapText="1" shrinkToFit="1"/>
    </xf>
    <xf numFmtId="165" fontId="10" fillId="0" borderId="29" xfId="22" applyNumberFormat="1" applyFont="1" applyFill="1" applyBorder="1" applyAlignment="1" applyProtection="1">
      <alignment horizontal="left" vertical="top" wrapText="1" shrinkToFit="1"/>
    </xf>
    <xf numFmtId="164" fontId="9" fillId="0" borderId="2" xfId="0" applyNumberFormat="1" applyFont="1" applyFill="1" applyBorder="1" applyProtection="1">
      <protection locked="0"/>
    </xf>
    <xf numFmtId="165" fontId="10" fillId="0" borderId="32" xfId="22" applyNumberFormat="1" applyFont="1" applyFill="1" applyBorder="1" applyAlignment="1" applyProtection="1">
      <alignment horizontal="left" vertical="top" wrapText="1" shrinkToFit="1"/>
    </xf>
    <xf numFmtId="0" fontId="10" fillId="0" borderId="2" xfId="35" applyNumberFormat="1" applyFont="1" applyFill="1" applyBorder="1" applyAlignment="1" applyProtection="1">
      <alignment horizontal="left" vertical="top" wrapText="1"/>
    </xf>
    <xf numFmtId="164" fontId="10" fillId="0" borderId="2" xfId="35" applyNumberFormat="1" applyFont="1" applyFill="1" applyBorder="1" applyAlignment="1" applyProtection="1">
      <alignment horizontal="right" vertical="top" wrapText="1"/>
    </xf>
    <xf numFmtId="164" fontId="10" fillId="0" borderId="2" xfId="23" applyNumberFormat="1" applyFont="1" applyFill="1" applyBorder="1" applyAlignment="1" applyProtection="1">
      <alignment horizontal="right" vertical="top" shrinkToFit="1"/>
    </xf>
    <xf numFmtId="164" fontId="10" fillId="0" borderId="2" xfId="24" applyNumberFormat="1" applyFont="1" applyFill="1" applyBorder="1" applyAlignment="1" applyProtection="1">
      <alignment horizontal="right" vertical="top" shrinkToFit="1"/>
    </xf>
    <xf numFmtId="165" fontId="10" fillId="0" borderId="2" xfId="24" applyNumberFormat="1" applyFont="1" applyFill="1" applyBorder="1" applyAlignment="1" applyProtection="1">
      <alignment horizontal="right" vertical="top" shrinkToFit="1"/>
    </xf>
    <xf numFmtId="164" fontId="10" fillId="0" borderId="41" xfId="36" applyNumberFormat="1" applyFont="1" applyFill="1" applyBorder="1" applyAlignment="1" applyProtection="1">
      <alignment horizontal="right" vertical="top" wrapText="1"/>
    </xf>
    <xf numFmtId="164" fontId="10" fillId="0" borderId="42" xfId="9" applyNumberFormat="1" applyFont="1" applyFill="1" applyBorder="1" applyAlignment="1" applyProtection="1">
      <alignment horizontal="right" vertical="top" shrinkToFit="1"/>
    </xf>
    <xf numFmtId="164" fontId="10" fillId="0" borderId="43" xfId="10" applyNumberFormat="1" applyFont="1" applyFill="1" applyBorder="1" applyProtection="1">
      <alignment horizontal="right" vertical="top" shrinkToFit="1"/>
    </xf>
    <xf numFmtId="0" fontId="10" fillId="0" borderId="41" xfId="36" applyNumberFormat="1" applyFont="1" applyFill="1" applyBorder="1" applyAlignment="1" applyProtection="1">
      <alignment horizontal="left" vertical="top" wrapText="1"/>
    </xf>
    <xf numFmtId="164" fontId="10" fillId="0" borderId="18" xfId="25" applyNumberFormat="1" applyFont="1" applyFill="1" applyBorder="1" applyProtection="1"/>
    <xf numFmtId="0" fontId="11" fillId="0" borderId="2" xfId="1" applyNumberFormat="1" applyFont="1" applyFill="1" applyBorder="1" applyAlignment="1" applyProtection="1">
      <alignment horizontal="center" vertical="center" wrapText="1"/>
    </xf>
    <xf numFmtId="0" fontId="10" fillId="0" borderId="19" xfId="2" applyNumberFormat="1" applyFont="1" applyFill="1" applyBorder="1" applyAlignment="1" applyProtection="1">
      <alignment horizontal="right" vertical="top" wrapText="1"/>
    </xf>
    <xf numFmtId="165" fontId="10" fillId="0" borderId="27" xfId="22" applyNumberFormat="1" applyFont="1" applyFill="1" applyBorder="1" applyAlignment="1" applyProtection="1">
      <alignment horizontal="left" vertical="center" wrapText="1" shrinkToFit="1"/>
    </xf>
    <xf numFmtId="165" fontId="10" fillId="0" borderId="28" xfId="22" applyNumberFormat="1" applyFont="1" applyFill="1" applyBorder="1" applyAlignment="1" applyProtection="1">
      <alignment horizontal="left" vertical="center" wrapText="1" shrinkToFit="1"/>
    </xf>
    <xf numFmtId="165" fontId="10" fillId="0" borderId="26" xfId="22" applyNumberFormat="1" applyFont="1" applyFill="1" applyBorder="1" applyAlignment="1" applyProtection="1">
      <alignment horizontal="left" vertical="center" shrinkToFit="1"/>
    </xf>
    <xf numFmtId="165" fontId="10" fillId="0" borderId="27" xfId="22" applyNumberFormat="1" applyFont="1" applyFill="1" applyBorder="1" applyAlignment="1" applyProtection="1">
      <alignment horizontal="left" vertical="center" shrinkToFit="1"/>
    </xf>
    <xf numFmtId="165" fontId="10" fillId="0" borderId="28" xfId="22" applyNumberFormat="1" applyFont="1" applyFill="1" applyBorder="1" applyAlignment="1" applyProtection="1">
      <alignment horizontal="left" vertical="center" shrinkToFit="1"/>
    </xf>
    <xf numFmtId="49" fontId="8" fillId="0" borderId="21" xfId="4" applyNumberFormat="1" applyFont="1" applyBorder="1" applyAlignment="1" applyProtection="1">
      <alignment horizontal="center" vertical="center" wrapText="1"/>
    </xf>
    <xf numFmtId="49" fontId="8" fillId="0" borderId="24" xfId="4" applyNumberFormat="1" applyFont="1" applyBorder="1" applyAlignment="1" applyProtection="1">
      <alignment horizontal="center" vertical="center" wrapText="1"/>
    </xf>
    <xf numFmtId="165" fontId="10" fillId="0" borderId="44" xfId="22" applyNumberFormat="1" applyFont="1" applyFill="1" applyBorder="1" applyAlignment="1" applyProtection="1">
      <alignment horizontal="left" vertical="center" wrapText="1" shrinkToFit="1"/>
    </xf>
    <xf numFmtId="0" fontId="10" fillId="0" borderId="2" xfId="26" applyNumberFormat="1" applyFont="1" applyFill="1" applyBorder="1" applyProtection="1">
      <alignment horizontal="left" vertical="top" wrapText="1"/>
    </xf>
    <xf numFmtId="0" fontId="10" fillId="0" borderId="2" xfId="26" applyFont="1" applyFill="1" applyBorder="1">
      <alignment horizontal="left" vertical="top" wrapText="1"/>
    </xf>
    <xf numFmtId="49" fontId="8" fillId="0" borderId="1" xfId="3" applyNumberFormat="1" applyFont="1" applyBorder="1" applyAlignment="1" applyProtection="1">
      <alignment horizontal="center" vertical="center" wrapText="1"/>
    </xf>
    <xf numFmtId="49" fontId="8" fillId="0" borderId="14" xfId="3" applyNumberFormat="1" applyFont="1" applyBorder="1" applyAlignment="1" applyProtection="1">
      <alignment horizontal="center" vertical="center" wrapText="1"/>
    </xf>
    <xf numFmtId="49" fontId="8" fillId="0" borderId="20" xfId="4" applyNumberFormat="1" applyFont="1" applyBorder="1" applyProtection="1">
      <alignment horizontal="center" vertical="center" wrapText="1"/>
    </xf>
    <xf numFmtId="49" fontId="8" fillId="0" borderId="20" xfId="4" applyFont="1" applyBorder="1">
      <alignment horizontal="center" vertical="center" wrapText="1"/>
    </xf>
    <xf numFmtId="49" fontId="8" fillId="0" borderId="1" xfId="3" applyNumberFormat="1" applyFont="1" applyBorder="1" applyProtection="1">
      <alignment horizontal="center" vertical="center" wrapText="1"/>
    </xf>
    <xf numFmtId="49" fontId="8" fillId="0" borderId="14" xfId="3" applyNumberFormat="1" applyFont="1" applyBorder="1" applyProtection="1">
      <alignment horizontal="center" vertical="center" wrapText="1"/>
    </xf>
  </cellXfs>
  <cellStyles count="78">
    <cellStyle name="br" xfId="29"/>
    <cellStyle name="br 2" xfId="71"/>
    <cellStyle name="br_Лист1" xfId="57"/>
    <cellStyle name="col" xfId="28"/>
    <cellStyle name="col 2" xfId="70"/>
    <cellStyle name="col_Лист1" xfId="58"/>
    <cellStyle name="ex58" xfId="32"/>
    <cellStyle name="ex59" xfId="33"/>
    <cellStyle name="ex60" xfId="7"/>
    <cellStyle name="ex61" xfId="8"/>
    <cellStyle name="ex62" xfId="34"/>
    <cellStyle name="ex63" xfId="35"/>
    <cellStyle name="ex64" xfId="11"/>
    <cellStyle name="ex65" xfId="12"/>
    <cellStyle name="ex66" xfId="36"/>
    <cellStyle name="ex67" xfId="37"/>
    <cellStyle name="ex68" xfId="15"/>
    <cellStyle name="ex69" xfId="16"/>
    <cellStyle name="ex70" xfId="38"/>
    <cellStyle name="ex71" xfId="39"/>
    <cellStyle name="ex72" xfId="19"/>
    <cellStyle name="ex73" xfId="20"/>
    <cellStyle name="ex74" xfId="40"/>
    <cellStyle name="ex75" xfId="41"/>
    <cellStyle name="ex75 2" xfId="72"/>
    <cellStyle name="ex75_Лист1" xfId="59"/>
    <cellStyle name="st57" xfId="2"/>
    <cellStyle name="st66" xfId="48"/>
    <cellStyle name="st66 2" xfId="73"/>
    <cellStyle name="st66_Лист1" xfId="60"/>
    <cellStyle name="st67" xfId="49"/>
    <cellStyle name="st67 2" xfId="74"/>
    <cellStyle name="st67_Лист1" xfId="61"/>
    <cellStyle name="st68" xfId="46"/>
    <cellStyle name="st69" xfId="47"/>
    <cellStyle name="st70" xfId="42"/>
    <cellStyle name="st71" xfId="43"/>
    <cellStyle name="st72" xfId="44"/>
    <cellStyle name="st73" xfId="45"/>
    <cellStyle name="st74" xfId="51"/>
    <cellStyle name="st74 2" xfId="75"/>
    <cellStyle name="st74_Лист1" xfId="62"/>
    <cellStyle name="st75" xfId="52"/>
    <cellStyle name="st75 2" xfId="76"/>
    <cellStyle name="st75_Лист1" xfId="63"/>
    <cellStyle name="st76" xfId="23"/>
    <cellStyle name="st77" xfId="24"/>
    <cellStyle name="st78" xfId="9"/>
    <cellStyle name="st79" xfId="10"/>
    <cellStyle name="st80" xfId="13"/>
    <cellStyle name="st81" xfId="14"/>
    <cellStyle name="st82" xfId="17"/>
    <cellStyle name="st83" xfId="18"/>
    <cellStyle name="st84" xfId="21"/>
    <cellStyle name="st85" xfId="22"/>
    <cellStyle name="st85 2" xfId="67"/>
    <cellStyle name="st85_Лист1" xfId="64"/>
    <cellStyle name="style0" xfId="30"/>
    <cellStyle name="td" xfId="31"/>
    <cellStyle name="tr" xfId="27"/>
    <cellStyle name="tr 2" xfId="69"/>
    <cellStyle name="tr_Лист1" xfId="65"/>
    <cellStyle name="xl_bot_header" xfId="5"/>
    <cellStyle name="xl_bot_left_header" xfId="50"/>
    <cellStyle name="xl_bot_right_header" xfId="6"/>
    <cellStyle name="xl_footer" xfId="26"/>
    <cellStyle name="xl_header" xfId="1"/>
    <cellStyle name="xl_top_header" xfId="3"/>
    <cellStyle name="xl_top_right_header" xfId="4"/>
    <cellStyle name="xl_total_bot" xfId="25"/>
    <cellStyle name="xl_total_left" xfId="56"/>
    <cellStyle name="xl_total_top" xfId="54"/>
    <cellStyle name="xl_total_top_left" xfId="53"/>
    <cellStyle name="xl_total_top_right" xfId="55"/>
    <cellStyle name="Обычный" xfId="0" builtinId="0"/>
    <cellStyle name="Обычный 2" xfId="66"/>
    <cellStyle name="Обычный 3" xfId="68"/>
    <cellStyle name="Обычный 4" xfId="77"/>
  </cellStyles>
  <dxfs count="0"/>
  <tableStyles count="0"/>
  <colors>
    <mruColors>
      <color rgb="FF799F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abSelected="1" view="pageBreakPreview" topLeftCell="B37" zoomScaleNormal="100" zoomScaleSheetLayoutView="100" workbookViewId="0">
      <selection activeCell="I44" sqref="I44"/>
    </sheetView>
  </sheetViews>
  <sheetFormatPr defaultRowHeight="15.75" outlineLevelRow="2" x14ac:dyDescent="0.25"/>
  <cols>
    <col min="1" max="1" width="42.7109375" style="9" customWidth="1"/>
    <col min="2" max="2" width="19.28515625" style="9" customWidth="1"/>
    <col min="3" max="4" width="17.7109375" style="9" customWidth="1"/>
    <col min="5" max="5" width="17.5703125" style="1" customWidth="1"/>
    <col min="6" max="6" width="12.7109375" style="1" customWidth="1"/>
    <col min="7" max="7" width="17.7109375" style="1" customWidth="1"/>
    <col min="8" max="8" width="12.85546875" style="1" customWidth="1"/>
    <col min="9" max="9" width="63.28515625" style="1" customWidth="1"/>
    <col min="10" max="16384" width="9.140625" style="9"/>
  </cols>
  <sheetData>
    <row r="1" spans="1:9" ht="46.5" customHeight="1" x14ac:dyDescent="0.25">
      <c r="A1" s="70" t="s">
        <v>78</v>
      </c>
      <c r="B1" s="70"/>
      <c r="C1" s="70"/>
      <c r="D1" s="70"/>
      <c r="E1" s="70"/>
      <c r="F1" s="70"/>
      <c r="G1" s="70"/>
      <c r="H1" s="70"/>
      <c r="I1" s="70"/>
    </row>
    <row r="2" spans="1:9" ht="15.95" customHeight="1" x14ac:dyDescent="0.25">
      <c r="A2" s="29"/>
      <c r="B2" s="29"/>
      <c r="C2" s="29"/>
      <c r="D2" s="29"/>
      <c r="E2" s="29"/>
      <c r="F2" s="29"/>
      <c r="G2" s="29"/>
      <c r="H2" s="29"/>
      <c r="I2" s="29"/>
    </row>
    <row r="3" spans="1:9" ht="15.2" customHeight="1" x14ac:dyDescent="0.25">
      <c r="A3" s="71" t="s">
        <v>66</v>
      </c>
      <c r="B3" s="71"/>
      <c r="C3" s="71"/>
      <c r="D3" s="71"/>
      <c r="E3" s="71"/>
      <c r="F3" s="71"/>
      <c r="G3" s="71"/>
      <c r="H3" s="71"/>
      <c r="I3" s="71"/>
    </row>
    <row r="4" spans="1:9" ht="49.5" customHeight="1" x14ac:dyDescent="0.25">
      <c r="A4" s="86" t="s">
        <v>41</v>
      </c>
      <c r="B4" s="82" t="s">
        <v>47</v>
      </c>
      <c r="C4" s="82" t="s">
        <v>43</v>
      </c>
      <c r="D4" s="84" t="s">
        <v>42</v>
      </c>
      <c r="E4" s="77" t="s">
        <v>46</v>
      </c>
      <c r="F4" s="78"/>
      <c r="G4" s="77" t="s">
        <v>52</v>
      </c>
      <c r="H4" s="78"/>
      <c r="I4" s="38" t="s">
        <v>55</v>
      </c>
    </row>
    <row r="5" spans="1:9" ht="18.75" customHeight="1" x14ac:dyDescent="0.25">
      <c r="A5" s="87"/>
      <c r="B5" s="83"/>
      <c r="C5" s="83"/>
      <c r="D5" s="85"/>
      <c r="E5" s="37" t="s">
        <v>50</v>
      </c>
      <c r="F5" s="37" t="s">
        <v>51</v>
      </c>
      <c r="G5" s="37" t="s">
        <v>50</v>
      </c>
      <c r="H5" s="37" t="s">
        <v>51</v>
      </c>
      <c r="I5" s="4"/>
    </row>
    <row r="6" spans="1:9" ht="18" customHeight="1" x14ac:dyDescent="0.25">
      <c r="A6" s="10" t="s">
        <v>0</v>
      </c>
      <c r="B6" s="11" t="s">
        <v>1</v>
      </c>
      <c r="C6" s="12" t="s">
        <v>2</v>
      </c>
      <c r="D6" s="13" t="s">
        <v>3</v>
      </c>
      <c r="E6" s="36" t="s">
        <v>44</v>
      </c>
      <c r="F6" s="36" t="s">
        <v>45</v>
      </c>
      <c r="G6" s="36" t="s">
        <v>48</v>
      </c>
      <c r="H6" s="36" t="s">
        <v>49</v>
      </c>
      <c r="I6" s="36" t="s">
        <v>56</v>
      </c>
    </row>
    <row r="7" spans="1:9" ht="32.25" thickBot="1" x14ac:dyDescent="0.3">
      <c r="A7" s="14" t="s">
        <v>4</v>
      </c>
      <c r="B7" s="47">
        <v>282661.95030999999</v>
      </c>
      <c r="C7" s="15">
        <v>293824.67353999999</v>
      </c>
      <c r="D7" s="16">
        <v>306699.91795999999</v>
      </c>
      <c r="E7" s="16">
        <f>D7-B7</f>
        <v>24037.967650000006</v>
      </c>
      <c r="F7" s="27">
        <f>D7/B7-100%</f>
        <v>8.5041398828661574E-2</v>
      </c>
      <c r="G7" s="16">
        <f>D7-C7</f>
        <v>12875.244420000003</v>
      </c>
      <c r="H7" s="27">
        <f>D7/C7-100%</f>
        <v>4.3819480048693737E-2</v>
      </c>
      <c r="I7" s="16"/>
    </row>
    <row r="8" spans="1:9" outlineLevel="1" x14ac:dyDescent="0.25">
      <c r="A8" s="17" t="s">
        <v>5</v>
      </c>
      <c r="B8" s="48">
        <v>238507.94</v>
      </c>
      <c r="C8" s="18">
        <v>236592.24</v>
      </c>
      <c r="D8" s="19">
        <v>246021.4056</v>
      </c>
      <c r="E8" s="42">
        <f t="shared" ref="E8:E54" si="0">D8-B8</f>
        <v>7513.4655999999959</v>
      </c>
      <c r="F8" s="44">
        <f t="shared" ref="F8:F54" si="1">D8/B8-100%</f>
        <v>3.1501951675067863E-2</v>
      </c>
      <c r="G8" s="42">
        <f t="shared" ref="G8:G54" si="2">D8-C8</f>
        <v>9429.1656000000075</v>
      </c>
      <c r="H8" s="44">
        <f t="shared" ref="H8:H54" si="3">D8/C8-100%</f>
        <v>3.9854078054292863E-2</v>
      </c>
      <c r="I8" s="42"/>
    </row>
    <row r="9" spans="1:9" outlineLevel="2" x14ac:dyDescent="0.25">
      <c r="A9" s="35" t="s">
        <v>6</v>
      </c>
      <c r="B9" s="49">
        <v>238507.94</v>
      </c>
      <c r="C9" s="30">
        <v>236592.24</v>
      </c>
      <c r="D9" s="34">
        <v>246021.4056</v>
      </c>
      <c r="E9" s="39">
        <f t="shared" si="0"/>
        <v>7513.4655999999959</v>
      </c>
      <c r="F9" s="40">
        <f t="shared" si="1"/>
        <v>3.1501951675067863E-2</v>
      </c>
      <c r="G9" s="39">
        <f t="shared" si="2"/>
        <v>9429.1656000000075</v>
      </c>
      <c r="H9" s="40">
        <f t="shared" si="3"/>
        <v>3.9854078054292863E-2</v>
      </c>
      <c r="I9" s="41"/>
    </row>
    <row r="10" spans="1:9" ht="63" outlineLevel="1" x14ac:dyDescent="0.25">
      <c r="A10" s="17" t="s">
        <v>7</v>
      </c>
      <c r="B10" s="48">
        <v>11625.25</v>
      </c>
      <c r="C10" s="18">
        <v>11625.25</v>
      </c>
      <c r="D10" s="19">
        <v>13414.82641</v>
      </c>
      <c r="E10" s="42">
        <f t="shared" si="0"/>
        <v>1789.5764099999997</v>
      </c>
      <c r="F10" s="44">
        <f t="shared" si="1"/>
        <v>0.15393874626352111</v>
      </c>
      <c r="G10" s="42">
        <f t="shared" si="2"/>
        <v>1789.5764099999997</v>
      </c>
      <c r="H10" s="44">
        <f t="shared" si="3"/>
        <v>0.15393874626352111</v>
      </c>
      <c r="I10" s="42"/>
    </row>
    <row r="11" spans="1:9" ht="47.25" outlineLevel="2" x14ac:dyDescent="0.25">
      <c r="A11" s="35" t="s">
        <v>8</v>
      </c>
      <c r="B11" s="49">
        <v>11625.25</v>
      </c>
      <c r="C11" s="30">
        <v>11625.25</v>
      </c>
      <c r="D11" s="34">
        <v>13414.82641</v>
      </c>
      <c r="E11" s="39">
        <f t="shared" si="0"/>
        <v>1789.5764099999997</v>
      </c>
      <c r="F11" s="40">
        <f t="shared" si="1"/>
        <v>0.15393874626352111</v>
      </c>
      <c r="G11" s="2">
        <f t="shared" si="2"/>
        <v>1789.5764099999997</v>
      </c>
      <c r="H11" s="3">
        <f t="shared" si="3"/>
        <v>0.15393874626352111</v>
      </c>
      <c r="I11" s="6" t="s">
        <v>59</v>
      </c>
    </row>
    <row r="12" spans="1:9" outlineLevel="1" x14ac:dyDescent="0.25">
      <c r="A12" s="17" t="s">
        <v>9</v>
      </c>
      <c r="B12" s="48">
        <v>9956</v>
      </c>
      <c r="C12" s="18">
        <v>11762.84</v>
      </c>
      <c r="D12" s="19">
        <v>12258.862289999999</v>
      </c>
      <c r="E12" s="42">
        <f t="shared" si="0"/>
        <v>2302.8622899999991</v>
      </c>
      <c r="F12" s="44">
        <f t="shared" si="1"/>
        <v>0.23130396645239037</v>
      </c>
      <c r="G12" s="42">
        <f t="shared" si="2"/>
        <v>496.02228999999897</v>
      </c>
      <c r="H12" s="44">
        <f t="shared" si="3"/>
        <v>4.2168582587198244E-2</v>
      </c>
      <c r="I12" s="42"/>
    </row>
    <row r="13" spans="1:9" ht="33" customHeight="1" outlineLevel="2" x14ac:dyDescent="0.25">
      <c r="A13" s="35" t="s">
        <v>10</v>
      </c>
      <c r="B13" s="49">
        <v>7300</v>
      </c>
      <c r="C13" s="30">
        <v>10838</v>
      </c>
      <c r="D13" s="34">
        <v>11256.19</v>
      </c>
      <c r="E13" s="39">
        <f t="shared" si="0"/>
        <v>3956.1900000000005</v>
      </c>
      <c r="F13" s="40">
        <f t="shared" si="1"/>
        <v>0.54194383561643833</v>
      </c>
      <c r="G13" s="2">
        <f t="shared" si="2"/>
        <v>418.19000000000051</v>
      </c>
      <c r="H13" s="3">
        <f t="shared" si="3"/>
        <v>3.8585532386049115E-2</v>
      </c>
      <c r="I13" s="74" t="s">
        <v>59</v>
      </c>
    </row>
    <row r="14" spans="1:9" ht="31.5" outlineLevel="2" x14ac:dyDescent="0.25">
      <c r="A14" s="35" t="s">
        <v>11</v>
      </c>
      <c r="B14" s="49">
        <v>150</v>
      </c>
      <c r="C14" s="30">
        <v>81</v>
      </c>
      <c r="D14" s="34">
        <v>81.161869999999993</v>
      </c>
      <c r="E14" s="39">
        <f t="shared" si="0"/>
        <v>-68.838130000000007</v>
      </c>
      <c r="F14" s="40">
        <f t="shared" si="1"/>
        <v>-0.45892086666666676</v>
      </c>
      <c r="G14" s="2">
        <f t="shared" si="2"/>
        <v>0.1618699999999933</v>
      </c>
      <c r="H14" s="3">
        <f t="shared" si="3"/>
        <v>1.9983950617283863E-3</v>
      </c>
      <c r="I14" s="75"/>
    </row>
    <row r="15" spans="1:9" outlineLevel="2" x14ac:dyDescent="0.25">
      <c r="A15" s="35" t="s">
        <v>12</v>
      </c>
      <c r="B15" s="49">
        <v>176</v>
      </c>
      <c r="C15" s="30">
        <v>118.84</v>
      </c>
      <c r="D15" s="34">
        <v>118.83958</v>
      </c>
      <c r="E15" s="39">
        <f t="shared" si="0"/>
        <v>-57.160420000000002</v>
      </c>
      <c r="F15" s="40">
        <f t="shared" si="1"/>
        <v>-0.32477511363636369</v>
      </c>
      <c r="G15" s="2">
        <f t="shared" si="2"/>
        <v>-4.2000000000541604E-4</v>
      </c>
      <c r="H15" s="3">
        <f t="shared" si="3"/>
        <v>-3.5341635813423977E-6</v>
      </c>
      <c r="I15" s="75"/>
    </row>
    <row r="16" spans="1:9" ht="31.5" customHeight="1" outlineLevel="2" x14ac:dyDescent="0.25">
      <c r="A16" s="35" t="s">
        <v>13</v>
      </c>
      <c r="B16" s="49">
        <v>2330</v>
      </c>
      <c r="C16" s="30">
        <v>725</v>
      </c>
      <c r="D16" s="34">
        <v>802.67084</v>
      </c>
      <c r="E16" s="39">
        <f t="shared" si="0"/>
        <v>-1527.32916</v>
      </c>
      <c r="F16" s="40">
        <f t="shared" si="1"/>
        <v>-0.65550607725321886</v>
      </c>
      <c r="G16" s="2">
        <f t="shared" si="2"/>
        <v>77.670839999999998</v>
      </c>
      <c r="H16" s="3">
        <f t="shared" si="3"/>
        <v>0.10713219310344835</v>
      </c>
      <c r="I16" s="76"/>
    </row>
    <row r="17" spans="1:9" outlineLevel="1" x14ac:dyDescent="0.25">
      <c r="A17" s="17" t="s">
        <v>65</v>
      </c>
      <c r="B17" s="48">
        <v>0</v>
      </c>
      <c r="C17" s="18">
        <v>3.448</v>
      </c>
      <c r="D17" s="19">
        <v>3.4683899999999999</v>
      </c>
      <c r="E17" s="42">
        <f t="shared" si="0"/>
        <v>3.4683899999999999</v>
      </c>
      <c r="F17" s="44" t="s">
        <v>53</v>
      </c>
      <c r="G17" s="42">
        <f t="shared" si="2"/>
        <v>2.0389999999999908E-2</v>
      </c>
      <c r="H17" s="44">
        <f t="shared" si="3"/>
        <v>5.9135730858468349E-3</v>
      </c>
      <c r="I17" s="42"/>
    </row>
    <row r="18" spans="1:9" outlineLevel="2" x14ac:dyDescent="0.25">
      <c r="A18" s="35" t="s">
        <v>14</v>
      </c>
      <c r="B18" s="49">
        <v>0</v>
      </c>
      <c r="C18" s="30">
        <v>3.448</v>
      </c>
      <c r="D18" s="34">
        <v>3.4683899999999999</v>
      </c>
      <c r="E18" s="39">
        <f t="shared" si="0"/>
        <v>3.4683899999999999</v>
      </c>
      <c r="F18" s="40" t="s">
        <v>53</v>
      </c>
      <c r="G18" s="2">
        <f t="shared" si="2"/>
        <v>2.0389999999999908E-2</v>
      </c>
      <c r="H18" s="3">
        <f t="shared" si="3"/>
        <v>5.9135730858468349E-3</v>
      </c>
      <c r="I18" s="6" t="s">
        <v>59</v>
      </c>
    </row>
    <row r="19" spans="1:9" outlineLevel="1" x14ac:dyDescent="0.25">
      <c r="A19" s="17" t="s">
        <v>15</v>
      </c>
      <c r="B19" s="48">
        <v>3790</v>
      </c>
      <c r="C19" s="18">
        <v>4307</v>
      </c>
      <c r="D19" s="19">
        <v>4475.6804599999996</v>
      </c>
      <c r="E19" s="42">
        <f t="shared" si="0"/>
        <v>685.68045999999958</v>
      </c>
      <c r="F19" s="44">
        <f t="shared" si="1"/>
        <v>0.18091832717678091</v>
      </c>
      <c r="G19" s="42">
        <f t="shared" si="2"/>
        <v>168.68045999999958</v>
      </c>
      <c r="H19" s="44">
        <f t="shared" si="3"/>
        <v>3.9164258184350986E-2</v>
      </c>
      <c r="I19" s="42"/>
    </row>
    <row r="20" spans="1:9" ht="47.25" outlineLevel="2" x14ac:dyDescent="0.25">
      <c r="A20" s="35" t="s">
        <v>16</v>
      </c>
      <c r="B20" s="49">
        <v>3790</v>
      </c>
      <c r="C20" s="30">
        <v>4307</v>
      </c>
      <c r="D20" s="34">
        <v>4475.6804599999996</v>
      </c>
      <c r="E20" s="39">
        <f t="shared" si="0"/>
        <v>685.68045999999958</v>
      </c>
      <c r="F20" s="40">
        <f t="shared" si="1"/>
        <v>0.18091832717678091</v>
      </c>
      <c r="G20" s="2">
        <f t="shared" si="2"/>
        <v>168.68045999999958</v>
      </c>
      <c r="H20" s="3">
        <f t="shared" si="3"/>
        <v>3.9164258184350986E-2</v>
      </c>
      <c r="I20" s="5" t="s">
        <v>60</v>
      </c>
    </row>
    <row r="21" spans="1:9" ht="78.75" outlineLevel="1" x14ac:dyDescent="0.25">
      <c r="A21" s="17" t="s">
        <v>17</v>
      </c>
      <c r="B21" s="48">
        <v>9590</v>
      </c>
      <c r="C21" s="18">
        <v>11459.949329999999</v>
      </c>
      <c r="D21" s="19">
        <v>12243.20991</v>
      </c>
      <c r="E21" s="42">
        <f t="shared" si="0"/>
        <v>2653.2099099999996</v>
      </c>
      <c r="F21" s="44">
        <f t="shared" si="1"/>
        <v>0.27666422419186643</v>
      </c>
      <c r="G21" s="42">
        <f t="shared" si="2"/>
        <v>783.26058000000012</v>
      </c>
      <c r="H21" s="44">
        <f t="shared" si="3"/>
        <v>6.8347647746536788E-2</v>
      </c>
      <c r="I21" s="42"/>
    </row>
    <row r="22" spans="1:9" ht="141.75" outlineLevel="2" x14ac:dyDescent="0.25">
      <c r="A22" s="35" t="s">
        <v>18</v>
      </c>
      <c r="B22" s="49">
        <v>9480</v>
      </c>
      <c r="C22" s="30">
        <v>11231.31221</v>
      </c>
      <c r="D22" s="34">
        <v>11982.47869</v>
      </c>
      <c r="E22" s="39">
        <f t="shared" si="0"/>
        <v>2502.4786899999999</v>
      </c>
      <c r="F22" s="40">
        <f t="shared" si="1"/>
        <v>0.26397454535864973</v>
      </c>
      <c r="G22" s="2">
        <f t="shared" si="2"/>
        <v>751.16647999999986</v>
      </c>
      <c r="H22" s="3">
        <f t="shared" si="3"/>
        <v>6.688145302658266E-2</v>
      </c>
      <c r="I22" s="5" t="s">
        <v>73</v>
      </c>
    </row>
    <row r="23" spans="1:9" ht="63" customHeight="1" outlineLevel="2" x14ac:dyDescent="0.25">
      <c r="A23" s="35" t="s">
        <v>74</v>
      </c>
      <c r="B23" s="49">
        <v>0</v>
      </c>
      <c r="C23" s="30">
        <v>6.1249999999999999E-2</v>
      </c>
      <c r="D23" s="34">
        <v>6.1249999999999999E-2</v>
      </c>
      <c r="E23" s="39">
        <f t="shared" si="0"/>
        <v>6.1249999999999999E-2</v>
      </c>
      <c r="F23" s="40" t="s">
        <v>53</v>
      </c>
      <c r="G23" s="2">
        <f t="shared" si="2"/>
        <v>0</v>
      </c>
      <c r="H23" s="3">
        <f t="shared" si="3"/>
        <v>0</v>
      </c>
      <c r="I23" s="5"/>
    </row>
    <row r="24" spans="1:9" ht="141.75" outlineLevel="2" x14ac:dyDescent="0.25">
      <c r="A24" s="35" t="s">
        <v>19</v>
      </c>
      <c r="B24" s="49">
        <v>110</v>
      </c>
      <c r="C24" s="30">
        <v>228.57587000000001</v>
      </c>
      <c r="D24" s="34">
        <v>260.66996999999998</v>
      </c>
      <c r="E24" s="28">
        <f t="shared" si="0"/>
        <v>150.66996999999998</v>
      </c>
      <c r="F24" s="31">
        <f t="shared" si="1"/>
        <v>1.3697269999999997</v>
      </c>
      <c r="G24" s="2">
        <f t="shared" si="2"/>
        <v>32.094099999999969</v>
      </c>
      <c r="H24" s="3">
        <f t="shared" si="3"/>
        <v>0.1404089591784119</v>
      </c>
      <c r="I24" s="5" t="s">
        <v>79</v>
      </c>
    </row>
    <row r="25" spans="1:9" ht="31.5" outlineLevel="1" x14ac:dyDescent="0.25">
      <c r="A25" s="17" t="s">
        <v>20</v>
      </c>
      <c r="B25" s="48">
        <v>7667.7603099999997</v>
      </c>
      <c r="C25" s="18">
        <v>13391.881820000001</v>
      </c>
      <c r="D25" s="19">
        <v>13374.284379999999</v>
      </c>
      <c r="E25" s="42">
        <f t="shared" si="0"/>
        <v>5706.5240699999995</v>
      </c>
      <c r="F25" s="44">
        <f t="shared" si="1"/>
        <v>0.74422306374884584</v>
      </c>
      <c r="G25" s="42">
        <f t="shared" si="2"/>
        <v>-17.59744000000137</v>
      </c>
      <c r="H25" s="44">
        <f t="shared" si="3"/>
        <v>-1.3140378803014885E-3</v>
      </c>
      <c r="I25" s="42"/>
    </row>
    <row r="26" spans="1:9" ht="31.5" outlineLevel="2" x14ac:dyDescent="0.25">
      <c r="A26" s="35" t="s">
        <v>21</v>
      </c>
      <c r="B26" s="49">
        <v>7667.7603099999997</v>
      </c>
      <c r="C26" s="30">
        <v>13391.881820000001</v>
      </c>
      <c r="D26" s="34">
        <v>13374.284379999999</v>
      </c>
      <c r="E26" s="28">
        <f t="shared" si="0"/>
        <v>5706.5240699999995</v>
      </c>
      <c r="F26" s="31">
        <f t="shared" si="1"/>
        <v>0.74422306374884584</v>
      </c>
      <c r="G26" s="2">
        <f t="shared" si="2"/>
        <v>-17.59744000000137</v>
      </c>
      <c r="H26" s="3">
        <f t="shared" si="3"/>
        <v>-1.3140378803014885E-3</v>
      </c>
      <c r="I26" s="6" t="s">
        <v>62</v>
      </c>
    </row>
    <row r="27" spans="1:9" ht="48" customHeight="1" outlineLevel="1" x14ac:dyDescent="0.25">
      <c r="A27" s="17" t="s">
        <v>22</v>
      </c>
      <c r="B27" s="48">
        <v>0</v>
      </c>
      <c r="C27" s="18">
        <v>492.91437000000002</v>
      </c>
      <c r="D27" s="19">
        <v>501.86156999999997</v>
      </c>
      <c r="E27" s="42">
        <f t="shared" si="0"/>
        <v>501.86156999999997</v>
      </c>
      <c r="F27" s="44" t="s">
        <v>53</v>
      </c>
      <c r="G27" s="42">
        <f t="shared" si="2"/>
        <v>8.9471999999999525</v>
      </c>
      <c r="H27" s="44">
        <f t="shared" si="3"/>
        <v>1.8151631489258468E-2</v>
      </c>
      <c r="I27" s="42"/>
    </row>
    <row r="28" spans="1:9" ht="31.5" outlineLevel="2" x14ac:dyDescent="0.25">
      <c r="A28" s="35" t="s">
        <v>23</v>
      </c>
      <c r="B28" s="49">
        <v>0</v>
      </c>
      <c r="C28" s="30">
        <v>492.91437000000002</v>
      </c>
      <c r="D28" s="34">
        <v>501.86156999999997</v>
      </c>
      <c r="E28" s="28">
        <f t="shared" si="0"/>
        <v>501.86156999999997</v>
      </c>
      <c r="F28" s="31" t="s">
        <v>53</v>
      </c>
      <c r="G28" s="2">
        <f t="shared" si="2"/>
        <v>8.9471999999999525</v>
      </c>
      <c r="H28" s="33">
        <f t="shared" si="3"/>
        <v>1.8151631489258468E-2</v>
      </c>
      <c r="I28" s="56"/>
    </row>
    <row r="29" spans="1:9" ht="47.25" outlineLevel="1" x14ac:dyDescent="0.25">
      <c r="A29" s="17" t="s">
        <v>24</v>
      </c>
      <c r="B29" s="48">
        <v>545</v>
      </c>
      <c r="C29" s="18">
        <v>1705.8539000000001</v>
      </c>
      <c r="D29" s="19">
        <v>1792.2978900000001</v>
      </c>
      <c r="E29" s="42">
        <f t="shared" si="0"/>
        <v>1247.2978900000001</v>
      </c>
      <c r="F29" s="44">
        <f t="shared" si="1"/>
        <v>2.2886199816513764</v>
      </c>
      <c r="G29" s="42">
        <f t="shared" si="2"/>
        <v>86.443989999999985</v>
      </c>
      <c r="H29" s="44">
        <f t="shared" si="3"/>
        <v>5.0674908325970991E-2</v>
      </c>
      <c r="I29" s="42"/>
    </row>
    <row r="30" spans="1:9" ht="126" outlineLevel="2" x14ac:dyDescent="0.25">
      <c r="A30" s="35" t="s">
        <v>25</v>
      </c>
      <c r="B30" s="49">
        <v>250</v>
      </c>
      <c r="C30" s="30">
        <v>1071.36509</v>
      </c>
      <c r="D30" s="34">
        <v>1101.36509</v>
      </c>
      <c r="E30" s="39">
        <f t="shared" si="0"/>
        <v>851.36509000000001</v>
      </c>
      <c r="F30" s="40">
        <f t="shared" si="1"/>
        <v>3.4054603600000002</v>
      </c>
      <c r="G30" s="2">
        <f t="shared" si="2"/>
        <v>30</v>
      </c>
      <c r="H30" s="32">
        <f t="shared" si="3"/>
        <v>2.800165907963259E-2</v>
      </c>
      <c r="I30" s="7" t="s">
        <v>72</v>
      </c>
    </row>
    <row r="31" spans="1:9" ht="47.25" outlineLevel="2" x14ac:dyDescent="0.25">
      <c r="A31" s="35" t="s">
        <v>26</v>
      </c>
      <c r="B31" s="49">
        <v>260</v>
      </c>
      <c r="C31" s="30">
        <v>566.17511000000002</v>
      </c>
      <c r="D31" s="34">
        <v>618.88940000000002</v>
      </c>
      <c r="E31" s="39">
        <f t="shared" si="0"/>
        <v>358.88940000000002</v>
      </c>
      <c r="F31" s="40">
        <f t="shared" si="1"/>
        <v>1.3803438461538464</v>
      </c>
      <c r="G31" s="2">
        <f t="shared" si="2"/>
        <v>52.714290000000005</v>
      </c>
      <c r="H31" s="3">
        <f t="shared" si="3"/>
        <v>9.3105982705598E-2</v>
      </c>
      <c r="I31" s="59" t="s">
        <v>61</v>
      </c>
    </row>
    <row r="32" spans="1:9" ht="111" customHeight="1" outlineLevel="2" x14ac:dyDescent="0.25">
      <c r="A32" s="35" t="s">
        <v>27</v>
      </c>
      <c r="B32" s="49">
        <v>35</v>
      </c>
      <c r="C32" s="30">
        <v>68.313699999999997</v>
      </c>
      <c r="D32" s="34">
        <v>72.043400000000005</v>
      </c>
      <c r="E32" s="28">
        <f t="shared" si="0"/>
        <v>37.043400000000005</v>
      </c>
      <c r="F32" s="40">
        <f t="shared" si="1"/>
        <v>1.0583828571428575</v>
      </c>
      <c r="G32" s="2">
        <f t="shared" si="2"/>
        <v>3.7297000000000082</v>
      </c>
      <c r="H32" s="3">
        <f t="shared" si="3"/>
        <v>5.4596662162933685E-2</v>
      </c>
      <c r="I32" s="57" t="s">
        <v>64</v>
      </c>
    </row>
    <row r="33" spans="1:9" ht="31.5" customHeight="1" outlineLevel="1" x14ac:dyDescent="0.25">
      <c r="A33" s="17" t="s">
        <v>28</v>
      </c>
      <c r="B33" s="48">
        <v>980</v>
      </c>
      <c r="C33" s="18">
        <v>2480.79862</v>
      </c>
      <c r="D33" s="19">
        <v>2611.5235600000001</v>
      </c>
      <c r="E33" s="42">
        <f t="shared" si="0"/>
        <v>1631.5235600000001</v>
      </c>
      <c r="F33" s="44">
        <f t="shared" si="1"/>
        <v>1.6648199591836734</v>
      </c>
      <c r="G33" s="42">
        <f t="shared" si="2"/>
        <v>130.72494000000006</v>
      </c>
      <c r="H33" s="44">
        <f t="shared" si="3"/>
        <v>5.2694700386442417E-2</v>
      </c>
      <c r="I33" s="42"/>
    </row>
    <row r="34" spans="1:9" ht="63" outlineLevel="2" x14ac:dyDescent="0.25">
      <c r="A34" s="35" t="s">
        <v>29</v>
      </c>
      <c r="B34" s="49">
        <v>0</v>
      </c>
      <c r="C34" s="30">
        <v>1993.5178900000001</v>
      </c>
      <c r="D34" s="34">
        <v>2113.76847</v>
      </c>
      <c r="E34" s="39">
        <f t="shared" si="0"/>
        <v>2113.76847</v>
      </c>
      <c r="F34" s="40" t="s">
        <v>53</v>
      </c>
      <c r="G34" s="2">
        <f t="shared" si="2"/>
        <v>120.2505799999999</v>
      </c>
      <c r="H34" s="3">
        <f t="shared" si="3"/>
        <v>6.0320793007781814E-2</v>
      </c>
      <c r="I34" s="72" t="s">
        <v>63</v>
      </c>
    </row>
    <row r="35" spans="1:9" ht="31.5" outlineLevel="2" x14ac:dyDescent="0.25">
      <c r="A35" s="35" t="s">
        <v>30</v>
      </c>
      <c r="B35" s="49">
        <v>980</v>
      </c>
      <c r="C35" s="30">
        <v>214.08445</v>
      </c>
      <c r="D35" s="34">
        <v>205.75062</v>
      </c>
      <c r="E35" s="39">
        <f t="shared" si="0"/>
        <v>-774.24937999999997</v>
      </c>
      <c r="F35" s="40">
        <f t="shared" si="1"/>
        <v>-0.79005038775510206</v>
      </c>
      <c r="G35" s="2">
        <f t="shared" si="2"/>
        <v>-8.3338300000000061</v>
      </c>
      <c r="H35" s="3">
        <f t="shared" si="3"/>
        <v>-3.8927768924833184E-2</v>
      </c>
      <c r="I35" s="72"/>
    </row>
    <row r="36" spans="1:9" ht="31.5" outlineLevel="2" x14ac:dyDescent="0.25">
      <c r="A36" s="35" t="s">
        <v>31</v>
      </c>
      <c r="B36" s="49">
        <v>0</v>
      </c>
      <c r="C36" s="30">
        <v>273.19628</v>
      </c>
      <c r="D36" s="34">
        <v>292.00447000000003</v>
      </c>
      <c r="E36" s="39">
        <f t="shared" si="0"/>
        <v>292.00447000000003</v>
      </c>
      <c r="F36" s="40" t="s">
        <v>53</v>
      </c>
      <c r="G36" s="2">
        <f t="shared" si="2"/>
        <v>18.808190000000025</v>
      </c>
      <c r="H36" s="3">
        <f t="shared" si="3"/>
        <v>6.8844971095507024E-2</v>
      </c>
      <c r="I36" s="73"/>
    </row>
    <row r="37" spans="1:9" outlineLevel="1" x14ac:dyDescent="0.25">
      <c r="A37" s="17" t="s">
        <v>32</v>
      </c>
      <c r="B37" s="48">
        <v>0</v>
      </c>
      <c r="C37" s="18">
        <v>2.4975000000000001</v>
      </c>
      <c r="D37" s="42">
        <v>2.4975000000000001</v>
      </c>
      <c r="E37" s="42">
        <f t="shared" ref="E37" si="4">D37-B37</f>
        <v>2.4975000000000001</v>
      </c>
      <c r="F37" s="44" t="s">
        <v>53</v>
      </c>
      <c r="G37" s="42">
        <f t="shared" ref="G37" si="5">D37-C37</f>
        <v>0</v>
      </c>
      <c r="H37" s="44">
        <f t="shared" ref="H37" si="6">D37/C37-100%</f>
        <v>0</v>
      </c>
      <c r="I37" s="42"/>
    </row>
    <row r="38" spans="1:9" outlineLevel="2" x14ac:dyDescent="0.25">
      <c r="A38" s="60" t="s">
        <v>75</v>
      </c>
      <c r="B38" s="61">
        <v>0</v>
      </c>
      <c r="C38" s="62">
        <v>2.4975000000000001</v>
      </c>
      <c r="D38" s="63">
        <v>2.4975000000000001</v>
      </c>
      <c r="E38" s="63">
        <f t="shared" ref="E38" si="7">D38-B38</f>
        <v>2.4975000000000001</v>
      </c>
      <c r="F38" s="64" t="s">
        <v>53</v>
      </c>
      <c r="G38" s="63">
        <f t="shared" ref="G38" si="8">D38-C38</f>
        <v>0</v>
      </c>
      <c r="H38" s="64">
        <f t="shared" ref="H38" si="9">D38/C38-100%</f>
        <v>0</v>
      </c>
      <c r="I38" s="63"/>
    </row>
    <row r="39" spans="1:9" ht="16.5" customHeight="1" thickBot="1" x14ac:dyDescent="0.3">
      <c r="A39" s="14" t="s">
        <v>33</v>
      </c>
      <c r="B39" s="47">
        <v>398430.66837999999</v>
      </c>
      <c r="C39" s="15">
        <v>528096.08281000005</v>
      </c>
      <c r="D39" s="16">
        <v>522349.66411999997</v>
      </c>
      <c r="E39" s="16">
        <f t="shared" si="0"/>
        <v>123918.99573999998</v>
      </c>
      <c r="F39" s="27">
        <f t="shared" si="1"/>
        <v>0.31101771418311919</v>
      </c>
      <c r="G39" s="16">
        <f t="shared" si="2"/>
        <v>-5746.4186900000786</v>
      </c>
      <c r="H39" s="27">
        <f t="shared" si="3"/>
        <v>-1.0881388590165963E-2</v>
      </c>
      <c r="I39" s="16"/>
    </row>
    <row r="40" spans="1:9" ht="63" customHeight="1" outlineLevel="1" x14ac:dyDescent="0.25">
      <c r="A40" s="17" t="s">
        <v>34</v>
      </c>
      <c r="B40" s="48">
        <v>398430.66837999999</v>
      </c>
      <c r="C40" s="18">
        <v>507455.48142000003</v>
      </c>
      <c r="D40" s="19">
        <v>501746.15551000001</v>
      </c>
      <c r="E40" s="42">
        <f t="shared" si="0"/>
        <v>103315.48713000002</v>
      </c>
      <c r="F40" s="44">
        <f t="shared" si="1"/>
        <v>0.25930606082628094</v>
      </c>
      <c r="G40" s="42">
        <f t="shared" si="2"/>
        <v>-5709.3259100000141</v>
      </c>
      <c r="H40" s="44">
        <f t="shared" si="3"/>
        <v>-1.1250890214100639E-2</v>
      </c>
      <c r="I40" s="42"/>
    </row>
    <row r="41" spans="1:9" ht="33.75" customHeight="1" outlineLevel="2" x14ac:dyDescent="0.25">
      <c r="A41" s="35" t="s">
        <v>36</v>
      </c>
      <c r="B41" s="49">
        <v>7959.6</v>
      </c>
      <c r="C41" s="30">
        <v>43001.279999999999</v>
      </c>
      <c r="D41" s="34">
        <v>43001.279999999999</v>
      </c>
      <c r="E41" s="39">
        <f t="shared" si="0"/>
        <v>35041.68</v>
      </c>
      <c r="F41" s="40">
        <f t="shared" si="1"/>
        <v>4.4024423337856167</v>
      </c>
      <c r="G41" s="2">
        <f t="shared" si="2"/>
        <v>0</v>
      </c>
      <c r="H41" s="3">
        <f t="shared" si="3"/>
        <v>0</v>
      </c>
      <c r="I41" s="79" t="s">
        <v>58</v>
      </c>
    </row>
    <row r="42" spans="1:9" ht="48" customHeight="1" outlineLevel="2" x14ac:dyDescent="0.25">
      <c r="A42" s="35" t="s">
        <v>35</v>
      </c>
      <c r="B42" s="49">
        <v>82559.289380000002</v>
      </c>
      <c r="C42" s="30">
        <v>135773.28700000001</v>
      </c>
      <c r="D42" s="34">
        <v>132606.28103000001</v>
      </c>
      <c r="E42" s="39">
        <f t="shared" si="0"/>
        <v>50046.991650000011</v>
      </c>
      <c r="F42" s="40">
        <f t="shared" si="1"/>
        <v>0.6061945545539531</v>
      </c>
      <c r="G42" s="2">
        <f t="shared" si="2"/>
        <v>-3167.0059699999983</v>
      </c>
      <c r="H42" s="3">
        <f t="shared" si="3"/>
        <v>-2.3325692704191492E-2</v>
      </c>
      <c r="I42" s="72"/>
    </row>
    <row r="43" spans="1:9" ht="31.5" outlineLevel="2" x14ac:dyDescent="0.25">
      <c r="A43" s="35" t="s">
        <v>37</v>
      </c>
      <c r="B43" s="49">
        <v>292317.54700000002</v>
      </c>
      <c r="C43" s="30">
        <v>308058.47842</v>
      </c>
      <c r="D43" s="34">
        <v>305599.93112999998</v>
      </c>
      <c r="E43" s="39">
        <f t="shared" si="0"/>
        <v>13282.384129999962</v>
      </c>
      <c r="F43" s="40">
        <f t="shared" si="1"/>
        <v>4.5438203304299041E-2</v>
      </c>
      <c r="G43" s="2">
        <f t="shared" si="2"/>
        <v>-2458.5472900000168</v>
      </c>
      <c r="H43" s="3">
        <f t="shared" si="3"/>
        <v>-7.9807811250955929E-3</v>
      </c>
      <c r="I43" s="3"/>
    </row>
    <row r="44" spans="1:9" ht="47.25" outlineLevel="2" x14ac:dyDescent="0.25">
      <c r="A44" s="35" t="s">
        <v>38</v>
      </c>
      <c r="B44" s="49">
        <v>15594.232</v>
      </c>
      <c r="C44" s="30">
        <v>20622.436000000002</v>
      </c>
      <c r="D44" s="34">
        <v>20538.663349999999</v>
      </c>
      <c r="E44" s="39">
        <f t="shared" si="0"/>
        <v>4944.4313499999989</v>
      </c>
      <c r="F44" s="40">
        <f t="shared" si="1"/>
        <v>0.3170679614103471</v>
      </c>
      <c r="G44" s="2">
        <f t="shared" si="2"/>
        <v>-83.772650000002614</v>
      </c>
      <c r="H44" s="3">
        <f t="shared" si="3"/>
        <v>-4.0622092365810714E-3</v>
      </c>
      <c r="I44" s="8" t="s">
        <v>58</v>
      </c>
    </row>
    <row r="45" spans="1:9" ht="46.5" customHeight="1" outlineLevel="1" x14ac:dyDescent="0.25">
      <c r="A45" s="17" t="s">
        <v>67</v>
      </c>
      <c r="B45" s="48">
        <v>0</v>
      </c>
      <c r="C45" s="18">
        <v>20600.700850000001</v>
      </c>
      <c r="D45" s="19">
        <v>20600.700850000001</v>
      </c>
      <c r="E45" s="42">
        <f t="shared" si="0"/>
        <v>20600.700850000001</v>
      </c>
      <c r="F45" s="44" t="s">
        <v>53</v>
      </c>
      <c r="G45" s="42">
        <f t="shared" si="2"/>
        <v>0</v>
      </c>
      <c r="H45" s="44">
        <f t="shared" si="3"/>
        <v>0</v>
      </c>
      <c r="I45" s="42"/>
    </row>
    <row r="46" spans="1:9" ht="47.25" outlineLevel="2" x14ac:dyDescent="0.25">
      <c r="A46" s="35" t="s">
        <v>68</v>
      </c>
      <c r="B46" s="49">
        <v>0</v>
      </c>
      <c r="C46" s="30">
        <v>20600.700850000001</v>
      </c>
      <c r="D46" s="34">
        <v>20600.700850000001</v>
      </c>
      <c r="E46" s="39">
        <f t="shared" si="0"/>
        <v>20600.700850000001</v>
      </c>
      <c r="F46" s="40" t="s">
        <v>53</v>
      </c>
      <c r="G46" s="2">
        <f t="shared" si="2"/>
        <v>0</v>
      </c>
      <c r="H46" s="3">
        <f t="shared" si="3"/>
        <v>0</v>
      </c>
      <c r="I46" s="5" t="s">
        <v>71</v>
      </c>
    </row>
    <row r="47" spans="1:9" ht="35.25" customHeight="1" outlineLevel="1" x14ac:dyDescent="0.25">
      <c r="A47" s="17" t="s">
        <v>76</v>
      </c>
      <c r="B47" s="48">
        <v>0</v>
      </c>
      <c r="C47" s="18">
        <v>28.6</v>
      </c>
      <c r="D47" s="42">
        <v>23.1</v>
      </c>
      <c r="E47" s="42">
        <f t="shared" ref="E47" si="10">D47-B47</f>
        <v>23.1</v>
      </c>
      <c r="F47" s="44" t="s">
        <v>53</v>
      </c>
      <c r="G47" s="42">
        <f t="shared" ref="G47" si="11">D47-C47</f>
        <v>-5.5</v>
      </c>
      <c r="H47" s="44">
        <f t="shared" ref="H47" si="12">D47/C47-100%</f>
        <v>-0.19230769230769229</v>
      </c>
      <c r="I47" s="42"/>
    </row>
    <row r="48" spans="1:9" ht="31.5" outlineLevel="2" x14ac:dyDescent="0.25">
      <c r="A48" s="68" t="s">
        <v>77</v>
      </c>
      <c r="B48" s="65"/>
      <c r="C48" s="66">
        <v>28.6</v>
      </c>
      <c r="D48" s="67">
        <v>23.1</v>
      </c>
      <c r="E48" s="39">
        <f t="shared" ref="E48" si="13">D48-B48</f>
        <v>23.1</v>
      </c>
      <c r="F48" s="40" t="s">
        <v>53</v>
      </c>
      <c r="G48" s="2">
        <f t="shared" ref="G48" si="14">D48-C48</f>
        <v>-5.5</v>
      </c>
      <c r="H48" s="3">
        <f t="shared" ref="H48" si="15">D48/C48-100%</f>
        <v>-0.19230769230769229</v>
      </c>
      <c r="I48" s="5" t="s">
        <v>71</v>
      </c>
    </row>
    <row r="49" spans="1:9" ht="125.25" customHeight="1" outlineLevel="1" x14ac:dyDescent="0.25">
      <c r="A49" s="17" t="s">
        <v>69</v>
      </c>
      <c r="B49" s="48">
        <v>0</v>
      </c>
      <c r="C49" s="18">
        <v>11.30054</v>
      </c>
      <c r="D49" s="19">
        <v>32.70776</v>
      </c>
      <c r="E49" s="42">
        <v>32.70776</v>
      </c>
      <c r="F49" s="44" t="s">
        <v>53</v>
      </c>
      <c r="G49" s="42">
        <f t="shared" si="2"/>
        <v>21.407220000000002</v>
      </c>
      <c r="H49" s="44">
        <f t="shared" si="3"/>
        <v>1.8943537211496086</v>
      </c>
      <c r="I49" s="42"/>
    </row>
    <row r="50" spans="1:9" ht="141.75" outlineLevel="2" x14ac:dyDescent="0.25">
      <c r="A50" s="35" t="s">
        <v>70</v>
      </c>
      <c r="B50" s="49">
        <v>0</v>
      </c>
      <c r="C50" s="30">
        <v>11.30054</v>
      </c>
      <c r="D50" s="34">
        <v>32.70776</v>
      </c>
      <c r="E50" s="54">
        <v>32.70776</v>
      </c>
      <c r="F50" s="53" t="s">
        <v>53</v>
      </c>
      <c r="G50" s="52">
        <f t="shared" si="2"/>
        <v>21.407220000000002</v>
      </c>
      <c r="H50" s="53">
        <f t="shared" si="3"/>
        <v>1.8943537211496086</v>
      </c>
      <c r="I50" s="55" t="s">
        <v>71</v>
      </c>
    </row>
    <row r="51" spans="1:9" ht="78.75" customHeight="1" outlineLevel="1" x14ac:dyDescent="0.25">
      <c r="A51" s="17" t="s">
        <v>39</v>
      </c>
      <c r="B51" s="48">
        <v>0</v>
      </c>
      <c r="C51" s="18">
        <v>0</v>
      </c>
      <c r="D51" s="19">
        <v>-53</v>
      </c>
      <c r="E51" s="42">
        <f t="shared" si="0"/>
        <v>-53</v>
      </c>
      <c r="F51" s="44" t="s">
        <v>53</v>
      </c>
      <c r="G51" s="42">
        <f t="shared" si="2"/>
        <v>-53</v>
      </c>
      <c r="H51" s="44" t="s">
        <v>53</v>
      </c>
      <c r="I51" s="42"/>
    </row>
    <row r="52" spans="1:9" ht="66" customHeight="1" outlineLevel="2" x14ac:dyDescent="0.25">
      <c r="A52" s="35" t="s">
        <v>40</v>
      </c>
      <c r="B52" s="49">
        <v>0</v>
      </c>
      <c r="C52" s="30">
        <v>0</v>
      </c>
      <c r="D52" s="34">
        <v>-53</v>
      </c>
      <c r="E52" s="54">
        <f t="shared" si="0"/>
        <v>-53</v>
      </c>
      <c r="F52" s="53" t="s">
        <v>53</v>
      </c>
      <c r="G52" s="54">
        <f t="shared" si="2"/>
        <v>-53</v>
      </c>
      <c r="H52" s="53" t="s">
        <v>53</v>
      </c>
      <c r="I52" s="55" t="s">
        <v>57</v>
      </c>
    </row>
    <row r="53" spans="1:9" ht="16.5" thickBot="1" x14ac:dyDescent="0.3">
      <c r="A53" s="20"/>
      <c r="B53" s="50"/>
      <c r="C53" s="21"/>
      <c r="D53" s="22"/>
      <c r="F53" s="45"/>
      <c r="H53" s="45"/>
    </row>
    <row r="54" spans="1:9" ht="16.5" thickBot="1" x14ac:dyDescent="0.3">
      <c r="A54" s="23" t="s">
        <v>54</v>
      </c>
      <c r="B54" s="51">
        <v>681092.61869000003</v>
      </c>
      <c r="C54" s="24">
        <v>821920.75635000004</v>
      </c>
      <c r="D54" s="25">
        <v>829049.58207999996</v>
      </c>
      <c r="E54" s="43">
        <f t="shared" si="0"/>
        <v>147956.96338999993</v>
      </c>
      <c r="F54" s="46">
        <f t="shared" si="1"/>
        <v>0.21723471864161059</v>
      </c>
      <c r="G54" s="43">
        <f t="shared" si="2"/>
        <v>7128.8257299999241</v>
      </c>
      <c r="H54" s="46">
        <f t="shared" si="3"/>
        <v>8.6733735277080282E-3</v>
      </c>
      <c r="I54" s="43"/>
    </row>
    <row r="55" spans="1:9" x14ac:dyDescent="0.25">
      <c r="A55" s="26"/>
      <c r="B55" s="26"/>
      <c r="C55" s="69"/>
      <c r="D55" s="69"/>
    </row>
    <row r="56" spans="1:9" x14ac:dyDescent="0.25">
      <c r="A56" s="80"/>
      <c r="B56" s="80"/>
      <c r="C56" s="81"/>
      <c r="D56" s="81"/>
    </row>
    <row r="57" spans="1:9" x14ac:dyDescent="0.25">
      <c r="B57" s="58"/>
      <c r="C57" s="58"/>
      <c r="D57" s="58"/>
      <c r="E57" s="58"/>
      <c r="F57" s="58"/>
    </row>
  </sheetData>
  <mergeCells count="12">
    <mergeCell ref="I41:I42"/>
    <mergeCell ref="A56:D56"/>
    <mergeCell ref="C4:C5"/>
    <mergeCell ref="D4:D5"/>
    <mergeCell ref="A4:A5"/>
    <mergeCell ref="B4:B5"/>
    <mergeCell ref="A1:I1"/>
    <mergeCell ref="A3:I3"/>
    <mergeCell ref="I34:I36"/>
    <mergeCell ref="I13:I16"/>
    <mergeCell ref="E4:F4"/>
    <mergeCell ref="G4:H4"/>
  </mergeCells>
  <pageMargins left="0.7" right="0.7" top="0.75" bottom="0.75" header="0.3" footer="0.3"/>
  <pageSetup paperSize="9" scale="3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ДЧБ для работы&lt;/DocName&gt;&#10;  &lt;VariantName&gt;ДЧБ для работы&lt;/VariantName&gt;&#10;  &lt;VariantLink&gt;687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6AF842C-0994-4853-82BC-21C5C624A1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Sazonenko</cp:lastModifiedBy>
  <cp:lastPrinted>2021-04-14T11:21:14Z</cp:lastPrinted>
  <dcterms:created xsi:type="dcterms:W3CDTF">2021-04-06T12:16:01Z</dcterms:created>
  <dcterms:modified xsi:type="dcterms:W3CDTF">2023-03-16T09:39:35Z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работы(11).xlsx</vt:lpwstr>
  </property>
  <property fmtid="{D5CDD505-2E9C-101B-9397-08002B2CF9AE}" pid="3" name="Название отчета">
    <vt:lpwstr>ДЧБ для работы(11).xlsx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