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10" yWindow="15" windowWidth="14805" windowHeight="12480"/>
  </bookViews>
  <sheets>
    <sheet name=" 2022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2022'!$A$6:$G$60</definedName>
    <definedName name="_xlnm.Print_Titles" localSheetId="0">' 2022'!$4:$6</definedName>
    <definedName name="_xlnm.Print_Area" localSheetId="0">' 2022'!$A$1:$G$66</definedName>
  </definedNames>
  <calcPr calcId="145621"/>
</workbook>
</file>

<file path=xl/calcChain.xml><?xml version="1.0" encoding="utf-8"?>
<calcChain xmlns="http://schemas.openxmlformats.org/spreadsheetml/2006/main">
  <c r="G66" i="4" l="1"/>
  <c r="F66" i="4"/>
  <c r="D15" i="4" l="1"/>
  <c r="D10" i="4"/>
  <c r="D9" i="4"/>
  <c r="D13" i="4"/>
  <c r="F60" i="4" l="1"/>
  <c r="G60" i="4" l="1"/>
</calcChain>
</file>

<file path=xl/sharedStrings.xml><?xml version="1.0" encoding="utf-8"?>
<sst xmlns="http://schemas.openxmlformats.org/spreadsheetml/2006/main" count="114" uniqueCount="75">
  <si>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</si>
  <si>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</si>
  <si>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</si>
  <si>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</si>
  <si>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</si>
  <si>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</si>
  <si>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</si>
  <si>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</si>
  <si>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</si>
  <si>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</si>
  <si>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</si>
  <si>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</si>
  <si>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</si>
  <si>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</si>
  <si>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</si>
  <si>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</si>
  <si>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</si>
  <si>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</si>
  <si>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</si>
  <si>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</si>
  <si>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</si>
  <si>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</si>
  <si>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</si>
  <si>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</si>
  <si>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</si>
  <si>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</si>
  <si>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</si>
  <si>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</si>
  <si>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</si>
  <si>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</si>
  <si>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</si>
  <si>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</si>
  <si>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</si>
  <si>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</si>
  <si>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</si>
  <si>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</si>
  <si>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</si>
  <si>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</si>
  <si>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</si>
  <si>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</si>
  <si>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</si>
  <si>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</si>
  <si>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</si>
  <si>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</si>
  <si>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</si>
  <si>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</si>
  <si>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</si>
  <si>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</si>
  <si>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</si>
  <si>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</si>
  <si>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</si>
  <si>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</si>
  <si>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</si>
  <si>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</si>
  <si>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</si>
  <si>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</si>
  <si>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</si>
  <si>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</si>
  <si>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</si>
  <si>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</si>
  <si>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</si>
  <si>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</si>
  <si>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</si>
  <si>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Объем услуг за 2022 год</t>
  </si>
  <si>
    <t>кол-во участников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</si>
  <si>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</si>
  <si>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</si>
  <si>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</si>
  <si>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</si>
  <si>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</si>
  <si>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кол-во чел.</t>
  </si>
  <si>
    <t>численность граждан выполнивших нормативы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</si>
  <si>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2022 год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</si>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</sst>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8" fillId="2" borderId="0" xfId="1" applyFont="1" applyFill="1"/>
    <xf numFmtId="0" fontId="9" fillId="2" borderId="0" xfId="1" applyFont="1" applyFill="1"/>
    <xf numFmtId="0" fontId="2" fillId="2" borderId="6" xfId="1" applyFont="1" applyFill="1" applyBorder="1" applyAlignment="1">
      <alignment horizontal="left" vertical="center" wrapText="1"/>
    </xf>
    <xf numFmtId="4" fontId="2" fillId="0" borderId="6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" fontId="7" fillId="0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85"/>
  <sheetViews>
    <sheetView tabSelected="1" view="pageBreakPreview" zoomScale="89" zoomScaleNormal="75" zoomScaleSheetLayoutView="89" workbookViewId="0">
      <selection activeCell="A2" sqref="A2:G2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23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14.25" customHeight="1" x14ac:dyDescent="0.25"/>
    <row r="2" spans="1:7" ht="62.25" customHeight="1" x14ac:dyDescent="0.25">
      <c r="A2" s="85" t="s">
        <v>72</v>
      </c>
      <c r="B2" s="85"/>
      <c r="C2" s="85"/>
      <c r="D2" s="85"/>
      <c r="E2" s="85"/>
      <c r="F2" s="85"/>
      <c r="G2" s="85"/>
    </row>
    <row r="3" spans="1:7" ht="12.75" customHeight="1" x14ac:dyDescent="0.25">
      <c r="A3" s="48"/>
      <c r="B3" s="48"/>
      <c r="C3" s="48"/>
      <c r="D3" s="48"/>
      <c r="E3" s="48"/>
      <c r="F3" s="48"/>
      <c r="G3" s="48"/>
    </row>
    <row r="4" spans="1:7" s="6" customFormat="1" ht="15.6" customHeight="1" x14ac:dyDescent="0.25">
      <c r="A4" s="67" t="s">
        <v>0</v>
      </c>
      <c r="B4" s="67" t="s">
        <v>1</v>
      </c>
      <c r="C4" s="67" t="s">
        <v>2</v>
      </c>
      <c r="D4" s="70" t="s">
        <v>63</v>
      </c>
      <c r="E4" s="70"/>
      <c r="F4" s="70"/>
      <c r="G4" s="70"/>
    </row>
    <row r="5" spans="1:7" s="6" customFormat="1" ht="15.6" customHeight="1" x14ac:dyDescent="0.25">
      <c r="A5" s="68"/>
      <c r="B5" s="68"/>
      <c r="C5" s="68"/>
      <c r="D5" s="71" t="s">
        <v>3</v>
      </c>
      <c r="E5" s="72"/>
      <c r="F5" s="71" t="s">
        <v>4</v>
      </c>
      <c r="G5" s="72"/>
    </row>
    <row r="6" spans="1:7" s="6" customFormat="1" ht="31.5" customHeight="1" x14ac:dyDescent="0.25">
      <c r="A6" s="69"/>
      <c r="B6" s="69"/>
      <c r="C6" s="69"/>
      <c r="D6" s="13" t="s">
        <v>5</v>
      </c>
      <c r="E6" s="14" t="s">
        <v>6</v>
      </c>
      <c r="F6" s="13" t="s">
        <v>5</v>
      </c>
      <c r="G6" s="14" t="s">
        <v>6</v>
      </c>
    </row>
    <row r="7" spans="1:7" s="7" customFormat="1" ht="18.75" customHeight="1" x14ac:dyDescent="0.25">
      <c r="A7" s="11"/>
      <c r="B7" s="75" t="s">
        <v>73</v>
      </c>
      <c r="C7" s="75"/>
      <c r="D7" s="75"/>
      <c r="E7" s="75"/>
      <c r="F7" s="75"/>
      <c r="G7" s="76"/>
    </row>
    <row r="8" spans="1:7" s="7" customFormat="1" x14ac:dyDescent="0.25">
      <c r="A8" s="11"/>
      <c r="B8" s="52" t="s">
        <v>46</v>
      </c>
      <c r="C8" s="53"/>
      <c r="D8" s="53"/>
      <c r="E8" s="53"/>
      <c r="F8" s="53"/>
      <c r="G8" s="54"/>
    </row>
    <row r="9" spans="1:7" s="7" customFormat="1" ht="16.5" customHeight="1" x14ac:dyDescent="0.25">
      <c r="A9" s="62">
        <v>1</v>
      </c>
      <c r="B9" s="58" t="s">
        <v>62</v>
      </c>
      <c r="C9" s="15" t="s">
        <v>64</v>
      </c>
      <c r="D9" s="20">
        <f>7428+39049</f>
        <v>46477</v>
      </c>
      <c r="E9" s="21">
        <v>36715</v>
      </c>
      <c r="F9" s="49">
        <v>144438.44</v>
      </c>
      <c r="G9" s="49">
        <v>144438.44</v>
      </c>
    </row>
    <row r="10" spans="1:7" s="7" customFormat="1" ht="17.25" customHeight="1" x14ac:dyDescent="0.25">
      <c r="A10" s="63"/>
      <c r="B10" s="59"/>
      <c r="C10" s="15" t="s">
        <v>59</v>
      </c>
      <c r="D10" s="20">
        <f>305+789</f>
        <v>1094</v>
      </c>
      <c r="E10" s="21">
        <v>1114</v>
      </c>
      <c r="F10" s="50"/>
      <c r="G10" s="50"/>
    </row>
    <row r="11" spans="1:7" s="8" customFormat="1" ht="48" customHeight="1" x14ac:dyDescent="0.25">
      <c r="A11" s="20">
        <v>2</v>
      </c>
      <c r="B11" s="22" t="s">
        <v>24</v>
      </c>
      <c r="C11" s="15" t="s">
        <v>56</v>
      </c>
      <c r="D11" s="20">
        <v>1073</v>
      </c>
      <c r="E11" s="21">
        <v>951</v>
      </c>
      <c r="F11" s="50"/>
      <c r="G11" s="50"/>
    </row>
    <row r="12" spans="1:7" s="8" customFormat="1" ht="16.5" customHeight="1" x14ac:dyDescent="0.25">
      <c r="A12" s="20">
        <v>3</v>
      </c>
      <c r="B12" s="22" t="s">
        <v>25</v>
      </c>
      <c r="C12" s="33" t="s">
        <v>65</v>
      </c>
      <c r="D12" s="23">
        <v>3045</v>
      </c>
      <c r="E12" s="21">
        <v>736</v>
      </c>
      <c r="F12" s="50"/>
      <c r="G12" s="50"/>
    </row>
    <row r="13" spans="1:7" s="8" customFormat="1" ht="32.25" customHeight="1" x14ac:dyDescent="0.25">
      <c r="A13" s="20">
        <v>4</v>
      </c>
      <c r="B13" s="22" t="s">
        <v>44</v>
      </c>
      <c r="C13" s="15" t="s">
        <v>26</v>
      </c>
      <c r="D13" s="23">
        <f>510+2030+450</f>
        <v>2990</v>
      </c>
      <c r="E13" s="21">
        <v>4740</v>
      </c>
      <c r="F13" s="50"/>
      <c r="G13" s="50"/>
    </row>
    <row r="14" spans="1:7" s="8" customFormat="1" ht="49.5" customHeight="1" x14ac:dyDescent="0.25">
      <c r="A14" s="20">
        <v>5</v>
      </c>
      <c r="B14" s="22" t="s">
        <v>45</v>
      </c>
      <c r="C14" s="15" t="s">
        <v>66</v>
      </c>
      <c r="D14" s="23">
        <v>40</v>
      </c>
      <c r="E14" s="21">
        <v>52</v>
      </c>
      <c r="F14" s="50"/>
      <c r="G14" s="50"/>
    </row>
    <row r="15" spans="1:7" s="8" customFormat="1" ht="32.25" customHeight="1" x14ac:dyDescent="0.25">
      <c r="A15" s="20">
        <v>6</v>
      </c>
      <c r="B15" s="22" t="s">
        <v>27</v>
      </c>
      <c r="C15" s="15" t="s">
        <v>56</v>
      </c>
      <c r="D15" s="23">
        <f>80200+20150</f>
        <v>100350</v>
      </c>
      <c r="E15" s="21">
        <v>53756</v>
      </c>
      <c r="F15" s="50"/>
      <c r="G15" s="50"/>
    </row>
    <row r="16" spans="1:7" s="8" customFormat="1" ht="32.25" customHeight="1" x14ac:dyDescent="0.25">
      <c r="A16" s="64">
        <v>7</v>
      </c>
      <c r="B16" s="58" t="s">
        <v>47</v>
      </c>
      <c r="C16" s="73" t="s">
        <v>67</v>
      </c>
      <c r="D16" s="46">
        <v>3000</v>
      </c>
      <c r="E16" s="46">
        <v>1800</v>
      </c>
      <c r="F16" s="50"/>
      <c r="G16" s="50"/>
    </row>
    <row r="17" spans="1:7" s="8" customFormat="1" x14ac:dyDescent="0.25">
      <c r="A17" s="65"/>
      <c r="B17" s="59"/>
      <c r="C17" s="74"/>
      <c r="D17" s="47"/>
      <c r="E17" s="47"/>
      <c r="F17" s="50"/>
      <c r="G17" s="50"/>
    </row>
    <row r="18" spans="1:7" s="8" customFormat="1" ht="17.25" customHeight="1" x14ac:dyDescent="0.25">
      <c r="A18" s="46">
        <v>8</v>
      </c>
      <c r="B18" s="58" t="s">
        <v>48</v>
      </c>
      <c r="C18" s="15" t="s">
        <v>59</v>
      </c>
      <c r="D18" s="23">
        <v>30</v>
      </c>
      <c r="E18" s="21">
        <v>102</v>
      </c>
      <c r="F18" s="50"/>
      <c r="G18" s="50"/>
    </row>
    <row r="19" spans="1:7" s="8" customFormat="1" ht="17.25" customHeight="1" x14ac:dyDescent="0.25">
      <c r="A19" s="47"/>
      <c r="B19" s="59"/>
      <c r="C19" s="15" t="s">
        <v>64</v>
      </c>
      <c r="D19" s="23">
        <v>5000</v>
      </c>
      <c r="E19" s="21">
        <v>3342</v>
      </c>
      <c r="F19" s="50"/>
      <c r="G19" s="50"/>
    </row>
    <row r="20" spans="1:7" s="8" customFormat="1" x14ac:dyDescent="0.25">
      <c r="A20" s="46">
        <v>9</v>
      </c>
      <c r="B20" s="58" t="s">
        <v>61</v>
      </c>
      <c r="C20" s="73" t="s">
        <v>59</v>
      </c>
      <c r="D20" s="46">
        <v>10</v>
      </c>
      <c r="E20" s="46">
        <v>5</v>
      </c>
      <c r="F20" s="50"/>
      <c r="G20" s="50"/>
    </row>
    <row r="21" spans="1:7" s="8" customFormat="1" x14ac:dyDescent="0.25">
      <c r="A21" s="47"/>
      <c r="B21" s="59"/>
      <c r="C21" s="74"/>
      <c r="D21" s="47"/>
      <c r="E21" s="47"/>
      <c r="F21" s="50"/>
      <c r="G21" s="50"/>
    </row>
    <row r="22" spans="1:7" s="8" customFormat="1" ht="31.5" x14ac:dyDescent="0.25">
      <c r="A22" s="11">
        <v>10</v>
      </c>
      <c r="B22" s="22" t="s">
        <v>14</v>
      </c>
      <c r="C22" s="15" t="s">
        <v>68</v>
      </c>
      <c r="D22" s="23">
        <v>3300</v>
      </c>
      <c r="E22" s="24">
        <v>3300</v>
      </c>
      <c r="F22" s="50"/>
      <c r="G22" s="50"/>
    </row>
    <row r="23" spans="1:7" s="8" customFormat="1" ht="16.5" customHeight="1" x14ac:dyDescent="0.25">
      <c r="A23" s="33">
        <v>11</v>
      </c>
      <c r="B23" s="22" t="s">
        <v>28</v>
      </c>
      <c r="C23" s="15" t="s">
        <v>68</v>
      </c>
      <c r="D23" s="23">
        <v>6635.5</v>
      </c>
      <c r="E23" s="21">
        <v>3651</v>
      </c>
      <c r="F23" s="50"/>
      <c r="G23" s="50"/>
    </row>
    <row r="24" spans="1:7" s="8" customFormat="1" ht="16.5" customHeight="1" x14ac:dyDescent="0.25">
      <c r="A24" s="33">
        <v>12</v>
      </c>
      <c r="B24" s="22" t="s">
        <v>29</v>
      </c>
      <c r="C24" s="15" t="s">
        <v>68</v>
      </c>
      <c r="D24" s="23">
        <v>13119</v>
      </c>
      <c r="E24" s="21">
        <v>7519.5</v>
      </c>
      <c r="F24" s="50"/>
      <c r="G24" s="50"/>
    </row>
    <row r="25" spans="1:7" s="8" customFormat="1" ht="16.5" customHeight="1" x14ac:dyDescent="0.25">
      <c r="A25" s="33">
        <v>13</v>
      </c>
      <c r="B25" s="22" t="s">
        <v>30</v>
      </c>
      <c r="C25" s="15" t="s">
        <v>68</v>
      </c>
      <c r="D25" s="23">
        <v>2172.5</v>
      </c>
      <c r="E25" s="21">
        <v>1221</v>
      </c>
      <c r="F25" s="50"/>
      <c r="G25" s="50"/>
    </row>
    <row r="26" spans="1:7" s="8" customFormat="1" ht="16.5" customHeight="1" x14ac:dyDescent="0.25">
      <c r="A26" s="33">
        <v>14</v>
      </c>
      <c r="B26" s="22" t="s">
        <v>31</v>
      </c>
      <c r="C26" s="15" t="s">
        <v>68</v>
      </c>
      <c r="D26" s="23">
        <v>44469.5</v>
      </c>
      <c r="E26" s="21">
        <v>21767</v>
      </c>
      <c r="F26" s="50"/>
      <c r="G26" s="50"/>
    </row>
    <row r="27" spans="1:7" s="8" customFormat="1" ht="16.5" customHeight="1" x14ac:dyDescent="0.25">
      <c r="A27" s="33">
        <v>15</v>
      </c>
      <c r="B27" s="22" t="s">
        <v>32</v>
      </c>
      <c r="C27" s="15" t="s">
        <v>68</v>
      </c>
      <c r="D27" s="23">
        <v>18886</v>
      </c>
      <c r="E27" s="21">
        <v>9106</v>
      </c>
      <c r="F27" s="50"/>
      <c r="G27" s="50"/>
    </row>
    <row r="28" spans="1:7" s="8" customFormat="1" ht="16.5" customHeight="1" x14ac:dyDescent="0.25">
      <c r="A28" s="33">
        <v>16</v>
      </c>
      <c r="B28" s="22" t="s">
        <v>15</v>
      </c>
      <c r="C28" s="15" t="s">
        <v>68</v>
      </c>
      <c r="D28" s="23">
        <v>20102.5</v>
      </c>
      <c r="E28" s="21">
        <v>10370</v>
      </c>
      <c r="F28" s="50"/>
      <c r="G28" s="50"/>
    </row>
    <row r="29" spans="1:7" s="8" customFormat="1" ht="16.5" customHeight="1" x14ac:dyDescent="0.25">
      <c r="A29" s="33">
        <v>17</v>
      </c>
      <c r="B29" s="22" t="s">
        <v>10</v>
      </c>
      <c r="C29" s="15" t="s">
        <v>69</v>
      </c>
      <c r="D29" s="23">
        <v>28</v>
      </c>
      <c r="E29" s="21">
        <v>28</v>
      </c>
      <c r="F29" s="50"/>
      <c r="G29" s="50"/>
    </row>
    <row r="30" spans="1:7" s="8" customFormat="1" ht="16.5" customHeight="1" x14ac:dyDescent="0.25">
      <c r="A30" s="33">
        <v>18</v>
      </c>
      <c r="B30" s="22" t="s">
        <v>11</v>
      </c>
      <c r="C30" s="15" t="s">
        <v>69</v>
      </c>
      <c r="D30" s="23">
        <v>9</v>
      </c>
      <c r="E30" s="21">
        <v>9</v>
      </c>
      <c r="F30" s="50"/>
      <c r="G30" s="50"/>
    </row>
    <row r="31" spans="1:7" s="8" customFormat="1" ht="16.5" customHeight="1" x14ac:dyDescent="0.25">
      <c r="A31" s="33">
        <v>19</v>
      </c>
      <c r="B31" s="22" t="s">
        <v>41</v>
      </c>
      <c r="C31" s="15" t="s">
        <v>69</v>
      </c>
      <c r="D31" s="23">
        <v>16</v>
      </c>
      <c r="E31" s="21">
        <v>16</v>
      </c>
      <c r="F31" s="50"/>
      <c r="G31" s="50"/>
    </row>
    <row r="32" spans="1:7" s="8" customFormat="1" ht="16.5" customHeight="1" x14ac:dyDescent="0.25">
      <c r="A32" s="33">
        <v>20</v>
      </c>
      <c r="B32" s="22" t="s">
        <v>13</v>
      </c>
      <c r="C32" s="15" t="s">
        <v>69</v>
      </c>
      <c r="D32" s="23">
        <v>26</v>
      </c>
      <c r="E32" s="21">
        <v>26</v>
      </c>
      <c r="F32" s="50"/>
      <c r="G32" s="50"/>
    </row>
    <row r="33" spans="1:14" s="8" customFormat="1" ht="16.5" customHeight="1" x14ac:dyDescent="0.25">
      <c r="A33" s="33">
        <v>21</v>
      </c>
      <c r="B33" s="22" t="s">
        <v>12</v>
      </c>
      <c r="C33" s="15" t="s">
        <v>69</v>
      </c>
      <c r="D33" s="23">
        <v>15</v>
      </c>
      <c r="E33" s="21">
        <v>15</v>
      </c>
      <c r="F33" s="50"/>
      <c r="G33" s="50"/>
    </row>
    <row r="34" spans="1:14" s="8" customFormat="1" ht="16.5" customHeight="1" x14ac:dyDescent="0.25">
      <c r="A34" s="33">
        <v>22</v>
      </c>
      <c r="B34" s="22" t="s">
        <v>49</v>
      </c>
      <c r="C34" s="15" t="s">
        <v>69</v>
      </c>
      <c r="D34" s="23">
        <v>11</v>
      </c>
      <c r="E34" s="21">
        <v>11</v>
      </c>
      <c r="F34" s="50"/>
      <c r="G34" s="50"/>
    </row>
    <row r="35" spans="1:14" s="8" customFormat="1" ht="16.5" customHeight="1" x14ac:dyDescent="0.25">
      <c r="A35" s="33">
        <v>23</v>
      </c>
      <c r="B35" s="22" t="s">
        <v>50</v>
      </c>
      <c r="C35" s="15" t="s">
        <v>69</v>
      </c>
      <c r="D35" s="23">
        <v>6</v>
      </c>
      <c r="E35" s="21">
        <v>6</v>
      </c>
      <c r="F35" s="50"/>
      <c r="G35" s="50"/>
    </row>
    <row r="36" spans="1:14" s="8" customFormat="1" ht="16.5" customHeight="1" x14ac:dyDescent="0.25">
      <c r="A36" s="33">
        <v>24</v>
      </c>
      <c r="B36" s="22" t="s">
        <v>51</v>
      </c>
      <c r="C36" s="15" t="s">
        <v>69</v>
      </c>
      <c r="D36" s="23">
        <v>24</v>
      </c>
      <c r="E36" s="21">
        <v>24</v>
      </c>
      <c r="F36" s="50"/>
      <c r="G36" s="50"/>
    </row>
    <row r="37" spans="1:14" s="8" customFormat="1" ht="31.5" x14ac:dyDescent="0.25">
      <c r="A37" s="33">
        <v>25</v>
      </c>
      <c r="B37" s="22" t="s">
        <v>52</v>
      </c>
      <c r="C37" s="15" t="s">
        <v>69</v>
      </c>
      <c r="D37" s="23">
        <v>4</v>
      </c>
      <c r="E37" s="21">
        <v>4</v>
      </c>
      <c r="F37" s="50"/>
      <c r="G37" s="50"/>
    </row>
    <row r="38" spans="1:14" s="8" customFormat="1" ht="16.5" customHeight="1" x14ac:dyDescent="0.25">
      <c r="A38" s="60">
        <v>26</v>
      </c>
      <c r="B38" s="58" t="s">
        <v>20</v>
      </c>
      <c r="C38" s="15" t="s">
        <v>53</v>
      </c>
      <c r="D38" s="23">
        <v>200</v>
      </c>
      <c r="E38" s="21">
        <v>114</v>
      </c>
      <c r="F38" s="50"/>
      <c r="G38" s="50"/>
    </row>
    <row r="39" spans="1:14" s="8" customFormat="1" ht="18.75" customHeight="1" x14ac:dyDescent="0.25">
      <c r="A39" s="61"/>
      <c r="B39" s="59"/>
      <c r="C39" s="15" t="s">
        <v>54</v>
      </c>
      <c r="D39" s="23">
        <v>33</v>
      </c>
      <c r="E39" s="21">
        <v>37</v>
      </c>
      <c r="F39" s="50"/>
      <c r="G39" s="50"/>
    </row>
    <row r="40" spans="1:14" s="8" customFormat="1" ht="21" customHeight="1" x14ac:dyDescent="0.25">
      <c r="A40" s="60">
        <v>27</v>
      </c>
      <c r="B40" s="58" t="s">
        <v>55</v>
      </c>
      <c r="C40" s="15" t="s">
        <v>57</v>
      </c>
      <c r="D40" s="23">
        <v>23</v>
      </c>
      <c r="E40" s="21">
        <v>25</v>
      </c>
      <c r="F40" s="50"/>
      <c r="G40" s="50"/>
    </row>
    <row r="41" spans="1:14" s="8" customFormat="1" ht="28.5" customHeight="1" x14ac:dyDescent="0.25">
      <c r="A41" s="61"/>
      <c r="B41" s="59"/>
      <c r="C41" s="15" t="s">
        <v>56</v>
      </c>
      <c r="D41" s="20">
        <v>500</v>
      </c>
      <c r="E41" s="21">
        <v>399</v>
      </c>
      <c r="F41" s="50"/>
      <c r="G41" s="50"/>
    </row>
    <row r="42" spans="1:14" s="8" customFormat="1" ht="47.25" x14ac:dyDescent="0.25">
      <c r="A42" s="28">
        <v>28</v>
      </c>
      <c r="B42" s="31" t="s">
        <v>58</v>
      </c>
      <c r="C42" s="15" t="s">
        <v>59</v>
      </c>
      <c r="D42" s="23">
        <v>15</v>
      </c>
      <c r="E42" s="21">
        <v>14</v>
      </c>
      <c r="F42" s="50"/>
      <c r="G42" s="50"/>
    </row>
    <row r="43" spans="1:14" s="8" customFormat="1" ht="47.25" x14ac:dyDescent="0.25">
      <c r="A43" s="28">
        <v>29</v>
      </c>
      <c r="B43" s="31" t="s">
        <v>60</v>
      </c>
      <c r="C43" s="15" t="s">
        <v>59</v>
      </c>
      <c r="D43" s="23">
        <v>10</v>
      </c>
      <c r="E43" s="21">
        <v>18</v>
      </c>
      <c r="F43" s="50"/>
      <c r="G43" s="50"/>
    </row>
    <row r="44" spans="1:14" s="8" customFormat="1" ht="31.5" x14ac:dyDescent="0.25">
      <c r="A44" s="11">
        <v>30</v>
      </c>
      <c r="B44" s="22" t="s">
        <v>34</v>
      </c>
      <c r="C44" s="15" t="s">
        <v>35</v>
      </c>
      <c r="D44" s="25">
        <v>37791.599999999999</v>
      </c>
      <c r="E44" s="26">
        <v>18895.8</v>
      </c>
      <c r="F44" s="50"/>
      <c r="G44" s="50"/>
    </row>
    <row r="45" spans="1:14" s="8" customFormat="1" ht="33" customHeight="1" x14ac:dyDescent="0.25">
      <c r="A45" s="11">
        <v>31</v>
      </c>
      <c r="B45" s="22" t="s">
        <v>36</v>
      </c>
      <c r="C45" s="15" t="s">
        <v>35</v>
      </c>
      <c r="D45" s="25">
        <v>13400</v>
      </c>
      <c r="E45" s="26">
        <v>6700</v>
      </c>
      <c r="F45" s="50"/>
      <c r="G45" s="50"/>
    </row>
    <row r="46" spans="1:14" s="8" customFormat="1" ht="16.5" customHeight="1" x14ac:dyDescent="0.25">
      <c r="A46" s="11">
        <v>32</v>
      </c>
      <c r="B46" s="22" t="s">
        <v>37</v>
      </c>
      <c r="C46" s="15" t="s">
        <v>38</v>
      </c>
      <c r="D46" s="23">
        <v>2</v>
      </c>
      <c r="E46" s="21">
        <v>2</v>
      </c>
      <c r="F46" s="50"/>
      <c r="G46" s="50"/>
    </row>
    <row r="47" spans="1:14" s="8" customFormat="1" ht="16.5" customHeight="1" x14ac:dyDescent="0.25">
      <c r="A47" s="11">
        <v>33</v>
      </c>
      <c r="B47" s="36" t="s">
        <v>9</v>
      </c>
      <c r="C47" s="15" t="s">
        <v>39</v>
      </c>
      <c r="D47" s="20">
        <v>7</v>
      </c>
      <c r="E47" s="20">
        <v>7</v>
      </c>
      <c r="F47" s="50"/>
      <c r="G47" s="50"/>
    </row>
    <row r="48" spans="1:14" s="8" customFormat="1" ht="16.5" customHeight="1" x14ac:dyDescent="0.4">
      <c r="A48" s="11">
        <v>34</v>
      </c>
      <c r="B48" s="37" t="s">
        <v>42</v>
      </c>
      <c r="C48" s="15" t="s">
        <v>69</v>
      </c>
      <c r="D48" s="40">
        <v>34</v>
      </c>
      <c r="E48" s="40">
        <v>63</v>
      </c>
      <c r="F48" s="50"/>
      <c r="G48" s="50"/>
      <c r="H48" s="29"/>
      <c r="I48" s="29"/>
      <c r="J48" s="29"/>
      <c r="K48" s="29"/>
      <c r="L48" s="29"/>
      <c r="M48" s="30"/>
      <c r="N48" s="30"/>
    </row>
    <row r="49" spans="1:14" s="8" customFormat="1" ht="16.5" customHeight="1" x14ac:dyDescent="0.25">
      <c r="A49" s="11">
        <v>35</v>
      </c>
      <c r="B49" s="37" t="s">
        <v>40</v>
      </c>
      <c r="C49" s="15" t="s">
        <v>69</v>
      </c>
      <c r="D49" s="40">
        <v>36</v>
      </c>
      <c r="E49" s="40">
        <v>27</v>
      </c>
      <c r="F49" s="50"/>
      <c r="G49" s="50"/>
      <c r="H49" s="30"/>
      <c r="I49" s="30"/>
      <c r="J49" s="30"/>
      <c r="K49" s="30"/>
      <c r="L49" s="30"/>
      <c r="M49" s="30"/>
      <c r="N49" s="30"/>
    </row>
    <row r="50" spans="1:14" s="8" customFormat="1" ht="16.5" customHeight="1" x14ac:dyDescent="0.25">
      <c r="A50" s="11">
        <v>36</v>
      </c>
      <c r="B50" s="38" t="s">
        <v>33</v>
      </c>
      <c r="C50" s="15" t="s">
        <v>69</v>
      </c>
      <c r="D50" s="40">
        <v>31</v>
      </c>
      <c r="E50" s="40">
        <v>31</v>
      </c>
      <c r="F50" s="50"/>
      <c r="G50" s="50"/>
    </row>
    <row r="51" spans="1:14" s="8" customFormat="1" ht="16.5" customHeight="1" x14ac:dyDescent="0.25">
      <c r="A51" s="11">
        <v>37</v>
      </c>
      <c r="B51" s="37" t="s">
        <v>43</v>
      </c>
      <c r="C51" s="15" t="s">
        <v>69</v>
      </c>
      <c r="D51" s="40">
        <v>58</v>
      </c>
      <c r="E51" s="40">
        <v>58</v>
      </c>
      <c r="F51" s="50"/>
      <c r="G51" s="50"/>
    </row>
    <row r="52" spans="1:14" s="8" customFormat="1" ht="21.75" customHeight="1" x14ac:dyDescent="0.25">
      <c r="A52" s="60">
        <v>38</v>
      </c>
      <c r="B52" s="58" t="s">
        <v>55</v>
      </c>
      <c r="C52" s="15" t="s">
        <v>57</v>
      </c>
      <c r="D52" s="40">
        <v>16</v>
      </c>
      <c r="E52" s="40">
        <v>16</v>
      </c>
      <c r="F52" s="50"/>
      <c r="G52" s="50"/>
    </row>
    <row r="53" spans="1:14" s="8" customFormat="1" ht="28.5" customHeight="1" x14ac:dyDescent="0.25">
      <c r="A53" s="61"/>
      <c r="B53" s="59"/>
      <c r="C53" s="15" t="s">
        <v>56</v>
      </c>
      <c r="D53" s="40">
        <v>500</v>
      </c>
      <c r="E53" s="40">
        <v>372</v>
      </c>
      <c r="F53" s="50"/>
      <c r="G53" s="50"/>
    </row>
    <row r="54" spans="1:14" s="8" customFormat="1" ht="51" customHeight="1" x14ac:dyDescent="0.25">
      <c r="A54" s="11">
        <v>39</v>
      </c>
      <c r="B54" s="22" t="s">
        <v>58</v>
      </c>
      <c r="C54" s="15" t="s">
        <v>59</v>
      </c>
      <c r="D54" s="41">
        <v>15</v>
      </c>
      <c r="E54" s="42">
        <v>18</v>
      </c>
      <c r="F54" s="50"/>
      <c r="G54" s="50"/>
    </row>
    <row r="55" spans="1:14" s="8" customFormat="1" ht="50.25" customHeight="1" x14ac:dyDescent="0.25">
      <c r="A55" s="11">
        <v>40</v>
      </c>
      <c r="B55" s="31" t="s">
        <v>60</v>
      </c>
      <c r="C55" s="15" t="s">
        <v>59</v>
      </c>
      <c r="D55" s="23">
        <v>10</v>
      </c>
      <c r="E55" s="21">
        <v>8</v>
      </c>
      <c r="F55" s="50"/>
      <c r="G55" s="50"/>
    </row>
    <row r="56" spans="1:14" s="8" customFormat="1" ht="34.5" customHeight="1" x14ac:dyDescent="0.25">
      <c r="A56" s="66">
        <v>41</v>
      </c>
      <c r="B56" s="58" t="s">
        <v>21</v>
      </c>
      <c r="C56" s="15" t="s">
        <v>23</v>
      </c>
      <c r="D56" s="41">
        <v>2</v>
      </c>
      <c r="E56" s="42">
        <v>1</v>
      </c>
      <c r="F56" s="50"/>
      <c r="G56" s="50"/>
    </row>
    <row r="57" spans="1:14" s="8" customFormat="1" ht="30" customHeight="1" x14ac:dyDescent="0.25">
      <c r="A57" s="66"/>
      <c r="B57" s="59"/>
      <c r="C57" s="15" t="s">
        <v>70</v>
      </c>
      <c r="D57" s="41">
        <v>50</v>
      </c>
      <c r="E57" s="42">
        <v>65</v>
      </c>
      <c r="F57" s="50"/>
      <c r="G57" s="50"/>
    </row>
    <row r="58" spans="1:14" s="8" customFormat="1" ht="30" customHeight="1" x14ac:dyDescent="0.25">
      <c r="A58" s="60">
        <v>42</v>
      </c>
      <c r="B58" s="58" t="s">
        <v>22</v>
      </c>
      <c r="C58" s="15" t="s">
        <v>23</v>
      </c>
      <c r="D58" s="41">
        <v>12</v>
      </c>
      <c r="E58" s="42">
        <v>19</v>
      </c>
      <c r="F58" s="50"/>
      <c r="G58" s="50"/>
    </row>
    <row r="59" spans="1:14" s="8" customFormat="1" ht="46.5" customHeight="1" x14ac:dyDescent="0.25">
      <c r="A59" s="61"/>
      <c r="B59" s="59"/>
      <c r="C59" s="15" t="s">
        <v>71</v>
      </c>
      <c r="D59" s="41">
        <v>80</v>
      </c>
      <c r="E59" s="42">
        <v>125</v>
      </c>
      <c r="F59" s="51"/>
      <c r="G59" s="50"/>
    </row>
    <row r="60" spans="1:14" s="16" customFormat="1" ht="21.75" customHeight="1" x14ac:dyDescent="0.25">
      <c r="A60" s="27"/>
      <c r="B60" s="83" t="s">
        <v>8</v>
      </c>
      <c r="C60" s="83"/>
      <c r="D60" s="83"/>
      <c r="E60" s="84"/>
      <c r="F60" s="34">
        <f>SUM(F9)</f>
        <v>144438.44</v>
      </c>
      <c r="G60" s="34">
        <f>G9</f>
        <v>144438.44</v>
      </c>
      <c r="H60" s="8"/>
      <c r="I60" s="8"/>
      <c r="J60" s="8"/>
      <c r="K60" s="8"/>
      <c r="L60" s="8"/>
      <c r="M60" s="8"/>
      <c r="N60" s="8"/>
    </row>
    <row r="61" spans="1:14" s="7" customFormat="1" ht="20.25" customHeight="1" x14ac:dyDescent="0.25">
      <c r="A61" s="77" t="s">
        <v>74</v>
      </c>
      <c r="B61" s="78"/>
      <c r="C61" s="78"/>
      <c r="D61" s="78"/>
      <c r="E61" s="78"/>
      <c r="F61" s="78"/>
      <c r="G61" s="79"/>
    </row>
    <row r="62" spans="1:14" s="7" customFormat="1" x14ac:dyDescent="0.25">
      <c r="A62" s="43"/>
      <c r="B62" s="55" t="s">
        <v>7</v>
      </c>
      <c r="C62" s="56"/>
      <c r="D62" s="56"/>
      <c r="E62" s="56"/>
      <c r="F62" s="56"/>
      <c r="G62" s="57"/>
    </row>
    <row r="63" spans="1:14" s="7" customFormat="1" ht="34.5" customHeight="1" x14ac:dyDescent="0.25">
      <c r="A63" s="12">
        <v>1</v>
      </c>
      <c r="B63" s="44" t="s">
        <v>16</v>
      </c>
      <c r="C63" s="45" t="s">
        <v>19</v>
      </c>
      <c r="D63" s="32">
        <v>922</v>
      </c>
      <c r="E63" s="32">
        <v>922</v>
      </c>
      <c r="F63" s="32">
        <v>131202.9</v>
      </c>
      <c r="G63" s="32">
        <v>130998.39999999999</v>
      </c>
    </row>
    <row r="64" spans="1:14" s="7" customFormat="1" ht="33" customHeight="1" x14ac:dyDescent="0.25">
      <c r="A64" s="12">
        <v>2</v>
      </c>
      <c r="B64" s="18" t="s">
        <v>17</v>
      </c>
      <c r="C64" s="17" t="s">
        <v>19</v>
      </c>
      <c r="D64" s="19">
        <v>1887</v>
      </c>
      <c r="E64" s="19">
        <v>1887</v>
      </c>
      <c r="F64" s="19">
        <v>242411.7</v>
      </c>
      <c r="G64" s="19">
        <v>240779.5</v>
      </c>
    </row>
    <row r="65" spans="1:7" s="7" customFormat="1" ht="34.5" customHeight="1" x14ac:dyDescent="0.25">
      <c r="A65" s="12">
        <v>3</v>
      </c>
      <c r="B65" s="18" t="s">
        <v>18</v>
      </c>
      <c r="C65" s="17" t="s">
        <v>19</v>
      </c>
      <c r="D65" s="19">
        <v>1196</v>
      </c>
      <c r="E65" s="19">
        <v>1196</v>
      </c>
      <c r="F65" s="35">
        <v>20422.900000000001</v>
      </c>
      <c r="G65" s="35">
        <v>20406.2</v>
      </c>
    </row>
    <row r="66" spans="1:7" s="7" customFormat="1" ht="21.75" customHeight="1" x14ac:dyDescent="0.25">
      <c r="A66" s="80" t="s">
        <v>8</v>
      </c>
      <c r="B66" s="81"/>
      <c r="C66" s="81"/>
      <c r="D66" s="81"/>
      <c r="E66" s="82"/>
      <c r="F66" s="39">
        <f>SUM(F63:F65)</f>
        <v>394037.5</v>
      </c>
      <c r="G66" s="39">
        <f>SUM(G63:G65)</f>
        <v>392184.10000000003</v>
      </c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x14ac:dyDescent="0.25">
      <c r="B77" s="8"/>
      <c r="C77" s="9"/>
      <c r="D77" s="10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  <row r="85" spans="2:4" x14ac:dyDescent="0.25">
      <c r="B85" s="8"/>
      <c r="C85" s="9"/>
      <c r="D85" s="10"/>
    </row>
  </sheetData>
  <mergeCells count="40">
    <mergeCell ref="B60:E60"/>
    <mergeCell ref="A38:A39"/>
    <mergeCell ref="B40:B41"/>
    <mergeCell ref="C16:C17"/>
    <mergeCell ref="B20:B21"/>
    <mergeCell ref="A20:A21"/>
    <mergeCell ref="C20:C21"/>
    <mergeCell ref="A2:G2"/>
    <mergeCell ref="A4:A6"/>
    <mergeCell ref="B4:B6"/>
    <mergeCell ref="C4:C6"/>
    <mergeCell ref="D4:G4"/>
    <mergeCell ref="D5:E5"/>
    <mergeCell ref="F5:G5"/>
    <mergeCell ref="A66:E66"/>
    <mergeCell ref="A9:A10"/>
    <mergeCell ref="B9:B10"/>
    <mergeCell ref="B7:G7"/>
    <mergeCell ref="F9:F59"/>
    <mergeCell ref="A16:A17"/>
    <mergeCell ref="B16:B17"/>
    <mergeCell ref="A18:A19"/>
    <mergeCell ref="B18:B19"/>
    <mergeCell ref="G9:G59"/>
    <mergeCell ref="A56:A57"/>
    <mergeCell ref="B38:B39"/>
    <mergeCell ref="D16:D17"/>
    <mergeCell ref="E16:E17"/>
    <mergeCell ref="D20:D21"/>
    <mergeCell ref="E20:E21"/>
    <mergeCell ref="A3:G3"/>
    <mergeCell ref="B8:G8"/>
    <mergeCell ref="B62:G62"/>
    <mergeCell ref="A61:G61"/>
    <mergeCell ref="B58:B59"/>
    <mergeCell ref="A58:A59"/>
    <mergeCell ref="A40:A41"/>
    <mergeCell ref="B52:B53"/>
    <mergeCell ref="A52:A53"/>
    <mergeCell ref="B56:B57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2022</vt:lpstr>
      <vt:lpstr>Лист1</vt:lpstr>
      <vt:lpstr>Лист2</vt:lpstr>
      <vt:lpstr>Лист3</vt:lpstr>
      <vt:lpstr>' 2022'!Заголовки_для_печати</vt:lpstr>
      <vt:lpstr>'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2023-03-15T11:29:01Z</dcterms:modified>
</cp:coreProperties>
</file>