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45" windowWidth="17040" windowHeight="8235" tabRatio="862" activeTab="0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<sst xmlns="http://schemas.openxmlformats.org/spreadsheetml/2006/main" count="109" uniqueCount="55">
  <si>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</si>
  <si>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</si>
  <si>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</si>
  <si>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</si>
  <si>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</si>
  <si>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Непрограммные мероприятия</t>
  </si>
  <si>
    <t>Итого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</si>
  <si>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</si>
  <si>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</si>
  <si>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</si>
  <si>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"Безопасность жизнедеятельности населения на территории городского поселения "Синдор"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</si>
  <si>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</si>
  <si>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</si>
  <si>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</si>
  <si>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</si>
  <si>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</si>
  <si>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Отчет об исполнении бюджета сельского поселения "Иоссер"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</si>
  <si>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</si>
  <si>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</si>
  <si>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</si>
  <si>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Муниципальная программа "Пожарная безопасность в населенных пунктах на территории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</si>
  <si>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</si>
  <si>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</si>
  <si>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</si>
  <si>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</si>
  <si>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</si>
  <si>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"Формирование комфортной городской среды на территории ГП "Емва"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</si>
  <si>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</si>
  <si>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</si>
  <si>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</si>
  <si>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</si>
  <si>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</si>
  <si>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"Пожарная безопасность в населенных пунктах на территории сельского поселения "Иоссер"</t>
  </si>
  <si>
    <t>Муниципальная программа "Развитие экономики"</t>
  </si>
  <si>
    <t>Муниципальная программа "Развитие муниципального управления"</t>
  </si>
  <si>
    <t>Муниципальная программа "Социальная защита населения"</t>
  </si>
  <si>
    <t>Муниципальная программа "Профилактика правонарушений и обеспечение безопасности на территории МР "Княжпогостский"</t>
  </si>
  <si>
    <t>-</t>
  </si>
  <si>
    <t>Муниципальная программа "Развитие транспортной системы на территории городского поселения "Емва"</t>
  </si>
  <si>
    <t>Муниципальная программа "Развитие физической культуры и спорта" городского поселения "Синдор"</t>
  </si>
  <si>
    <t>Муниципальная программа "Развитие транспортной системы на территории ГП "Синдор"</t>
  </si>
  <si>
    <t>Муниципальная программа "Безопасность жизнедеятельности населения сельского поселения "Мещура"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</si>
  <si>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</si>
  <si>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Муниципальная программа "Пожарная безопасность в населенных пунктах на территории сельского поселения "Тракт"</t>
  </si>
  <si>
    <t>Муниципальная программа "Формирование комфортной сельской среды на территории сельского поселения "Чиньяворык"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</si>
  <si>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</si>
  <si>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Муниципальная программа "Пожарная безопасность в населенных пунктах на территории сельского поселения "Шошка"</t>
  </si>
  <si>
    <t>Плановые назначения</t>
  </si>
  <si>
    <t>Исполнено</t>
  </si>
  <si>
    <t>Ед.изм: рубль</t>
  </si>
  <si>
    <t>Муниципальная программа "Развитие жилищно-коммунального хозяйства и благоустройства сельского поселения "Иоссер"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</si>
  <si>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</si>
  <si>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Муниципальная программа "Развитие физической культуры и спорта в муниципальном образовании сельского поселения "Тракт" на 2022-2026 годы"</t>
  </si>
  <si>
    <t>Муниципальная программа "Развитие отрасли "Культура" в СП "Серёгово""</t>
  </si>
  <si>
    <t xml:space="preserve"> на 01.01.2023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</si>
</sst>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.0\ _₽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.5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4999699890613556"/>
      <name val="Times New Roman"/>
      <family val="1"/>
    </font>
    <font>
      <sz val="8.5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wrapText="1" shrinkToFit="1"/>
      <protection/>
    </xf>
    <xf numFmtId="4" fontId="31" fillId="20" borderId="2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/>
    </xf>
    <xf numFmtId="188" fontId="47" fillId="0" borderId="0" xfId="0" applyNumberFormat="1" applyFont="1" applyAlignment="1">
      <alignment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88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88" fontId="2" fillId="0" borderId="12" xfId="0" applyNumberFormat="1" applyFont="1" applyFill="1" applyBorder="1" applyAlignment="1">
      <alignment horizontal="right" vertical="center"/>
    </xf>
    <xf numFmtId="4" fontId="2" fillId="0" borderId="12" xfId="33" applyNumberFormat="1" applyFont="1" applyFill="1" applyBorder="1" applyAlignment="1" applyProtection="1">
      <alignment horizontal="right" vertical="center" wrapText="1" shrinkToFit="1"/>
      <protection/>
    </xf>
    <xf numFmtId="4" fontId="2" fillId="0" borderId="12" xfId="34" applyNumberFormat="1" applyFont="1" applyFill="1" applyBorder="1" applyAlignment="1" applyProtection="1">
      <alignment horizontal="right" vertical="center" shrinkToFit="1"/>
      <protection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right"/>
      <protection/>
    </xf>
    <xf numFmtId="49" fontId="1" fillId="34" borderId="12" xfId="0" applyNumberFormat="1" applyFont="1" applyFill="1" applyBorder="1" applyAlignment="1" applyProtection="1">
      <alignment horizontal="left"/>
      <protection/>
    </xf>
    <xf numFmtId="49" fontId="1" fillId="34" borderId="12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Alignment="1">
      <alignment/>
    </xf>
    <xf numFmtId="4" fontId="1" fillId="34" borderId="12" xfId="0" applyNumberFormat="1" applyFont="1" applyFill="1" applyBorder="1" applyAlignment="1" applyProtection="1">
      <alignment horizontal="right" vertical="center"/>
      <protection/>
    </xf>
    <xf numFmtId="188" fontId="1" fillId="34" borderId="12" xfId="0" applyNumberFormat="1" applyFont="1" applyFill="1" applyBorder="1" applyAlignment="1">
      <alignment horizontal="right" vertical="center"/>
    </xf>
    <xf numFmtId="0" fontId="3" fillId="0" borderId="1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/>
      <protection/>
    </xf>
    <xf numFmtId="49" fontId="3" fillId="34" borderId="12" xfId="0" applyNumberFormat="1" applyFont="1" applyFill="1" applyBorder="1" applyAlignment="1" applyProtection="1">
      <alignment horizontal="left" vertical="center"/>
      <protection/>
    </xf>
    <xf numFmtId="188" fontId="3" fillId="34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 quotePrefix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34" borderId="17" xfId="0" applyNumberFormat="1" applyFont="1" applyFill="1" applyBorder="1" applyAlignment="1" applyProtection="1">
      <alignment horizontal="left"/>
      <protection/>
    </xf>
    <xf numFmtId="4" fontId="1" fillId="34" borderId="17" xfId="0" applyNumberFormat="1" applyFont="1" applyFill="1" applyBorder="1" applyAlignment="1" applyProtection="1">
      <alignment horizontal="right" vertical="center"/>
      <protection/>
    </xf>
    <xf numFmtId="188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3" xfId="33"/>
    <cellStyle name="ex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  <pageSetUpPr fitToPage="1"/>
  </sheetPr>
  <dimension ref="A1:D15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29.140625" defaultRowHeight="12.75"/>
  <cols>
    <col min="1" max="1" width="95.57421875" style="1" customWidth="1"/>
    <col min="2" max="2" width="18.57421875" style="1" customWidth="1"/>
    <col min="3" max="3" width="19.57421875" style="1" customWidth="1"/>
    <col min="4" max="4" width="18.7109375" style="2" customWidth="1"/>
    <col min="5" max="16384" width="29.140625" style="1" customWidth="1"/>
  </cols>
  <sheetData>
    <row r="1" spans="1:4" ht="18" customHeight="1">
      <c r="A1" s="42" t="s">
        <v>13</v>
      </c>
      <c r="B1" s="42"/>
      <c r="C1" s="42"/>
      <c r="D1" s="42"/>
    </row>
    <row r="2" spans="1:4" ht="18" customHeight="1">
      <c r="A2" s="41" t="s">
        <v>54</v>
      </c>
      <c r="B2" s="41"/>
      <c r="C2" s="41"/>
      <c r="D2" s="41"/>
    </row>
    <row r="3" spans="1:4" ht="15.75">
      <c r="A3" s="11"/>
      <c r="B3" s="11"/>
      <c r="C3" s="11"/>
      <c r="D3" s="12" t="s">
        <v>49</v>
      </c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15.75">
      <c r="A5" s="5" t="s">
        <v>33</v>
      </c>
      <c r="B5" s="6">
        <v>1065155.42</v>
      </c>
      <c r="C5" s="6">
        <v>1064308.52</v>
      </c>
      <c r="D5" s="7">
        <v>99.9204904764039</v>
      </c>
    </row>
    <row r="6" spans="1:4" ht="31.5">
      <c r="A6" s="5" t="s">
        <v>0</v>
      </c>
      <c r="B6" s="6">
        <v>73379716.77</v>
      </c>
      <c r="C6" s="6">
        <v>70242181.69</v>
      </c>
      <c r="D6" s="7">
        <v>95.72424749221337</v>
      </c>
    </row>
    <row r="7" spans="1:4" ht="31.5">
      <c r="A7" s="5" t="s">
        <v>1</v>
      </c>
      <c r="B7" s="8">
        <v>49794320.87</v>
      </c>
      <c r="C7" s="9">
        <v>26653900.48</v>
      </c>
      <c r="D7" s="7">
        <v>53.527992779711546</v>
      </c>
    </row>
    <row r="8" spans="1:4" ht="15.75">
      <c r="A8" s="5" t="s">
        <v>2</v>
      </c>
      <c r="B8" s="8">
        <v>448695752.29</v>
      </c>
      <c r="C8" s="9">
        <v>447487774.15</v>
      </c>
      <c r="D8" s="7">
        <v>99.73078012576788</v>
      </c>
    </row>
    <row r="9" spans="1:4" ht="15.75">
      <c r="A9" s="5" t="s">
        <v>3</v>
      </c>
      <c r="B9" s="8">
        <v>138632716.79</v>
      </c>
      <c r="C9" s="9">
        <v>137937226</v>
      </c>
      <c r="D9" s="7">
        <v>99.4983213154125</v>
      </c>
    </row>
    <row r="10" spans="1:4" ht="31.5">
      <c r="A10" s="5" t="s">
        <v>4</v>
      </c>
      <c r="B10" s="8">
        <v>39105898.82</v>
      </c>
      <c r="C10" s="9">
        <v>39047090.92</v>
      </c>
      <c r="D10" s="7">
        <v>99.84961885092915</v>
      </c>
    </row>
    <row r="11" spans="1:4" ht="15.75">
      <c r="A11" s="5" t="s">
        <v>34</v>
      </c>
      <c r="B11" s="8">
        <v>125275061.8</v>
      </c>
      <c r="C11" s="9">
        <v>119108807.31</v>
      </c>
      <c r="D11" s="7">
        <v>95.07782762075637</v>
      </c>
    </row>
    <row r="12" spans="1:4" ht="31.5">
      <c r="A12" s="5" t="s">
        <v>36</v>
      </c>
      <c r="B12" s="8">
        <v>6295638.03</v>
      </c>
      <c r="C12" s="9">
        <v>6295638.03</v>
      </c>
      <c r="D12" s="7">
        <v>100</v>
      </c>
    </row>
    <row r="13" spans="1:4" ht="15.75">
      <c r="A13" s="5" t="s">
        <v>35</v>
      </c>
      <c r="B13" s="8">
        <v>3423505</v>
      </c>
      <c r="C13" s="9">
        <v>2913049</v>
      </c>
      <c r="D13" s="7">
        <v>85.08966687649061</v>
      </c>
    </row>
    <row r="14" spans="1:4" ht="15.75">
      <c r="A14" s="5" t="s">
        <v>5</v>
      </c>
      <c r="B14" s="8">
        <v>24899508.87</v>
      </c>
      <c r="C14" s="9">
        <v>23457388.85</v>
      </c>
      <c r="D14" s="7">
        <v>94.20823909608302</v>
      </c>
    </row>
    <row r="15" spans="1:4" ht="15.75">
      <c r="A15" s="14" t="s">
        <v>6</v>
      </c>
      <c r="B15" s="10">
        <f>SUM(B5:B14)</f>
        <v>910567274.66</v>
      </c>
      <c r="C15" s="10">
        <f>SUM(C5:C14)</f>
        <v>874207364.9499999</v>
      </c>
      <c r="D15" s="18">
        <f>C15/B15*100</f>
        <v>96.00689474332617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8515625" style="25" customWidth="1"/>
    <col min="2" max="2" width="19.421875" style="25" customWidth="1"/>
    <col min="3" max="3" width="15.71093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25</v>
      </c>
      <c r="B1" s="45"/>
      <c r="C1" s="45"/>
      <c r="D1" s="45"/>
      <c r="E1" s="24"/>
    </row>
    <row r="2" spans="1:5" ht="18" customHeight="1">
      <c r="A2" s="45" t="str">
        <f>'Бюджет МР'!A2:D2</f>
        <v> на 01.01.2023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46</v>
      </c>
      <c r="B5" s="6">
        <v>1890577.14</v>
      </c>
      <c r="C5" s="6">
        <v>1890577.14</v>
      </c>
      <c r="D5" s="7">
        <v>100</v>
      </c>
    </row>
    <row r="6" spans="1:4" ht="47.25">
      <c r="A6" s="5" t="s">
        <v>45</v>
      </c>
      <c r="B6" s="6">
        <v>2660776.84</v>
      </c>
      <c r="C6" s="6">
        <v>2660165.94</v>
      </c>
      <c r="D6" s="7">
        <v>99.97704053978461</v>
      </c>
    </row>
    <row r="7" spans="1:4" ht="15.75">
      <c r="A7" s="5" t="s">
        <v>5</v>
      </c>
      <c r="B7" s="6">
        <v>2482945.64</v>
      </c>
      <c r="C7" s="6">
        <v>2476983.72</v>
      </c>
      <c r="D7" s="7">
        <v>99.75988519829214</v>
      </c>
    </row>
    <row r="8" spans="1:4" ht="15.75">
      <c r="A8" s="14" t="s">
        <v>6</v>
      </c>
      <c r="B8" s="17">
        <f>SUM(B5:B7)</f>
        <v>7034299.619999999</v>
      </c>
      <c r="C8" s="17">
        <f>SUM(C5:C7)</f>
        <v>7027726.800000001</v>
      </c>
      <c r="D8" s="18">
        <f>C8/B8*100</f>
        <v>99.90656042029671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7.00390625" style="16" customWidth="1"/>
    <col min="2" max="2" width="18.8515625" style="16" customWidth="1"/>
    <col min="3" max="3" width="16.7109375" style="16" customWidth="1"/>
    <col min="4" max="4" width="19.421875" style="16" customWidth="1"/>
    <col min="5" max="7" width="9.140625" style="16" customWidth="1"/>
    <col min="8" max="16384" width="9.140625" style="16" customWidth="1"/>
  </cols>
  <sheetData>
    <row r="1" spans="1:5" ht="18" customHeight="1">
      <c r="A1" s="42" t="s">
        <v>15</v>
      </c>
      <c r="B1" s="42"/>
      <c r="C1" s="42"/>
      <c r="D1" s="42"/>
      <c r="E1" s="15"/>
    </row>
    <row r="2" spans="1:5" ht="18" customHeight="1">
      <c r="A2" s="43" t="str">
        <f>'Бюджет МР'!A2:D2</f>
        <v> на 01.01.2023</v>
      </c>
      <c r="B2" s="43"/>
      <c r="C2" s="43"/>
      <c r="D2" s="43"/>
      <c r="E2" s="15"/>
    </row>
    <row r="3" spans="1:5" ht="14.25">
      <c r="A3" s="44"/>
      <c r="B3" s="44"/>
      <c r="C3" s="44"/>
      <c r="D3" s="19" t="str">
        <f>'Бюджет МР'!D3</f>
        <v>Ед.изм: рубль</v>
      </c>
      <c r="E3" s="15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9</v>
      </c>
      <c r="B5" s="6">
        <v>20771805.59</v>
      </c>
      <c r="C5" s="6">
        <v>20621529.97</v>
      </c>
      <c r="D5" s="7">
        <v>99.27654040786736</v>
      </c>
    </row>
    <row r="6" spans="1:4" ht="31.5">
      <c r="A6" s="5" t="s">
        <v>26</v>
      </c>
      <c r="B6" s="6">
        <v>8391532</v>
      </c>
      <c r="C6" s="6">
        <v>8391532</v>
      </c>
      <c r="D6" s="7">
        <v>100</v>
      </c>
    </row>
    <row r="7" spans="1:4" ht="31.5">
      <c r="A7" s="5" t="s">
        <v>38</v>
      </c>
      <c r="B7" s="6">
        <v>44397388.09</v>
      </c>
      <c r="C7" s="6">
        <v>44342987.53</v>
      </c>
      <c r="D7" s="7">
        <v>99.87746900810984</v>
      </c>
    </row>
    <row r="8" spans="1:4" ht="15.75">
      <c r="A8" s="5" t="s">
        <v>5</v>
      </c>
      <c r="B8" s="6">
        <v>27846923.66</v>
      </c>
      <c r="C8" s="6">
        <v>27700777.31</v>
      </c>
      <c r="D8" s="7">
        <v>99.47517955022828</v>
      </c>
    </row>
    <row r="9" spans="1:4" ht="75" customHeight="1" hidden="1">
      <c r="A9" s="5" t="s">
        <v>31</v>
      </c>
      <c r="B9" s="6"/>
      <c r="C9" s="6"/>
      <c r="D9" s="7" t="s">
        <v>37</v>
      </c>
    </row>
    <row r="10" spans="1:4" ht="15.75">
      <c r="A10" s="13" t="s">
        <v>6</v>
      </c>
      <c r="B10" s="17">
        <f>SUM(B5:B9)</f>
        <v>101407649.34</v>
      </c>
      <c r="C10" s="17">
        <f>SUM(C5:C9)</f>
        <v>101056826.81</v>
      </c>
      <c r="D10" s="18">
        <f>C10/B10*100</f>
        <v>99.65404727130223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21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5.00390625" style="25" customWidth="1"/>
    <col min="2" max="2" width="15.7109375" style="25" customWidth="1"/>
    <col min="3" max="3" width="14.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14</v>
      </c>
      <c r="B1" s="45"/>
      <c r="C1" s="45"/>
      <c r="D1" s="45"/>
      <c r="E1" s="24"/>
    </row>
    <row r="2" spans="1:5" ht="18" customHeight="1">
      <c r="A2" s="45" t="str">
        <f>'Бюджет МР'!A2:D2</f>
        <v> на 01.01.2023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5" ht="31.5">
      <c r="A5" s="5" t="s">
        <v>10</v>
      </c>
      <c r="B5" s="26">
        <v>47000</v>
      </c>
      <c r="C5" s="26">
        <v>47000</v>
      </c>
      <c r="D5" s="7">
        <v>100</v>
      </c>
      <c r="E5" s="27"/>
    </row>
    <row r="6" spans="1:5" ht="31.5">
      <c r="A6" s="5" t="s">
        <v>40</v>
      </c>
      <c r="B6" s="26">
        <v>661360</v>
      </c>
      <c r="C6" s="26">
        <v>648933</v>
      </c>
      <c r="D6" s="7">
        <v>98.12099310511672</v>
      </c>
      <c r="E6" s="27"/>
    </row>
    <row r="7" spans="1:5" ht="31.5">
      <c r="A7" s="5" t="s">
        <v>39</v>
      </c>
      <c r="B7" s="26">
        <v>8723552</v>
      </c>
      <c r="C7" s="26">
        <v>8723552</v>
      </c>
      <c r="D7" s="7">
        <v>100</v>
      </c>
      <c r="E7" s="27"/>
    </row>
    <row r="8" spans="1:6" ht="31.5">
      <c r="A8" s="5" t="s">
        <v>27</v>
      </c>
      <c r="B8" s="26">
        <v>565000</v>
      </c>
      <c r="C8" s="26">
        <v>554381</v>
      </c>
      <c r="D8" s="7">
        <v>98.12053097345132</v>
      </c>
      <c r="E8" s="27"/>
      <c r="F8" s="28"/>
    </row>
    <row r="9" spans="1:5" ht="47.25">
      <c r="A9" s="5" t="s">
        <v>51</v>
      </c>
      <c r="B9" s="26">
        <v>8102358</v>
      </c>
      <c r="C9" s="26">
        <v>7702371.7</v>
      </c>
      <c r="D9" s="7">
        <v>95.06333464899971</v>
      </c>
      <c r="E9" s="27"/>
    </row>
    <row r="10" spans="1:5" ht="31.5">
      <c r="A10" s="5" t="s">
        <v>28</v>
      </c>
      <c r="B10" s="26">
        <v>642116</v>
      </c>
      <c r="C10" s="26">
        <v>642116</v>
      </c>
      <c r="D10" s="7">
        <v>100</v>
      </c>
      <c r="E10" s="27"/>
    </row>
    <row r="11" spans="1:5" ht="15.75">
      <c r="A11" s="5" t="s">
        <v>5</v>
      </c>
      <c r="B11" s="26">
        <v>7602077</v>
      </c>
      <c r="C11" s="26">
        <v>7206582.68</v>
      </c>
      <c r="D11" s="7">
        <v>94.7975491434775</v>
      </c>
      <c r="E11" s="27"/>
    </row>
    <row r="12" spans="1:5" s="30" customFormat="1" ht="15.75">
      <c r="A12" s="13" t="s">
        <v>6</v>
      </c>
      <c r="B12" s="31">
        <f>SUM(B5:B11)</f>
        <v>26343463</v>
      </c>
      <c r="C12" s="31">
        <f>SUM(C5:C11)</f>
        <v>25524936.38</v>
      </c>
      <c r="D12" s="18">
        <f>C12/B12*100</f>
        <v>96.89286628716961</v>
      </c>
      <c r="E12" s="29"/>
    </row>
    <row r="19" ht="12.75">
      <c r="C19" s="28"/>
    </row>
    <row r="21" ht="12.75">
      <c r="B21" s="28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7109375" style="21" customWidth="1"/>
    <col min="2" max="2" width="16.7109375" style="21" customWidth="1"/>
    <col min="3" max="3" width="16.57421875" style="21" customWidth="1"/>
    <col min="4" max="4" width="18.28125" style="21" customWidth="1"/>
    <col min="5" max="7" width="9.140625" style="21" customWidth="1"/>
    <col min="8" max="16384" width="9.140625" style="21" customWidth="1"/>
  </cols>
  <sheetData>
    <row r="1" spans="1:5" ht="18" customHeight="1">
      <c r="A1" s="42" t="s">
        <v>16</v>
      </c>
      <c r="B1" s="42"/>
      <c r="C1" s="42"/>
      <c r="D1" s="42"/>
      <c r="E1" s="20"/>
    </row>
    <row r="2" spans="1:5" ht="18" customHeight="1">
      <c r="A2" s="43" t="str">
        <f>'Бюджет МР'!A2:D2</f>
        <v> на 01.01.2023</v>
      </c>
      <c r="B2" s="43"/>
      <c r="C2" s="43"/>
      <c r="D2" s="43"/>
      <c r="E2" s="20"/>
    </row>
    <row r="3" spans="1:5" ht="14.25">
      <c r="A3" s="44"/>
      <c r="B3" s="44"/>
      <c r="C3" s="44"/>
      <c r="D3" s="19" t="str">
        <f>'Бюджет МР'!D3</f>
        <v>Ед.изм: рубль</v>
      </c>
      <c r="E3" s="20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50</v>
      </c>
      <c r="B5" s="26">
        <v>6989609.24</v>
      </c>
      <c r="C5" s="26">
        <v>6974888.63</v>
      </c>
      <c r="D5" s="7">
        <v>99.78939294752334</v>
      </c>
    </row>
    <row r="6" spans="1:4" ht="31.5">
      <c r="A6" s="5" t="s">
        <v>32</v>
      </c>
      <c r="B6" s="26">
        <v>10800</v>
      </c>
      <c r="C6" s="26">
        <v>10200</v>
      </c>
      <c r="D6" s="7">
        <v>94.44444444444444</v>
      </c>
    </row>
    <row r="7" spans="1:4" ht="15.75">
      <c r="A7" s="35" t="s">
        <v>5</v>
      </c>
      <c r="B7" s="26">
        <v>2961026.52</v>
      </c>
      <c r="C7" s="26">
        <v>2954149.99</v>
      </c>
      <c r="D7" s="7">
        <v>99.76776533565123</v>
      </c>
    </row>
    <row r="8" spans="1:4" s="23" customFormat="1" ht="20.25" customHeight="1">
      <c r="A8" s="33" t="s">
        <v>6</v>
      </c>
      <c r="B8" s="31">
        <f>SUM(B5:B7)</f>
        <v>9961435.76</v>
      </c>
      <c r="C8" s="31">
        <f>SUM(C5:C7)</f>
        <v>9939238.620000001</v>
      </c>
      <c r="D8" s="34">
        <f>C8/B8*100</f>
        <v>99.77716927022577</v>
      </c>
    </row>
    <row r="10" ht="12.75">
      <c r="B10" s="22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00390625" style="25" customWidth="1"/>
    <col min="2" max="2" width="16.28125" style="25" customWidth="1"/>
    <col min="3" max="3" width="17.42187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17</v>
      </c>
      <c r="B1" s="45"/>
      <c r="C1" s="45"/>
      <c r="D1" s="45"/>
      <c r="E1" s="24"/>
    </row>
    <row r="2" spans="1:5" ht="18" customHeight="1">
      <c r="A2" s="45" t="str">
        <f>'Бюджет МР'!A2:D2</f>
        <v> на 01.01.2023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5" t="s">
        <v>41</v>
      </c>
      <c r="B5" s="6">
        <v>60130</v>
      </c>
      <c r="C5" s="6">
        <v>60130</v>
      </c>
      <c r="D5" s="7">
        <v>100</v>
      </c>
    </row>
    <row r="6" spans="1:4" ht="38.25" customHeight="1">
      <c r="A6" s="5" t="s">
        <v>42</v>
      </c>
      <c r="B6" s="6">
        <v>6606639.13</v>
      </c>
      <c r="C6" s="6">
        <v>4847387.45</v>
      </c>
      <c r="D6" s="7">
        <v>73.37145793219676</v>
      </c>
    </row>
    <row r="7" spans="1:4" ht="15.75">
      <c r="A7" s="36" t="s">
        <v>5</v>
      </c>
      <c r="B7" s="6">
        <v>2184789.29</v>
      </c>
      <c r="C7" s="6">
        <v>2184717.97</v>
      </c>
      <c r="D7" s="7">
        <v>99.99673561197291</v>
      </c>
    </row>
    <row r="8" spans="1:4" ht="15.75">
      <c r="A8" s="14" t="s">
        <v>6</v>
      </c>
      <c r="B8" s="17">
        <f>SUM(B5:B7)</f>
        <v>8851558.42</v>
      </c>
      <c r="C8" s="17">
        <f>SUM(C5:C7)</f>
        <v>7092235.42</v>
      </c>
      <c r="D8" s="18">
        <f>C8/B8*100</f>
        <v>80.12414406004677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8.28125" style="25" customWidth="1"/>
    <col min="2" max="2" width="18.140625" style="25" customWidth="1"/>
    <col min="3" max="3" width="19.28125" style="25" customWidth="1"/>
    <col min="4" max="4" width="18.574218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18</v>
      </c>
      <c r="B1" s="45"/>
      <c r="C1" s="45"/>
      <c r="D1" s="45"/>
      <c r="E1" s="24"/>
    </row>
    <row r="2" spans="1:5" ht="18" customHeight="1">
      <c r="A2" s="45" t="str">
        <f>'Бюджет МР'!A2:D2</f>
        <v> на 01.01.2023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19</v>
      </c>
      <c r="B5" s="6">
        <v>4567021.54</v>
      </c>
      <c r="C5" s="6">
        <v>2586796.12</v>
      </c>
      <c r="D5" s="7">
        <v>56.64076898573156</v>
      </c>
    </row>
    <row r="6" spans="1:4" ht="31.5">
      <c r="A6" s="5" t="s">
        <v>20</v>
      </c>
      <c r="B6" s="6">
        <v>9000</v>
      </c>
      <c r="C6" s="6">
        <v>9000</v>
      </c>
      <c r="D6" s="7">
        <v>100</v>
      </c>
    </row>
    <row r="7" spans="1:4" ht="31.5">
      <c r="A7" s="37" t="s">
        <v>53</v>
      </c>
      <c r="B7" s="6">
        <v>783494.45</v>
      </c>
      <c r="C7" s="6">
        <v>783494.45</v>
      </c>
      <c r="D7" s="7">
        <v>100</v>
      </c>
    </row>
    <row r="8" spans="1:4" ht="15.75">
      <c r="A8" s="37" t="s">
        <v>5</v>
      </c>
      <c r="B8" s="6">
        <v>3246384.97</v>
      </c>
      <c r="C8" s="6">
        <v>3229105.37</v>
      </c>
      <c r="D8" s="7">
        <v>99.46772794478531</v>
      </c>
    </row>
    <row r="9" spans="1:4" ht="15.75">
      <c r="A9" s="14" t="s">
        <v>6</v>
      </c>
      <c r="B9" s="17">
        <f>SUM(B5:B8)</f>
        <v>8605900.96</v>
      </c>
      <c r="C9" s="17">
        <f>SUM(C5:C8)</f>
        <v>6608395.94</v>
      </c>
      <c r="D9" s="40">
        <f>C9/B9*100</f>
        <v>76.789123773509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7109375" style="25" customWidth="1"/>
    <col min="2" max="2" width="17.7109375" style="25" customWidth="1"/>
    <col min="3" max="3" width="17.57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21</v>
      </c>
      <c r="B1" s="45"/>
      <c r="C1" s="45"/>
      <c r="D1" s="45"/>
      <c r="E1" s="24"/>
    </row>
    <row r="2" spans="1:5" ht="18" customHeight="1">
      <c r="A2" s="45" t="str">
        <f>'Бюджет МР'!A2:D2</f>
        <v> на 01.01.2023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43</v>
      </c>
      <c r="B5" s="6">
        <v>15600</v>
      </c>
      <c r="C5" s="6">
        <v>15600</v>
      </c>
      <c r="D5" s="7">
        <v>100</v>
      </c>
    </row>
    <row r="6" spans="1:4" ht="47.25">
      <c r="A6" s="5" t="s">
        <v>11</v>
      </c>
      <c r="B6" s="6">
        <v>3044984.65</v>
      </c>
      <c r="C6" s="6">
        <v>3041184.48</v>
      </c>
      <c r="D6" s="7">
        <v>99.8751990424648</v>
      </c>
    </row>
    <row r="7" spans="1:4" ht="47.25">
      <c r="A7" s="5" t="s">
        <v>52</v>
      </c>
      <c r="B7" s="6">
        <v>672800</v>
      </c>
      <c r="C7" s="6">
        <v>672800</v>
      </c>
      <c r="D7" s="7">
        <v>100</v>
      </c>
    </row>
    <row r="8" spans="1:4" ht="15.75">
      <c r="A8" s="5" t="s">
        <v>5</v>
      </c>
      <c r="B8" s="6">
        <v>5321644.35</v>
      </c>
      <c r="C8" s="6">
        <v>5319490.71</v>
      </c>
      <c r="D8" s="7">
        <v>99.95953055374699</v>
      </c>
    </row>
    <row r="9" spans="1:4" ht="15.75">
      <c r="A9" s="38" t="s">
        <v>6</v>
      </c>
      <c r="B9" s="39">
        <f>SUM(B5:B8)</f>
        <v>9055029</v>
      </c>
      <c r="C9" s="39">
        <f>SUM(C5:C8)</f>
        <v>9049075.19</v>
      </c>
      <c r="D9" s="18">
        <f>C9/B9*100</f>
        <v>99.93424858164451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421875" style="25" customWidth="1"/>
    <col min="2" max="2" width="18.140625" style="25" customWidth="1"/>
    <col min="3" max="3" width="18.2812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22</v>
      </c>
      <c r="B1" s="45"/>
      <c r="C1" s="45"/>
      <c r="D1" s="45"/>
      <c r="E1" s="24"/>
    </row>
    <row r="2" spans="1:5" ht="18" customHeight="1">
      <c r="A2" s="45" t="str">
        <f>'Бюджет МР'!A2:D2</f>
        <v> на 01.01.2023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31.5">
      <c r="A5" s="37" t="s">
        <v>29</v>
      </c>
      <c r="B5" s="6">
        <v>148807.8</v>
      </c>
      <c r="C5" s="6">
        <v>135607.8</v>
      </c>
      <c r="D5" s="7">
        <v>91.12949724409607</v>
      </c>
    </row>
    <row r="6" spans="1:4" ht="31.5">
      <c r="A6" s="36" t="s">
        <v>30</v>
      </c>
      <c r="B6" s="6">
        <v>1211113.45</v>
      </c>
      <c r="C6" s="6">
        <v>1187686.02</v>
      </c>
      <c r="D6" s="7">
        <v>98.06562878151506</v>
      </c>
    </row>
    <row r="7" spans="1:4" ht="15.75">
      <c r="A7" s="36" t="s">
        <v>5</v>
      </c>
      <c r="B7" s="6">
        <v>3165001</v>
      </c>
      <c r="C7" s="6">
        <v>3121742.21</v>
      </c>
      <c r="D7" s="7">
        <v>98.63321401794185</v>
      </c>
    </row>
    <row r="8" spans="1:4" ht="15.75">
      <c r="A8" s="14" t="s">
        <v>6</v>
      </c>
      <c r="B8" s="17">
        <f>SUM(B5:B7)</f>
        <v>4524922.25</v>
      </c>
      <c r="C8" s="17">
        <f>SUM(C5:C7)</f>
        <v>4445036.03</v>
      </c>
      <c r="D8" s="18">
        <f>C8/B8*100</f>
        <v>98.23452833913335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421875" style="25" customWidth="1"/>
    <col min="2" max="3" width="18.140625" style="25" customWidth="1"/>
    <col min="4" max="4" width="17.71093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23</v>
      </c>
      <c r="B1" s="45"/>
      <c r="C1" s="45"/>
      <c r="D1" s="45"/>
      <c r="E1" s="24"/>
    </row>
    <row r="2" spans="1:5" ht="18" customHeight="1">
      <c r="A2" s="45" t="str">
        <f>'Бюджет МР'!A2:D2</f>
        <v> на 01.01.2023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47</v>
      </c>
      <c r="C4" s="3" t="s">
        <v>48</v>
      </c>
      <c r="D4" s="4" t="s">
        <v>7</v>
      </c>
    </row>
    <row r="5" spans="1:4" ht="47.25">
      <c r="A5" s="5" t="s">
        <v>12</v>
      </c>
      <c r="B5" s="6">
        <v>8060530.92</v>
      </c>
      <c r="C5" s="6">
        <v>8060530.88</v>
      </c>
      <c r="D5" s="7">
        <v>99.99999950375478</v>
      </c>
    </row>
    <row r="6" spans="1:4" ht="47.25">
      <c r="A6" s="5" t="s">
        <v>24</v>
      </c>
      <c r="B6" s="6">
        <v>112000</v>
      </c>
      <c r="C6" s="6">
        <v>112000</v>
      </c>
      <c r="D6" s="7">
        <v>100</v>
      </c>
    </row>
    <row r="7" spans="1:4" ht="31.5">
      <c r="A7" s="5" t="s">
        <v>44</v>
      </c>
      <c r="B7" s="6">
        <v>258135</v>
      </c>
      <c r="C7" s="6">
        <v>258135</v>
      </c>
      <c r="D7" s="7">
        <v>100</v>
      </c>
    </row>
    <row r="8" spans="1:4" ht="15.75">
      <c r="A8" s="5" t="s">
        <v>5</v>
      </c>
      <c r="B8" s="6">
        <v>4495244.14</v>
      </c>
      <c r="C8" s="6">
        <v>4488123.66</v>
      </c>
      <c r="D8" s="7">
        <v>99.84159970452684</v>
      </c>
    </row>
    <row r="9" spans="1:4" ht="15.75">
      <c r="A9" s="13" t="s">
        <v>6</v>
      </c>
      <c r="B9" s="17">
        <f>SUM(B5:B8)</f>
        <v>12925910.059999999</v>
      </c>
      <c r="C9" s="17">
        <f>SUM(C5:C8)</f>
        <v>12918789.54</v>
      </c>
      <c r="D9" s="18">
        <f>C9/B9*100</f>
        <v>99.94491281490474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Sazonenko</cp:lastModifiedBy>
  <cp:lastPrinted>2018-05-12T08:00:24Z</cp:lastPrinted>
  <dcterms:created xsi:type="dcterms:W3CDTF">2016-09-28T14:49:13Z</dcterms:created>
  <dcterms:modified xsi:type="dcterms:W3CDTF">2023-01-19T14:07:40Z</dcterms:modified>
  <cp:category/>
  <cp:version/>
  <cp:contentType/>
  <cp:contentStatus/>
</cp:coreProperties>
</file>