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45" yWindow="-330" windowWidth="18195" windowHeight="12780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G9" i="3" l="1"/>
  <c r="AG11" i="3"/>
  <c r="AG16" i="3"/>
  <c r="AG18" i="3"/>
  <c r="AG23" i="3"/>
  <c r="AG27" i="3"/>
  <c r="AG29" i="3"/>
  <c r="AG38" i="3"/>
  <c r="AF11" i="3"/>
  <c r="AF16" i="3"/>
  <c r="AF18" i="3"/>
  <c r="AF23" i="3"/>
  <c r="AF24" i="3"/>
  <c r="AF27" i="3"/>
  <c r="AF28" i="3"/>
  <c r="AF29" i="3"/>
  <c r="AF38" i="3"/>
  <c r="AF42" i="3"/>
  <c r="AE9" i="3"/>
  <c r="AE11" i="3"/>
  <c r="AE13" i="3"/>
  <c r="AE16" i="3"/>
  <c r="AE23" i="3"/>
  <c r="AE24" i="3"/>
  <c r="AE31" i="3"/>
  <c r="AE32" i="3"/>
  <c r="AE33" i="3"/>
  <c r="AE35" i="3"/>
  <c r="AE36" i="3"/>
  <c r="AE37" i="3"/>
  <c r="AE38" i="3"/>
  <c r="AE39" i="3"/>
  <c r="AE40" i="3"/>
  <c r="AE43" i="3"/>
  <c r="AE44" i="3"/>
  <c r="AE45" i="3"/>
  <c r="AD9" i="3"/>
  <c r="AD11" i="3"/>
  <c r="AD13" i="3"/>
  <c r="AD16" i="3"/>
  <c r="AD18" i="3"/>
  <c r="AD23" i="3"/>
  <c r="AD24" i="3"/>
  <c r="AD27" i="3"/>
  <c r="AD28" i="3"/>
  <c r="AD29" i="3"/>
  <c r="AD31" i="3"/>
  <c r="AD32" i="3"/>
  <c r="AD33" i="3"/>
  <c r="AD35" i="3"/>
  <c r="AD36" i="3"/>
  <c r="AD37" i="3"/>
  <c r="AD38" i="3"/>
  <c r="AD39" i="3"/>
  <c r="AD40" i="3"/>
  <c r="AD42" i="3"/>
  <c r="AD43" i="3"/>
  <c r="AD44" i="3"/>
  <c r="AC9" i="3"/>
  <c r="AC11" i="3"/>
  <c r="AC13" i="3"/>
  <c r="AC16" i="3"/>
  <c r="AC18" i="3"/>
  <c r="AC23" i="3"/>
  <c r="AC27" i="3"/>
  <c r="AC29" i="3"/>
  <c r="AC38" i="3"/>
  <c r="AB11" i="3"/>
  <c r="AB13" i="3"/>
  <c r="AB16" i="3"/>
  <c r="AB18" i="3"/>
  <c r="AB23" i="3"/>
  <c r="AB24" i="3"/>
  <c r="AB27" i="3"/>
  <c r="AB28" i="3"/>
  <c r="AB29" i="3"/>
  <c r="AB38" i="3"/>
  <c r="AB42" i="3"/>
  <c r="AA9" i="3"/>
  <c r="AA11" i="3"/>
  <c r="AA12" i="3"/>
  <c r="AA13" i="3"/>
  <c r="AA16" i="3"/>
  <c r="AA23" i="3"/>
  <c r="AA24" i="3"/>
  <c r="AA28" i="3"/>
  <c r="AA29" i="3"/>
  <c r="AA31" i="3"/>
  <c r="AA32" i="3"/>
  <c r="AA33" i="3"/>
  <c r="AA35" i="3"/>
  <c r="AA36" i="3"/>
  <c r="AA37" i="3"/>
  <c r="AA38" i="3"/>
  <c r="AA39" i="3"/>
  <c r="AA40" i="3"/>
  <c r="AA43" i="3"/>
  <c r="AA44" i="3"/>
  <c r="AA45" i="3"/>
  <c r="Z9" i="3"/>
  <c r="Z11" i="3"/>
  <c r="Z12" i="3"/>
  <c r="Z13" i="3"/>
  <c r="Z16" i="3"/>
  <c r="Z18" i="3"/>
  <c r="Z23" i="3"/>
  <c r="Z24" i="3"/>
  <c r="Z27" i="3"/>
  <c r="Z28" i="3"/>
  <c r="Z29" i="3"/>
  <c r="Z31" i="3"/>
  <c r="Z32" i="3"/>
  <c r="Z33" i="3"/>
  <c r="Z35" i="3"/>
  <c r="Z36" i="3"/>
  <c r="Z37" i="3"/>
  <c r="Z38" i="3"/>
  <c r="Z39" i="3"/>
  <c r="Z40" i="3"/>
  <c r="Z42" i="3"/>
  <c r="Z43" i="3"/>
  <c r="Z44" i="3"/>
  <c r="Q9" i="3" l="1"/>
  <c r="Q11" i="3"/>
  <c r="Q16" i="3"/>
  <c r="Q18" i="3"/>
  <c r="Q23" i="3"/>
  <c r="Q27" i="3"/>
  <c r="Q28" i="3"/>
  <c r="Q29" i="3"/>
  <c r="Q36" i="3"/>
  <c r="Q38" i="3"/>
  <c r="P11" i="3"/>
  <c r="P16" i="3"/>
  <c r="P18" i="3"/>
  <c r="P23" i="3"/>
  <c r="P24" i="3"/>
  <c r="P27" i="3"/>
  <c r="P28" i="3"/>
  <c r="P29" i="3"/>
  <c r="P38" i="3"/>
  <c r="P39" i="3"/>
  <c r="P42" i="3"/>
  <c r="P43" i="3"/>
  <c r="O9" i="3"/>
  <c r="O11" i="3"/>
  <c r="O13" i="3"/>
  <c r="O16" i="3"/>
  <c r="O23" i="3"/>
  <c r="O24" i="3"/>
  <c r="O31" i="3"/>
  <c r="O32" i="3"/>
  <c r="O33" i="3"/>
  <c r="O35" i="3"/>
  <c r="O36" i="3"/>
  <c r="O37" i="3"/>
  <c r="O38" i="3"/>
  <c r="O39" i="3"/>
  <c r="O40" i="3"/>
  <c r="O43" i="3"/>
  <c r="O44" i="3"/>
  <c r="O45" i="3"/>
  <c r="N9" i="3"/>
  <c r="N11" i="3"/>
  <c r="N13" i="3"/>
  <c r="N16" i="3"/>
  <c r="N18" i="3"/>
  <c r="N23" i="3"/>
  <c r="N24" i="3"/>
  <c r="N27" i="3"/>
  <c r="N28" i="3"/>
  <c r="N29" i="3"/>
  <c r="N31" i="3"/>
  <c r="N32" i="3"/>
  <c r="N33" i="3"/>
  <c r="N35" i="3"/>
  <c r="N36" i="3"/>
  <c r="N37" i="3"/>
  <c r="N38" i="3"/>
  <c r="N39" i="3"/>
  <c r="N40" i="3"/>
  <c r="N42" i="3"/>
  <c r="N43" i="3"/>
  <c r="N44" i="3"/>
  <c r="S7" i="3" l="1"/>
  <c r="T7" i="3"/>
  <c r="U7" i="3"/>
  <c r="V7" i="3"/>
  <c r="W7" i="3"/>
  <c r="X7" i="3"/>
  <c r="Y7" i="3"/>
  <c r="R7" i="3"/>
  <c r="G7" i="3"/>
  <c r="H7" i="3"/>
  <c r="I7" i="3"/>
  <c r="J7" i="3"/>
  <c r="K7" i="3"/>
  <c r="L7" i="3"/>
  <c r="M7" i="3"/>
  <c r="F7" i="3"/>
  <c r="AC7" i="3" l="1"/>
  <c r="AB7" i="3"/>
  <c r="AA7" i="3"/>
  <c r="Q7" i="3"/>
  <c r="P7" i="3"/>
  <c r="O7" i="3"/>
  <c r="Z7" i="3" l="1"/>
  <c r="AG7" i="3" l="1"/>
  <c r="AF7" i="3"/>
  <c r="AE7" i="3"/>
  <c r="AD7" i="3"/>
  <c r="N7" i="3" l="1"/>
</calcChain>
</file>

<file path=xl/sharedStrings.xml><?xml version="1.0" encoding="utf-8"?>
<sst xmlns="http://schemas.openxmlformats.org/spreadsheetml/2006/main" count="809" uniqueCount="125">
  <si>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</si>
  <si>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</si>
  <si>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</si>
  <si>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</si>
  <si>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</si>
  <si>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</si>
  <si>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</si>
  <si>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</si>
  <si>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</si>
  <si>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</si>
  <si>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</si>
  <si>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</si>
  <si>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</si>
  <si>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</si>
  <si>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</si>
  <si>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</si>
  <si>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</si>
  <si>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</si>
  <si>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</si>
  <si>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</si>
  <si>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</si>
  <si>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</si>
  <si>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</si>
  <si>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</si>
  <si>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</si>
  <si>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</si>
  <si>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</si>
  <si>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</si>
  <si>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</si>
  <si>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</si>
  <si>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</si>
  <si>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</si>
  <si>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</si>
  <si>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</si>
  <si>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</si>
  <si>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</si>
  <si>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Результат исполнения бюджета (дефицит / профицит)</t>
  </si>
  <si>
    <t>30</t>
  </si>
  <si>
    <t>Судебная система</t>
  </si>
  <si>
    <t>Защита населения и территории от чрезвычайных ситуаций природного и техногенного характера, пожарная безопасность</t>
  </si>
  <si>
    <t>консолидиро- ванный бюджет субъекта Российской Федерации</t>
  </si>
  <si>
    <t>Наименование показателя</t>
  </si>
  <si>
    <t>000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</si>
  <si>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</si>
  <si>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</si>
  <si>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</si>
  <si>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</si>
  <si>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</si>
  <si>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</si>
  <si>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</si>
  <si>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</si>
  <si>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</si>
  <si>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</si>
  <si>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</si>
  <si>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</si>
  <si>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</si>
  <si>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</si>
  <si>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</si>
  <si>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</si>
  <si>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</si>
  <si>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</si>
  <si>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Общеэкономические вопросы</t>
  </si>
  <si>
    <t>0401</t>
  </si>
  <si>
    <t>Сельское хозяйство и рыболовство</t>
  </si>
  <si>
    <t>0405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</si>
  <si>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</si>
  <si>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</si>
  <si>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</si>
  <si>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</si>
  <si>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</si>
  <si>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</si>
  <si>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</si>
  <si>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</si>
  <si>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</si>
  <si>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</si>
  <si>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</si>
  <si>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</si>
  <si>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</si>
  <si>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</si>
  <si>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Сбор, удаление отходов и очистка сточных вод</t>
  </si>
  <si>
    <t>0602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</si>
  <si>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</si>
  <si>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</si>
  <si>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</si>
  <si>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</si>
  <si>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</si>
  <si>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</si>
  <si>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</si>
  <si>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</si>
  <si>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</si>
  <si>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</si>
  <si>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</si>
  <si>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</si>
  <si>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</si>
  <si>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</si>
  <si>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</si>
  <si>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</si>
  <si>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</si>
  <si>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</si>
  <si>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</si>
  <si>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</si>
  <si>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</si>
  <si>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</si>
  <si>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</si>
  <si>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</si>
  <si>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</si>
  <si>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</si>
  <si>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</si>
  <si>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</si>
  <si>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</si>
  <si>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</si>
  <si>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-</t>
  </si>
  <si>
    <t>0310</t>
  </si>
  <si>
    <t>Водное хозяйство</t>
  </si>
  <si>
    <t>0406</t>
  </si>
  <si>
    <t>Связь и информатика</t>
  </si>
  <si>
    <t>0410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</si>
  <si>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1 квартал 2022 года и с соответствующим предшествующим периодом</t>
  </si>
  <si>
    <t>Утвержденные бюджетные назначения за 1 кв. 2021</t>
  </si>
  <si>
    <t xml:space="preserve">Исполнено за 1 кв. 2021 </t>
  </si>
  <si>
    <t>Утвержденные бюджетные назначения за 1 кв. 2022</t>
  </si>
  <si>
    <t>Исполнено за 1 кв. 2022</t>
  </si>
  <si>
    <t xml:space="preserve">% исполнения за 1 кв. 2022 к утвержденным суммам </t>
  </si>
  <si>
    <t>% исполнения за 1 кв. 2021 к утвержденным суммам</t>
  </si>
  <si>
    <t xml:space="preserve">% исполнения за 1 кв. 2021 к 1 кв.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</si>
</sst>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21" fillId="0" borderId="1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49" fontId="7" fillId="6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</xf>
    <xf numFmtId="0" fontId="15" fillId="0" borderId="0" xfId="0" applyFont="1" applyProtection="1">
      <protection locked="0"/>
    </xf>
    <xf numFmtId="49" fontId="7" fillId="9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0" fontId="18" fillId="0" borderId="52" xfId="64" applyNumberFormat="1" applyFont="1" applyBorder="1" applyProtection="1">
      <alignment horizontal="left" wrapText="1"/>
    </xf>
    <xf numFmtId="0" fontId="18" fillId="0" borderId="28" xfId="44" applyNumberFormat="1" applyFont="1" applyBorder="1" applyProtection="1">
      <alignment horizontal="left" wrapText="1" indent="1"/>
    </xf>
    <xf numFmtId="0" fontId="18" fillId="0" borderId="49" xfId="71" applyNumberFormat="1" applyFont="1" applyBorder="1" applyProtection="1">
      <alignment horizontal="left" wrapText="1" indent="2"/>
    </xf>
    <xf numFmtId="0" fontId="19" fillId="0" borderId="49" xfId="71" applyNumberFormat="1" applyFont="1" applyBorder="1" applyProtection="1">
      <alignment horizontal="left" wrapText="1" indent="2"/>
    </xf>
    <xf numFmtId="4" fontId="18" fillId="6" borderId="50" xfId="66" applyFont="1" applyFill="1" applyBorder="1" applyProtection="1">
      <alignment horizontal="right"/>
    </xf>
    <xf numFmtId="49" fontId="18" fillId="6" borderId="40" xfId="51" applyFont="1" applyFill="1" applyBorder="1" applyProtection="1">
      <alignment horizontal="center"/>
    </xf>
    <xf numFmtId="49" fontId="7" fillId="6" borderId="40" xfId="36" applyFill="1" applyBorder="1" applyProtection="1">
      <alignment horizontal="center" vertical="center" wrapText="1"/>
    </xf>
    <xf numFmtId="49" fontId="7" fillId="6" borderId="51" xfId="36" applyFill="1" applyBorder="1" applyProtection="1">
      <alignment horizontal="center" vertical="center" wrapText="1"/>
    </xf>
    <xf numFmtId="4" fontId="18" fillId="6" borderId="51" xfId="66" applyFont="1" applyFill="1" applyBorder="1" applyProtection="1">
      <alignment horizontal="right"/>
    </xf>
    <xf numFmtId="49" fontId="18" fillId="6" borderId="51" xfId="51" applyFont="1" applyFill="1" applyBorder="1" applyProtection="1">
      <alignment horizontal="center"/>
    </xf>
    <xf numFmtId="0" fontId="20" fillId="0" borderId="57" xfId="77" applyNumberFormat="1" applyFont="1" applyBorder="1" applyProtection="1">
      <alignment horizontal="left" wrapText="1"/>
    </xf>
    <xf numFmtId="0" fontId="20" fillId="0" borderId="58" xfId="77" applyNumberFormat="1" applyFont="1" applyBorder="1" applyProtection="1">
      <alignment horizontal="left" wrapText="1"/>
    </xf>
    <xf numFmtId="4" fontId="18" fillId="6" borderId="59" xfId="80" applyFont="1" applyFill="1" applyBorder="1" applyProtection="1">
      <alignment horizontal="right"/>
    </xf>
    <xf numFmtId="4" fontId="18" fillId="5" borderId="59" xfId="80" applyFont="1" applyFill="1" applyBorder="1" applyProtection="1">
      <alignment horizontal="right"/>
    </xf>
    <xf numFmtId="4" fontId="18" fillId="4" borderId="59" xfId="80" applyFont="1" applyFill="1" applyBorder="1" applyAlignment="1" applyProtection="1">
      <alignment horizontal="center"/>
    </xf>
    <xf numFmtId="4" fontId="18" fillId="9" borderId="59" xfId="80" applyFont="1" applyFill="1" applyBorder="1" applyAlignment="1" applyProtection="1">
      <alignment horizontal="center"/>
    </xf>
    <xf numFmtId="4" fontId="18" fillId="9" borderId="60" xfId="80" applyFont="1" applyFill="1" applyBorder="1" applyAlignment="1" applyProtection="1">
      <alignment horizontal="center"/>
    </xf>
    <xf numFmtId="49" fontId="7" fillId="0" borderId="61" xfId="36" applyBorder="1" applyProtection="1">
      <alignment horizontal="center" vertical="center" wrapText="1"/>
    </xf>
    <xf numFmtId="4" fontId="18" fillId="6" borderId="64" xfId="66" applyFont="1" applyFill="1" applyBorder="1" applyProtection="1">
      <alignment horizontal="right"/>
    </xf>
    <xf numFmtId="4" fontId="18" fillId="6" borderId="65" xfId="66" applyFont="1" applyFill="1" applyBorder="1" applyProtection="1">
      <alignment horizontal="right"/>
    </xf>
    <xf numFmtId="4" fontId="18" fillId="6" borderId="66" xfId="66" applyFont="1" applyFill="1" applyBorder="1" applyProtection="1">
      <alignment horizontal="right"/>
    </xf>
    <xf numFmtId="4" fontId="18" fillId="5" borderId="66" xfId="66" applyFont="1" applyFill="1" applyBorder="1" applyProtection="1">
      <alignment horizontal="right"/>
    </xf>
    <xf numFmtId="4" fontId="18" fillId="4" borderId="66" xfId="66" applyFont="1" applyFill="1" applyBorder="1" applyProtection="1">
      <alignment horizontal="right"/>
    </xf>
    <xf numFmtId="4" fontId="18" fillId="9" borderId="66" xfId="66" applyFont="1" applyFill="1" applyBorder="1" applyProtection="1">
      <alignment horizontal="right"/>
    </xf>
    <xf numFmtId="4" fontId="18" fillId="9" borderId="67" xfId="66" applyFont="1" applyFill="1" applyBorder="1" applyProtection="1">
      <alignment horizontal="right"/>
    </xf>
    <xf numFmtId="49" fontId="18" fillId="6" borderId="16" xfId="51" applyFont="1" applyFill="1" applyBorder="1" applyProtection="1">
      <alignment horizontal="center"/>
    </xf>
    <xf numFmtId="49" fontId="18" fillId="5" borderId="16" xfId="51" applyFont="1" applyFill="1" applyBorder="1" applyProtection="1">
      <alignment horizontal="center"/>
    </xf>
    <xf numFmtId="4" fontId="18" fillId="4" borderId="30" xfId="66" applyFont="1" applyFill="1" applyBorder="1" applyProtection="1">
      <alignment horizontal="right"/>
    </xf>
    <xf numFmtId="49" fontId="18" fillId="4" borderId="16" xfId="51" applyFont="1" applyFill="1" applyBorder="1" applyProtection="1">
      <alignment horizontal="center"/>
    </xf>
    <xf numFmtId="49" fontId="18" fillId="9" borderId="16" xfId="51" applyFont="1" applyFill="1" applyBorder="1" applyProtection="1">
      <alignment horizontal="center"/>
    </xf>
    <xf numFmtId="49" fontId="18" fillId="9" borderId="69" xfId="51" applyFont="1" applyFill="1" applyBorder="1" applyProtection="1">
      <alignment horizontal="center"/>
    </xf>
    <xf numFmtId="4" fontId="18" fillId="6" borderId="30" xfId="66" applyFont="1" applyFill="1" applyBorder="1" applyProtection="1">
      <alignment horizontal="right"/>
    </xf>
    <xf numFmtId="4" fontId="18" fillId="5" borderId="30" xfId="66" applyFont="1" applyFill="1" applyBorder="1" applyProtection="1">
      <alignment horizontal="right"/>
    </xf>
    <xf numFmtId="4" fontId="18" fillId="9" borderId="30" xfId="66" applyFont="1" applyFill="1" applyBorder="1" applyProtection="1">
      <alignment horizontal="right"/>
    </xf>
    <xf numFmtId="4" fontId="18" fillId="9" borderId="71" xfId="66" applyFont="1" applyFill="1" applyBorder="1" applyProtection="1">
      <alignment horizontal="right"/>
    </xf>
    <xf numFmtId="0" fontId="18" fillId="0" borderId="70" xfId="71" applyNumberFormat="1" applyFont="1" applyBorder="1" applyAlignment="1" applyProtection="1">
      <alignment horizontal="center" wrapText="1"/>
    </xf>
    <xf numFmtId="0" fontId="18" fillId="0" borderId="51" xfId="71" applyNumberFormat="1" applyFont="1" applyBorder="1" applyAlignment="1" applyProtection="1">
      <alignment horizontal="center" wrapText="1"/>
    </xf>
    <xf numFmtId="0" fontId="18" fillId="0" borderId="55" xfId="71" applyNumberFormat="1" applyFont="1" applyBorder="1" applyAlignment="1" applyProtection="1">
      <alignment horizontal="center" wrapText="1"/>
    </xf>
    <xf numFmtId="0" fontId="19" fillId="0" borderId="70" xfId="71" applyNumberFormat="1" applyFont="1" applyBorder="1" applyAlignment="1" applyProtection="1">
      <alignment horizontal="center" wrapText="1"/>
    </xf>
    <xf numFmtId="0" fontId="19" fillId="0" borderId="51" xfId="71" applyNumberFormat="1" applyFont="1" applyBorder="1" applyAlignment="1" applyProtection="1">
      <alignment horizontal="center" wrapText="1"/>
    </xf>
    <xf numFmtId="0" fontId="19" fillId="0" borderId="55" xfId="71" applyNumberFormat="1" applyFont="1" applyBorder="1" applyAlignment="1" applyProtection="1">
      <alignment horizontal="center" wrapText="1"/>
    </xf>
    <xf numFmtId="4" fontId="18" fillId="5" borderId="51" xfId="66" applyFont="1" applyFill="1" applyBorder="1" applyProtection="1">
      <alignment horizontal="right"/>
    </xf>
    <xf numFmtId="49" fontId="18" fillId="0" borderId="62" xfId="65" applyFont="1" applyBorder="1" applyAlignment="1" applyProtection="1">
      <alignment horizontal="center" wrapText="1"/>
    </xf>
    <xf numFmtId="49" fontId="18" fillId="0" borderId="63" xfId="65" applyFont="1" applyBorder="1" applyAlignment="1" applyProtection="1">
      <alignment horizontal="center" wrapText="1"/>
    </xf>
    <xf numFmtId="0" fontId="18" fillId="0" borderId="68" xfId="44" applyNumberFormat="1" applyFont="1" applyBorder="1" applyAlignment="1" applyProtection="1">
      <alignment horizontal="center" wrapText="1"/>
    </xf>
    <xf numFmtId="0" fontId="18" fillId="0" borderId="56" xfId="44" applyNumberFormat="1" applyFont="1" applyBorder="1" applyAlignment="1" applyProtection="1">
      <alignment horizontal="center" wrapText="1"/>
    </xf>
    <xf numFmtId="49" fontId="7" fillId="0" borderId="72" xfId="36" applyBorder="1" applyAlignment="1" applyProtection="1">
      <alignment horizontal="center" vertical="center" wrapText="1"/>
    </xf>
    <xf numFmtId="49" fontId="7" fillId="0" borderId="73" xfId="36" applyBorder="1" applyAlignment="1" applyProtection="1">
      <alignment horizontal="center" vertical="center" wrapText="1"/>
    </xf>
    <xf numFmtId="49" fontId="7" fillId="0" borderId="74" xfId="36" applyBorder="1" applyAlignment="1" applyProtection="1">
      <alignment horizontal="center" vertical="center" wrapText="1"/>
    </xf>
    <xf numFmtId="0" fontId="16" fillId="0" borderId="1" xfId="1" applyNumberFormat="1" applyFont="1" applyAlignment="1" applyProtection="1"/>
    <xf numFmtId="0" fontId="0" fillId="0" borderId="0" xfId="0" applyNumberFormat="1" applyAlignment="1"/>
    <xf numFmtId="49" fontId="7" fillId="9" borderId="47" xfId="36" applyFill="1" applyBorder="1" applyProtection="1">
      <alignment horizontal="center" vertical="center" wrapText="1"/>
    </xf>
    <xf numFmtId="49" fontId="7" fillId="9" borderId="12" xfId="36" applyFill="1" applyBorder="1" applyProtection="1">
      <alignment horizontal="center" vertical="center" wrapText="1"/>
      <protection locked="0"/>
    </xf>
    <xf numFmtId="49" fontId="7" fillId="9" borderId="40" xfId="36" applyFill="1" applyBorder="1" applyProtection="1">
      <alignment horizontal="center" vertical="center" wrapText="1"/>
      <protection locked="0"/>
    </xf>
    <xf numFmtId="49" fontId="7" fillId="0" borderId="24" xfId="36" applyBorder="1" applyProtection="1">
      <alignment horizontal="center" vertical="center" wrapText="1"/>
    </xf>
    <xf numFmtId="49" fontId="7" fillId="0" borderId="30" xfId="36" applyBorder="1" applyProtection="1">
      <alignment horizontal="center" vertical="center" wrapText="1"/>
      <protection locked="0"/>
    </xf>
    <xf numFmtId="49" fontId="17" fillId="6" borderId="48" xfId="36" applyFont="1" applyFill="1" applyBorder="1" applyProtection="1">
      <alignment horizontal="center" vertical="center" wrapText="1"/>
    </xf>
    <xf numFmtId="49" fontId="7" fillId="6" borderId="12" xfId="36" applyFill="1" applyBorder="1" applyProtection="1">
      <alignment horizontal="center" vertical="center" wrapText="1"/>
      <protection locked="0"/>
    </xf>
    <xf numFmtId="49" fontId="7" fillId="6" borderId="40" xfId="36" applyFill="1" applyBorder="1" applyProtection="1">
      <alignment horizontal="center" vertical="center" wrapText="1"/>
      <protection locked="0"/>
    </xf>
    <xf numFmtId="49" fontId="17" fillId="5" borderId="47" xfId="36" applyFont="1" applyFill="1" applyBorder="1" applyProtection="1">
      <alignment horizontal="center" vertical="center" wrapText="1"/>
    </xf>
    <xf numFmtId="49" fontId="7" fillId="5" borderId="12" xfId="36" applyFill="1" applyBorder="1" applyProtection="1">
      <alignment horizontal="center" vertical="center" wrapText="1"/>
      <protection locked="0"/>
    </xf>
    <xf numFmtId="49" fontId="7" fillId="5" borderId="40" xfId="36" applyFill="1" applyBorder="1" applyProtection="1">
      <alignment horizontal="center" vertical="center" wrapText="1"/>
      <protection locked="0"/>
    </xf>
    <xf numFmtId="49" fontId="17" fillId="4" borderId="47" xfId="36" applyFont="1" applyFill="1" applyBorder="1" applyProtection="1">
      <alignment horizontal="center" vertical="center" wrapText="1"/>
    </xf>
    <xf numFmtId="49" fontId="7" fillId="4" borderId="12" xfId="36" applyFill="1" applyBorder="1" applyProtection="1">
      <alignment horizontal="center" vertical="center" wrapText="1"/>
      <protection locked="0"/>
    </xf>
    <xf numFmtId="49" fontId="7" fillId="4" borderId="40" xfId="36" applyFill="1" applyBorder="1" applyProtection="1">
      <alignment horizontal="center" vertical="center" wrapText="1"/>
      <protection locked="0"/>
    </xf>
    <xf numFmtId="49" fontId="7" fillId="7" borderId="47" xfId="36" applyFill="1" applyBorder="1" applyProtection="1">
      <alignment horizontal="center" vertical="center" wrapText="1"/>
    </xf>
    <xf numFmtId="49" fontId="7" fillId="7" borderId="12" xfId="36" applyFill="1" applyBorder="1" applyProtection="1">
      <alignment horizontal="center" vertical="center" wrapText="1"/>
      <protection locked="0"/>
    </xf>
    <xf numFmtId="49" fontId="7" fillId="7" borderId="40" xfId="36" applyFill="1" applyBorder="1" applyProtection="1">
      <alignment horizontal="center" vertical="center" wrapText="1"/>
      <protection locked="0"/>
    </xf>
    <xf numFmtId="49" fontId="7" fillId="8" borderId="47" xfId="36" applyFill="1" applyBorder="1" applyProtection="1">
      <alignment horizontal="center" vertical="center" wrapText="1"/>
    </xf>
    <xf numFmtId="49" fontId="7" fillId="8" borderId="12" xfId="36" applyFill="1" applyBorder="1" applyProtection="1">
      <alignment horizontal="center" vertical="center" wrapText="1"/>
      <protection locked="0"/>
    </xf>
    <xf numFmtId="49" fontId="7" fillId="8" borderId="40" xfId="36" applyFill="1" applyBorder="1" applyProtection="1">
      <alignment horizontal="center" vertical="center" wrapText="1"/>
      <protection locked="0"/>
    </xf>
    <xf numFmtId="49" fontId="7" fillId="4" borderId="47" xfId="36" applyFill="1" applyBorder="1" applyProtection="1">
      <alignment horizontal="center" vertical="center" wrapText="1"/>
    </xf>
    <xf numFmtId="49" fontId="7" fillId="0" borderId="48" xfId="36" applyBorder="1" applyAlignment="1" applyProtection="1">
      <alignment horizontal="center" vertical="center" wrapText="1"/>
    </xf>
    <xf numFmtId="49" fontId="7" fillId="0" borderId="13" xfId="36" applyBorder="1" applyAlignment="1" applyProtection="1">
      <alignment horizontal="center" vertical="center" wrapText="1"/>
    </xf>
    <xf numFmtId="49" fontId="7" fillId="0" borderId="53" xfId="36" applyBorder="1" applyAlignment="1" applyProtection="1">
      <alignment horizontal="center" vertical="center" wrapText="1"/>
    </xf>
    <xf numFmtId="49" fontId="7" fillId="0" borderId="54" xfId="36" applyBorder="1" applyAlignment="1" applyProtection="1">
      <alignment horizontal="center" vertical="center" wrapText="1"/>
    </xf>
    <xf numFmtId="4" fontId="7" fillId="6" borderId="19" xfId="65" applyNumberFormat="1" applyFill="1" applyAlignment="1" applyProtection="1">
      <alignment horizontal="right"/>
    </xf>
    <xf numFmtId="4" fontId="7" fillId="5" borderId="19" xfId="65" applyNumberFormat="1" applyFill="1" applyAlignment="1" applyProtection="1">
      <alignment horizontal="right"/>
    </xf>
    <xf numFmtId="0" fontId="18" fillId="0" borderId="13" xfId="75" applyNumberFormat="1" applyFont="1" applyFill="1" applyBorder="1" applyProtection="1"/>
    <xf numFmtId="0" fontId="18" fillId="0" borderId="1" xfId="75" applyNumberFormat="1" applyFont="1" applyFill="1" applyBorder="1" applyProtection="1"/>
    <xf numFmtId="0" fontId="18" fillId="0" borderId="1" xfId="76" applyNumberFormat="1" applyFont="1" applyFill="1" applyBorder="1" applyProtection="1"/>
    <xf numFmtId="0" fontId="15" fillId="0" borderId="0" xfId="0" applyFont="1" applyFill="1" applyProtection="1">
      <protection locked="0"/>
    </xf>
  </cellXfs>
  <cellStyles count="176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zoomScaleNormal="100" workbookViewId="0"/>
  </sheetViews>
  <sheetFormatPr defaultRowHeight="15" x14ac:dyDescent="0.25"/>
  <cols>
    <col min="1" max="1" width="41" style="1" customWidth="1"/>
    <col min="2" max="2" width="5" style="1" customWidth="1"/>
    <col min="3" max="3" width="5.42578125" style="1" customWidth="1"/>
    <col min="4" max="4" width="10" style="1" customWidth="1"/>
    <col min="5" max="5" width="4.42578125" style="1" customWidth="1"/>
    <col min="6" max="7" width="12.85546875" style="1" customWidth="1"/>
    <col min="8" max="9" width="12.7109375" style="1" customWidth="1"/>
    <col min="10" max="10" width="11.85546875" style="1" customWidth="1"/>
    <col min="11" max="11" width="12" style="1" customWidth="1"/>
    <col min="12" max="12" width="12.7109375" style="1" customWidth="1"/>
    <col min="13" max="13" width="11.42578125" style="1" customWidth="1"/>
    <col min="14" max="14" width="9.5703125" style="1" customWidth="1"/>
    <col min="15" max="15" width="12.85546875" style="1" customWidth="1"/>
    <col min="16" max="16" width="12.5703125" style="1" customWidth="1"/>
    <col min="17" max="17" width="12.7109375" style="1" customWidth="1"/>
    <col min="18" max="18" width="13.7109375" style="1" customWidth="1"/>
    <col min="19" max="19" width="13" style="1" customWidth="1"/>
    <col min="20" max="20" width="11.7109375" style="1" bestFit="1" customWidth="1"/>
    <col min="21" max="21" width="10.85546875" style="1" bestFit="1" customWidth="1"/>
    <col min="22" max="22" width="12.140625" style="1" customWidth="1"/>
    <col min="23" max="23" width="13" style="1" customWidth="1"/>
    <col min="24" max="24" width="12.28515625" style="1" customWidth="1"/>
    <col min="25" max="25" width="11.85546875" style="1" customWidth="1"/>
    <col min="26" max="26" width="10" style="1" customWidth="1"/>
    <col min="27" max="27" width="10.42578125" style="1" bestFit="1" customWidth="1"/>
    <col min="28" max="28" width="8.7109375" style="1" customWidth="1"/>
    <col min="29" max="29" width="8.7109375" style="1" bestFit="1" customWidth="1"/>
    <col min="30" max="30" width="9.7109375" style="1" customWidth="1"/>
    <col min="31" max="16384" width="9.140625" style="1"/>
  </cols>
  <sheetData>
    <row r="1" spans="1:33" x14ac:dyDescent="0.25">
      <c r="A1" s="3"/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3" s="67" customFormat="1" x14ac:dyDescent="0.25">
      <c r="A2" s="66" t="s">
        <v>117</v>
      </c>
    </row>
    <row r="3" spans="1:33" x14ac:dyDescent="0.25">
      <c r="A3" s="5"/>
      <c r="B3" s="5"/>
      <c r="C3" s="6"/>
      <c r="D3" s="6"/>
      <c r="E3" s="6"/>
      <c r="F3" s="6"/>
      <c r="G3" s="7"/>
      <c r="H3" s="8"/>
      <c r="I3" s="8"/>
      <c r="J3" s="8"/>
      <c r="K3" s="8"/>
      <c r="L3" s="8"/>
      <c r="M3" s="8"/>
      <c r="N3" s="8"/>
      <c r="W3" s="8"/>
      <c r="X3" s="8"/>
      <c r="Y3" s="8"/>
      <c r="Z3" s="8"/>
      <c r="AA3" s="8"/>
      <c r="AB3" s="8"/>
      <c r="AC3" s="8"/>
      <c r="AD3" s="8"/>
    </row>
    <row r="4" spans="1:33" ht="22.5" customHeight="1" x14ac:dyDescent="0.25">
      <c r="A4" s="71" t="s">
        <v>41</v>
      </c>
      <c r="B4" s="89" t="s">
        <v>34</v>
      </c>
      <c r="C4" s="90"/>
      <c r="D4" s="90"/>
      <c r="E4" s="90"/>
      <c r="F4" s="73" t="s">
        <v>118</v>
      </c>
      <c r="G4" s="74"/>
      <c r="H4" s="74"/>
      <c r="I4" s="75"/>
      <c r="J4" s="76" t="s">
        <v>119</v>
      </c>
      <c r="K4" s="77"/>
      <c r="L4" s="77"/>
      <c r="M4" s="78"/>
      <c r="N4" s="79" t="s">
        <v>123</v>
      </c>
      <c r="O4" s="80"/>
      <c r="P4" s="80"/>
      <c r="Q4" s="81"/>
      <c r="R4" s="82" t="s">
        <v>120</v>
      </c>
      <c r="S4" s="83"/>
      <c r="T4" s="83"/>
      <c r="U4" s="84"/>
      <c r="V4" s="85" t="s">
        <v>121</v>
      </c>
      <c r="W4" s="86"/>
      <c r="X4" s="86"/>
      <c r="Y4" s="87"/>
      <c r="Z4" s="88" t="s">
        <v>122</v>
      </c>
      <c r="AA4" s="80"/>
      <c r="AB4" s="80"/>
      <c r="AC4" s="81"/>
      <c r="AD4" s="68" t="s">
        <v>124</v>
      </c>
      <c r="AE4" s="69"/>
      <c r="AF4" s="69"/>
      <c r="AG4" s="70"/>
    </row>
    <row r="5" spans="1:33" ht="74.25" customHeight="1" x14ac:dyDescent="0.25">
      <c r="A5" s="72"/>
      <c r="B5" s="91"/>
      <c r="C5" s="92"/>
      <c r="D5" s="92"/>
      <c r="E5" s="92"/>
      <c r="F5" s="24" t="s">
        <v>40</v>
      </c>
      <c r="G5" s="23" t="s">
        <v>0</v>
      </c>
      <c r="H5" s="9" t="s">
        <v>1</v>
      </c>
      <c r="I5" s="9" t="s">
        <v>2</v>
      </c>
      <c r="J5" s="10" t="s">
        <v>40</v>
      </c>
      <c r="K5" s="10" t="s">
        <v>0</v>
      </c>
      <c r="L5" s="10" t="s">
        <v>1</v>
      </c>
      <c r="M5" s="10" t="s">
        <v>2</v>
      </c>
      <c r="N5" s="15" t="s">
        <v>40</v>
      </c>
      <c r="O5" s="15" t="s">
        <v>0</v>
      </c>
      <c r="P5" s="15" t="s">
        <v>1</v>
      </c>
      <c r="Q5" s="15" t="s">
        <v>2</v>
      </c>
      <c r="R5" s="13" t="s">
        <v>40</v>
      </c>
      <c r="S5" s="13" t="s">
        <v>0</v>
      </c>
      <c r="T5" s="13" t="s">
        <v>1</v>
      </c>
      <c r="U5" s="13" t="s">
        <v>2</v>
      </c>
      <c r="V5" s="14" t="s">
        <v>40</v>
      </c>
      <c r="W5" s="14" t="s">
        <v>0</v>
      </c>
      <c r="X5" s="14" t="s">
        <v>1</v>
      </c>
      <c r="Y5" s="14" t="s">
        <v>2</v>
      </c>
      <c r="Z5" s="15" t="s">
        <v>40</v>
      </c>
      <c r="AA5" s="15" t="s">
        <v>0</v>
      </c>
      <c r="AB5" s="15" t="s">
        <v>1</v>
      </c>
      <c r="AC5" s="15" t="s">
        <v>2</v>
      </c>
      <c r="AD5" s="12" t="s">
        <v>40</v>
      </c>
      <c r="AE5" s="12" t="s">
        <v>0</v>
      </c>
      <c r="AF5" s="12" t="s">
        <v>1</v>
      </c>
      <c r="AG5" s="12" t="s">
        <v>2</v>
      </c>
    </row>
    <row r="6" spans="1:33" ht="15.75" thickBot="1" x14ac:dyDescent="0.3">
      <c r="A6" s="16" t="s">
        <v>3</v>
      </c>
      <c r="B6" s="63" t="s">
        <v>4</v>
      </c>
      <c r="C6" s="64"/>
      <c r="D6" s="64"/>
      <c r="E6" s="65"/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4" t="s">
        <v>12</v>
      </c>
      <c r="N6" s="34" t="s">
        <v>13</v>
      </c>
      <c r="O6" s="34" t="s">
        <v>14</v>
      </c>
      <c r="P6" s="34" t="s">
        <v>15</v>
      </c>
      <c r="Q6" s="34" t="s">
        <v>16</v>
      </c>
      <c r="R6" s="34" t="s">
        <v>17</v>
      </c>
      <c r="S6" s="34" t="s">
        <v>18</v>
      </c>
      <c r="T6" s="34" t="s">
        <v>19</v>
      </c>
      <c r="U6" s="34" t="s">
        <v>20</v>
      </c>
      <c r="V6" s="34" t="s">
        <v>21</v>
      </c>
      <c r="W6" s="34" t="s">
        <v>22</v>
      </c>
      <c r="X6" s="34" t="s">
        <v>23</v>
      </c>
      <c r="Y6" s="34" t="s">
        <v>24</v>
      </c>
      <c r="Z6" s="34" t="s">
        <v>25</v>
      </c>
      <c r="AA6" s="34" t="s">
        <v>26</v>
      </c>
      <c r="AB6" s="34" t="s">
        <v>27</v>
      </c>
      <c r="AC6" s="34" t="s">
        <v>28</v>
      </c>
      <c r="AD6" s="34" t="s">
        <v>29</v>
      </c>
      <c r="AE6" s="34" t="s">
        <v>30</v>
      </c>
      <c r="AF6" s="34" t="s">
        <v>31</v>
      </c>
      <c r="AG6" s="34" t="s">
        <v>37</v>
      </c>
    </row>
    <row r="7" spans="1:33" s="11" customFormat="1" x14ac:dyDescent="0.25">
      <c r="A7" s="17" t="s">
        <v>35</v>
      </c>
      <c r="B7" s="59" t="s">
        <v>32</v>
      </c>
      <c r="C7" s="60"/>
      <c r="D7" s="60"/>
      <c r="E7" s="60"/>
      <c r="F7" s="35">
        <f>SUM(F9:F45)</f>
        <v>873408021.99000001</v>
      </c>
      <c r="G7" s="36">
        <f t="shared" ref="G7:M7" si="0">SUM(G9:G45)</f>
        <v>778705310.60000002</v>
      </c>
      <c r="H7" s="37">
        <f t="shared" si="0"/>
        <v>93535328.770000011</v>
      </c>
      <c r="I7" s="37">
        <f t="shared" si="0"/>
        <v>49555457.920000002</v>
      </c>
      <c r="J7" s="38">
        <f t="shared" si="0"/>
        <v>170269976.60999998</v>
      </c>
      <c r="K7" s="38">
        <f t="shared" si="0"/>
        <v>159425026.49999997</v>
      </c>
      <c r="L7" s="38">
        <f t="shared" si="0"/>
        <v>17820044.66</v>
      </c>
      <c r="M7" s="38">
        <f t="shared" si="0"/>
        <v>6799168.1500000004</v>
      </c>
      <c r="N7" s="39">
        <f>J7*100/F7</f>
        <v>19.494894977269794</v>
      </c>
      <c r="O7" s="39">
        <f t="shared" ref="O7:Q22" si="1">K7*100/G7</f>
        <v>20.473088385279077</v>
      </c>
      <c r="P7" s="39">
        <f t="shared" si="1"/>
        <v>19.051672661373591</v>
      </c>
      <c r="Q7" s="39">
        <f t="shared" si="1"/>
        <v>13.72032150520384</v>
      </c>
      <c r="R7" s="37">
        <f>SUM(R9:R45)</f>
        <v>878736154.27999997</v>
      </c>
      <c r="S7" s="37">
        <f t="shared" ref="S7:Y7" si="2">SUM(S9:S45)</f>
        <v>782928704.20000005</v>
      </c>
      <c r="T7" s="37">
        <f t="shared" si="2"/>
        <v>89182670.659999996</v>
      </c>
      <c r="U7" s="37">
        <f t="shared" si="2"/>
        <v>50396775.420000002</v>
      </c>
      <c r="V7" s="37">
        <f t="shared" si="2"/>
        <v>161687286.14000002</v>
      </c>
      <c r="W7" s="37">
        <f t="shared" si="2"/>
        <v>149020741.79000002</v>
      </c>
      <c r="X7" s="37">
        <f t="shared" si="2"/>
        <v>13000777.950000001</v>
      </c>
      <c r="Y7" s="37">
        <f t="shared" si="2"/>
        <v>6269175.9100000001</v>
      </c>
      <c r="Z7" s="39">
        <f>V7*100/R7</f>
        <v>18.399981081065214</v>
      </c>
      <c r="AA7" s="39">
        <f t="shared" ref="AA7:AC22" si="3">W7*100/S7</f>
        <v>19.033756329354414</v>
      </c>
      <c r="AB7" s="39">
        <f t="shared" si="3"/>
        <v>14.577695256025876</v>
      </c>
      <c r="AC7" s="39">
        <f t="shared" si="3"/>
        <v>12.439636976281765</v>
      </c>
      <c r="AD7" s="40">
        <f>V7*100/J7</f>
        <v>94.959363570209177</v>
      </c>
      <c r="AE7" s="40">
        <f t="shared" ref="AE7:AG22" si="4">W7*100/K7</f>
        <v>93.473869856938705</v>
      </c>
      <c r="AF7" s="40">
        <f t="shared" si="4"/>
        <v>72.955922378704074</v>
      </c>
      <c r="AG7" s="41">
        <f t="shared" si="4"/>
        <v>92.205042906609094</v>
      </c>
    </row>
    <row r="8" spans="1:33" s="11" customFormat="1" x14ac:dyDescent="0.25">
      <c r="A8" s="18" t="s">
        <v>33</v>
      </c>
      <c r="B8" s="61"/>
      <c r="C8" s="62"/>
      <c r="D8" s="62"/>
      <c r="E8" s="62"/>
      <c r="F8" s="26"/>
      <c r="G8" s="22"/>
      <c r="H8" s="42"/>
      <c r="I8" s="42"/>
      <c r="J8" s="43"/>
      <c r="K8" s="43"/>
      <c r="L8" s="43"/>
      <c r="M8" s="43"/>
      <c r="N8" s="44"/>
      <c r="O8" s="44"/>
      <c r="P8" s="44"/>
      <c r="Q8" s="44"/>
      <c r="R8" s="42"/>
      <c r="S8" s="42"/>
      <c r="T8" s="42"/>
      <c r="U8" s="42"/>
      <c r="V8" s="43"/>
      <c r="W8" s="43"/>
      <c r="X8" s="43"/>
      <c r="Y8" s="43"/>
      <c r="Z8" s="45"/>
      <c r="AA8" s="45"/>
      <c r="AB8" s="45"/>
      <c r="AC8" s="45"/>
      <c r="AD8" s="46"/>
      <c r="AE8" s="46"/>
      <c r="AF8" s="46"/>
      <c r="AG8" s="47"/>
    </row>
    <row r="9" spans="1:33" s="11" customFormat="1" ht="34.5" x14ac:dyDescent="0.25">
      <c r="A9" s="19" t="s">
        <v>44</v>
      </c>
      <c r="B9" s="52" t="s">
        <v>42</v>
      </c>
      <c r="C9" s="53" t="s">
        <v>45</v>
      </c>
      <c r="D9" s="53" t="s">
        <v>43</v>
      </c>
      <c r="E9" s="54" t="s">
        <v>42</v>
      </c>
      <c r="F9" s="25">
        <v>8978585.3300000001</v>
      </c>
      <c r="G9" s="21">
        <v>3561743.48</v>
      </c>
      <c r="H9" s="48" t="s">
        <v>111</v>
      </c>
      <c r="I9" s="48">
        <v>5416841.8499999996</v>
      </c>
      <c r="J9" s="49">
        <v>1629814.12</v>
      </c>
      <c r="K9" s="49">
        <v>686249.67</v>
      </c>
      <c r="L9" s="49" t="s">
        <v>111</v>
      </c>
      <c r="M9" s="49">
        <v>943564.45</v>
      </c>
      <c r="N9" s="44">
        <f t="shared" ref="N8:Q45" si="5">J9*100/F9</f>
        <v>18.15223735251843</v>
      </c>
      <c r="O9" s="44">
        <f t="shared" si="1"/>
        <v>19.267240155093933</v>
      </c>
      <c r="P9" s="44" t="s">
        <v>111</v>
      </c>
      <c r="Q9" s="44">
        <f t="shared" si="1"/>
        <v>17.419088024510078</v>
      </c>
      <c r="R9" s="48">
        <v>8918491.4800000004</v>
      </c>
      <c r="S9" s="48">
        <v>3547743.48</v>
      </c>
      <c r="T9" s="48" t="s">
        <v>111</v>
      </c>
      <c r="U9" s="48">
        <v>5370748</v>
      </c>
      <c r="V9" s="49">
        <v>1646224.84</v>
      </c>
      <c r="W9" s="49">
        <v>711888.25</v>
      </c>
      <c r="X9" s="49" t="s">
        <v>111</v>
      </c>
      <c r="Y9" s="49">
        <v>934336.59</v>
      </c>
      <c r="Z9" s="44">
        <f t="shared" ref="Z8:AC45" si="6">V9*100/R9</f>
        <v>18.458557074273283</v>
      </c>
      <c r="AA9" s="44">
        <f t="shared" si="3"/>
        <v>20.065944846722683</v>
      </c>
      <c r="AB9" s="44" t="s">
        <v>111</v>
      </c>
      <c r="AC9" s="44">
        <f t="shared" si="3"/>
        <v>17.396768383100454</v>
      </c>
      <c r="AD9" s="50">
        <f t="shared" ref="AD8:AG45" si="7">V9*100/J9</f>
        <v>101.00690746255161</v>
      </c>
      <c r="AE9" s="50">
        <f t="shared" si="4"/>
        <v>103.73604259802413</v>
      </c>
      <c r="AF9" s="50" t="s">
        <v>111</v>
      </c>
      <c r="AG9" s="50">
        <f t="shared" si="4"/>
        <v>99.022021230240298</v>
      </c>
    </row>
    <row r="10" spans="1:33" s="11" customFormat="1" ht="45.75" x14ac:dyDescent="0.25">
      <c r="A10" s="19" t="s">
        <v>46</v>
      </c>
      <c r="B10" s="52" t="s">
        <v>42</v>
      </c>
      <c r="C10" s="53" t="s">
        <v>47</v>
      </c>
      <c r="D10" s="53" t="s">
        <v>43</v>
      </c>
      <c r="E10" s="54" t="s">
        <v>42</v>
      </c>
      <c r="F10" s="25">
        <v>150000</v>
      </c>
      <c r="G10" s="21">
        <v>150000</v>
      </c>
      <c r="H10" s="48" t="s">
        <v>111</v>
      </c>
      <c r="I10" s="48" t="s">
        <v>111</v>
      </c>
      <c r="J10" s="49" t="s">
        <v>111</v>
      </c>
      <c r="K10" s="49" t="s">
        <v>111</v>
      </c>
      <c r="L10" s="49" t="s">
        <v>111</v>
      </c>
      <c r="M10" s="49" t="s">
        <v>111</v>
      </c>
      <c r="N10" s="44" t="s">
        <v>111</v>
      </c>
      <c r="O10" s="44" t="s">
        <v>111</v>
      </c>
      <c r="P10" s="44" t="s">
        <v>111</v>
      </c>
      <c r="Q10" s="44" t="s">
        <v>111</v>
      </c>
      <c r="R10" s="48">
        <v>50000</v>
      </c>
      <c r="S10" s="48">
        <v>50000</v>
      </c>
      <c r="T10" s="48" t="s">
        <v>111</v>
      </c>
      <c r="U10" s="48" t="s">
        <v>111</v>
      </c>
      <c r="V10" s="49" t="s">
        <v>111</v>
      </c>
      <c r="W10" s="49" t="s">
        <v>111</v>
      </c>
      <c r="X10" s="49" t="s">
        <v>111</v>
      </c>
      <c r="Y10" s="49" t="s">
        <v>111</v>
      </c>
      <c r="Z10" s="44" t="s">
        <v>111</v>
      </c>
      <c r="AA10" s="44" t="s">
        <v>111</v>
      </c>
      <c r="AB10" s="44" t="s">
        <v>111</v>
      </c>
      <c r="AC10" s="44" t="s">
        <v>111</v>
      </c>
      <c r="AD10" s="50" t="s">
        <v>111</v>
      </c>
      <c r="AE10" s="50" t="s">
        <v>111</v>
      </c>
      <c r="AF10" s="50" t="s">
        <v>111</v>
      </c>
      <c r="AG10" s="50" t="s">
        <v>111</v>
      </c>
    </row>
    <row r="11" spans="1:33" s="11" customFormat="1" ht="45.75" x14ac:dyDescent="0.25">
      <c r="A11" s="19" t="s">
        <v>48</v>
      </c>
      <c r="B11" s="52" t="s">
        <v>42</v>
      </c>
      <c r="C11" s="53" t="s">
        <v>49</v>
      </c>
      <c r="D11" s="53" t="s">
        <v>43</v>
      </c>
      <c r="E11" s="54" t="s">
        <v>42</v>
      </c>
      <c r="F11" s="25">
        <v>80032422.909999996</v>
      </c>
      <c r="G11" s="21">
        <v>45194031.280000001</v>
      </c>
      <c r="H11" s="48">
        <v>19264146.199999999</v>
      </c>
      <c r="I11" s="48">
        <v>15574245.43</v>
      </c>
      <c r="J11" s="49">
        <v>14626749.460000001</v>
      </c>
      <c r="K11" s="49">
        <v>8913735.2300000004</v>
      </c>
      <c r="L11" s="49">
        <v>2992030.83</v>
      </c>
      <c r="M11" s="49">
        <v>2720983.4</v>
      </c>
      <c r="N11" s="44">
        <f t="shared" si="5"/>
        <v>18.276029799133319</v>
      </c>
      <c r="O11" s="44">
        <f t="shared" si="1"/>
        <v>19.723257646070294</v>
      </c>
      <c r="P11" s="44">
        <f t="shared" si="1"/>
        <v>15.531603627468318</v>
      </c>
      <c r="Q11" s="44">
        <f t="shared" si="1"/>
        <v>17.471044823517978</v>
      </c>
      <c r="R11" s="48">
        <v>79093914.959999993</v>
      </c>
      <c r="S11" s="48">
        <v>44821938.960000001</v>
      </c>
      <c r="T11" s="48">
        <v>18991197</v>
      </c>
      <c r="U11" s="48">
        <v>15280779</v>
      </c>
      <c r="V11" s="49">
        <v>12751493.390000001</v>
      </c>
      <c r="W11" s="49">
        <v>7392752.3700000001</v>
      </c>
      <c r="X11" s="49">
        <v>2915133.46</v>
      </c>
      <c r="Y11" s="49">
        <v>2443607.56</v>
      </c>
      <c r="Z11" s="44">
        <f t="shared" si="6"/>
        <v>16.121965130249006</v>
      </c>
      <c r="AA11" s="44">
        <f t="shared" si="3"/>
        <v>16.493602332994655</v>
      </c>
      <c r="AB11" s="44">
        <f t="shared" si="3"/>
        <v>15.349919544302553</v>
      </c>
      <c r="AC11" s="44">
        <f t="shared" si="3"/>
        <v>15.991380805913101</v>
      </c>
      <c r="AD11" s="50">
        <f t="shared" si="7"/>
        <v>87.179269904579328</v>
      </c>
      <c r="AE11" s="50">
        <f t="shared" si="4"/>
        <v>82.936638561116425</v>
      </c>
      <c r="AF11" s="50">
        <f t="shared" si="4"/>
        <v>97.429927217695138</v>
      </c>
      <c r="AG11" s="50">
        <f t="shared" si="4"/>
        <v>89.806044388216407</v>
      </c>
    </row>
    <row r="12" spans="1:33" s="11" customFormat="1" ht="17.25" customHeight="1" x14ac:dyDescent="0.25">
      <c r="A12" s="20" t="s">
        <v>38</v>
      </c>
      <c r="B12" s="55" t="s">
        <v>42</v>
      </c>
      <c r="C12" s="56" t="s">
        <v>50</v>
      </c>
      <c r="D12" s="56" t="s">
        <v>43</v>
      </c>
      <c r="E12" s="57" t="s">
        <v>42</v>
      </c>
      <c r="F12" s="25">
        <v>44939</v>
      </c>
      <c r="G12" s="21">
        <v>44939</v>
      </c>
      <c r="H12" s="48" t="s">
        <v>111</v>
      </c>
      <c r="I12" s="48" t="s">
        <v>111</v>
      </c>
      <c r="J12" s="49" t="s">
        <v>111</v>
      </c>
      <c r="K12" s="49" t="s">
        <v>111</v>
      </c>
      <c r="L12" s="49" t="s">
        <v>111</v>
      </c>
      <c r="M12" s="49" t="s">
        <v>111</v>
      </c>
      <c r="N12" s="44" t="s">
        <v>111</v>
      </c>
      <c r="O12" s="44" t="s">
        <v>111</v>
      </c>
      <c r="P12" s="44" t="s">
        <v>111</v>
      </c>
      <c r="Q12" s="44" t="s">
        <v>111</v>
      </c>
      <c r="R12" s="48">
        <v>400777</v>
      </c>
      <c r="S12" s="48">
        <v>400777</v>
      </c>
      <c r="T12" s="48" t="s">
        <v>111</v>
      </c>
      <c r="U12" s="48" t="s">
        <v>111</v>
      </c>
      <c r="V12" s="49">
        <v>195552</v>
      </c>
      <c r="W12" s="49">
        <v>195552</v>
      </c>
      <c r="X12" s="49" t="s">
        <v>111</v>
      </c>
      <c r="Y12" s="49" t="s">
        <v>111</v>
      </c>
      <c r="Z12" s="44">
        <f t="shared" si="6"/>
        <v>48.793219171758857</v>
      </c>
      <c r="AA12" s="44">
        <f t="shared" si="3"/>
        <v>48.793219171758857</v>
      </c>
      <c r="AB12" s="44" t="s">
        <v>111</v>
      </c>
      <c r="AC12" s="44" t="s">
        <v>111</v>
      </c>
      <c r="AD12" s="50" t="s">
        <v>111</v>
      </c>
      <c r="AE12" s="50" t="s">
        <v>111</v>
      </c>
      <c r="AF12" s="50" t="s">
        <v>111</v>
      </c>
      <c r="AG12" s="50" t="s">
        <v>111</v>
      </c>
    </row>
    <row r="13" spans="1:33" s="11" customFormat="1" ht="34.5" x14ac:dyDescent="0.25">
      <c r="A13" s="19" t="s">
        <v>51</v>
      </c>
      <c r="B13" s="52" t="s">
        <v>42</v>
      </c>
      <c r="C13" s="53" t="s">
        <v>52</v>
      </c>
      <c r="D13" s="53" t="s">
        <v>43</v>
      </c>
      <c r="E13" s="54" t="s">
        <v>42</v>
      </c>
      <c r="F13" s="25">
        <v>20942635</v>
      </c>
      <c r="G13" s="21">
        <v>20942635</v>
      </c>
      <c r="H13" s="48">
        <v>29156</v>
      </c>
      <c r="I13" s="48">
        <v>7922</v>
      </c>
      <c r="J13" s="49">
        <v>2882360.54</v>
      </c>
      <c r="K13" s="49">
        <v>2882360.54</v>
      </c>
      <c r="L13" s="49" t="s">
        <v>111</v>
      </c>
      <c r="M13" s="49" t="s">
        <v>111</v>
      </c>
      <c r="N13" s="44">
        <f t="shared" si="5"/>
        <v>13.763122644309085</v>
      </c>
      <c r="O13" s="44">
        <f t="shared" si="1"/>
        <v>13.763122644309085</v>
      </c>
      <c r="P13" s="44" t="s">
        <v>111</v>
      </c>
      <c r="Q13" s="44" t="s">
        <v>111</v>
      </c>
      <c r="R13" s="48">
        <v>20071712</v>
      </c>
      <c r="S13" s="48">
        <v>20071712</v>
      </c>
      <c r="T13" s="48">
        <v>29164</v>
      </c>
      <c r="U13" s="48">
        <v>7752</v>
      </c>
      <c r="V13" s="49">
        <v>2923353.63</v>
      </c>
      <c r="W13" s="49">
        <v>2923353.63</v>
      </c>
      <c r="X13" s="49">
        <v>24934</v>
      </c>
      <c r="Y13" s="49">
        <v>1788</v>
      </c>
      <c r="Z13" s="44">
        <f t="shared" si="6"/>
        <v>14.564545515599267</v>
      </c>
      <c r="AA13" s="44">
        <f t="shared" si="3"/>
        <v>14.564545515599267</v>
      </c>
      <c r="AB13" s="44">
        <f t="shared" si="3"/>
        <v>85.495816760389516</v>
      </c>
      <c r="AC13" s="44">
        <f t="shared" si="3"/>
        <v>23.065015479876163</v>
      </c>
      <c r="AD13" s="50">
        <f t="shared" si="7"/>
        <v>101.42220549549988</v>
      </c>
      <c r="AE13" s="50">
        <f t="shared" si="4"/>
        <v>101.42220549549988</v>
      </c>
      <c r="AF13" s="50" t="s">
        <v>111</v>
      </c>
      <c r="AG13" s="51" t="s">
        <v>111</v>
      </c>
    </row>
    <row r="14" spans="1:33" s="11" customFormat="1" ht="27" customHeight="1" x14ac:dyDescent="0.25">
      <c r="A14" s="19" t="s">
        <v>53</v>
      </c>
      <c r="B14" s="52" t="s">
        <v>42</v>
      </c>
      <c r="C14" s="53" t="s">
        <v>54</v>
      </c>
      <c r="D14" s="53" t="s">
        <v>43</v>
      </c>
      <c r="E14" s="54" t="s">
        <v>42</v>
      </c>
      <c r="F14" s="25">
        <v>0</v>
      </c>
      <c r="G14" s="21">
        <v>0</v>
      </c>
      <c r="H14" s="48">
        <v>0</v>
      </c>
      <c r="I14" s="48">
        <v>0</v>
      </c>
      <c r="J14" s="49">
        <v>0</v>
      </c>
      <c r="K14" s="49">
        <v>0</v>
      </c>
      <c r="L14" s="49">
        <v>0</v>
      </c>
      <c r="M14" s="49">
        <v>0</v>
      </c>
      <c r="N14" s="44" t="s">
        <v>111</v>
      </c>
      <c r="O14" s="44" t="s">
        <v>111</v>
      </c>
      <c r="P14" s="44" t="s">
        <v>111</v>
      </c>
      <c r="Q14" s="44" t="s">
        <v>111</v>
      </c>
      <c r="R14" s="48" t="s">
        <v>111</v>
      </c>
      <c r="S14" s="48" t="s">
        <v>111</v>
      </c>
      <c r="T14" s="48" t="s">
        <v>111</v>
      </c>
      <c r="U14" s="48" t="s">
        <v>111</v>
      </c>
      <c r="V14" s="49" t="s">
        <v>111</v>
      </c>
      <c r="W14" s="49" t="s">
        <v>111</v>
      </c>
      <c r="X14" s="49" t="s">
        <v>111</v>
      </c>
      <c r="Y14" s="49" t="s">
        <v>111</v>
      </c>
      <c r="Z14" s="44" t="s">
        <v>111</v>
      </c>
      <c r="AA14" s="44" t="s">
        <v>111</v>
      </c>
      <c r="AB14" s="44" t="s">
        <v>111</v>
      </c>
      <c r="AC14" s="44" t="s">
        <v>111</v>
      </c>
      <c r="AD14" s="50" t="s">
        <v>111</v>
      </c>
      <c r="AE14" s="50" t="s">
        <v>111</v>
      </c>
      <c r="AF14" s="50" t="s">
        <v>111</v>
      </c>
      <c r="AG14" s="51" t="s">
        <v>111</v>
      </c>
    </row>
    <row r="15" spans="1:33" s="11" customFormat="1" ht="12.75" customHeight="1" x14ac:dyDescent="0.25">
      <c r="A15" s="19" t="s">
        <v>55</v>
      </c>
      <c r="B15" s="52" t="s">
        <v>42</v>
      </c>
      <c r="C15" s="53" t="s">
        <v>56</v>
      </c>
      <c r="D15" s="53" t="s">
        <v>43</v>
      </c>
      <c r="E15" s="54" t="s">
        <v>42</v>
      </c>
      <c r="F15" s="25">
        <v>1671500</v>
      </c>
      <c r="G15" s="21">
        <v>1500000</v>
      </c>
      <c r="H15" s="48">
        <v>150000</v>
      </c>
      <c r="I15" s="48">
        <v>21500</v>
      </c>
      <c r="J15" s="49" t="s">
        <v>111</v>
      </c>
      <c r="K15" s="49" t="s">
        <v>111</v>
      </c>
      <c r="L15" s="49" t="s">
        <v>111</v>
      </c>
      <c r="M15" s="49" t="s">
        <v>111</v>
      </c>
      <c r="N15" s="44" t="s">
        <v>111</v>
      </c>
      <c r="O15" s="44" t="s">
        <v>111</v>
      </c>
      <c r="P15" s="44" t="s">
        <v>111</v>
      </c>
      <c r="Q15" s="44" t="s">
        <v>111</v>
      </c>
      <c r="R15" s="48">
        <v>1658000</v>
      </c>
      <c r="S15" s="48">
        <v>1500000</v>
      </c>
      <c r="T15" s="48">
        <v>150000</v>
      </c>
      <c r="U15" s="48">
        <v>8000</v>
      </c>
      <c r="V15" s="49" t="s">
        <v>111</v>
      </c>
      <c r="W15" s="49" t="s">
        <v>111</v>
      </c>
      <c r="X15" s="49" t="s">
        <v>111</v>
      </c>
      <c r="Y15" s="49" t="s">
        <v>111</v>
      </c>
      <c r="Z15" s="44" t="s">
        <v>111</v>
      </c>
      <c r="AA15" s="44" t="s">
        <v>111</v>
      </c>
      <c r="AB15" s="44" t="s">
        <v>111</v>
      </c>
      <c r="AC15" s="44" t="s">
        <v>111</v>
      </c>
      <c r="AD15" s="50" t="s">
        <v>111</v>
      </c>
      <c r="AE15" s="50" t="s">
        <v>111</v>
      </c>
      <c r="AF15" s="50" t="s">
        <v>111</v>
      </c>
      <c r="AG15" s="51" t="s">
        <v>111</v>
      </c>
    </row>
    <row r="16" spans="1:33" s="11" customFormat="1" ht="15" customHeight="1" x14ac:dyDescent="0.25">
      <c r="A16" s="19" t="s">
        <v>57</v>
      </c>
      <c r="B16" s="52" t="s">
        <v>42</v>
      </c>
      <c r="C16" s="53" t="s">
        <v>58</v>
      </c>
      <c r="D16" s="53" t="s">
        <v>43</v>
      </c>
      <c r="E16" s="54" t="s">
        <v>42</v>
      </c>
      <c r="F16" s="25">
        <v>15953914.800000001</v>
      </c>
      <c r="G16" s="21">
        <v>22574388.800000001</v>
      </c>
      <c r="H16" s="48">
        <v>209760</v>
      </c>
      <c r="I16" s="48">
        <v>61800</v>
      </c>
      <c r="J16" s="49">
        <v>2741180.11</v>
      </c>
      <c r="K16" s="49">
        <v>4236760.1100000003</v>
      </c>
      <c r="L16" s="49">
        <v>84950</v>
      </c>
      <c r="M16" s="49">
        <v>38000</v>
      </c>
      <c r="N16" s="44">
        <f t="shared" si="5"/>
        <v>17.181865042929775</v>
      </c>
      <c r="O16" s="44">
        <f t="shared" si="1"/>
        <v>18.767994772908317</v>
      </c>
      <c r="P16" s="44">
        <f t="shared" si="1"/>
        <v>40.498665141113655</v>
      </c>
      <c r="Q16" s="44">
        <f t="shared" si="1"/>
        <v>61.488673139158578</v>
      </c>
      <c r="R16" s="48">
        <v>41220548.390000001</v>
      </c>
      <c r="S16" s="48">
        <v>44324704.009999998</v>
      </c>
      <c r="T16" s="48">
        <v>4476266.38</v>
      </c>
      <c r="U16" s="48">
        <v>347000</v>
      </c>
      <c r="V16" s="49">
        <v>4898950.18</v>
      </c>
      <c r="W16" s="49">
        <v>5081109.8</v>
      </c>
      <c r="X16" s="49">
        <v>1924975.38</v>
      </c>
      <c r="Y16" s="49">
        <v>32000</v>
      </c>
      <c r="Z16" s="44">
        <f t="shared" si="6"/>
        <v>11.88472830019038</v>
      </c>
      <c r="AA16" s="44">
        <f t="shared" si="3"/>
        <v>11.463381230596966</v>
      </c>
      <c r="AB16" s="44">
        <f t="shared" si="3"/>
        <v>43.004039898090248</v>
      </c>
      <c r="AC16" s="44">
        <f t="shared" si="3"/>
        <v>9.2219020172910664</v>
      </c>
      <c r="AD16" s="50">
        <f t="shared" si="7"/>
        <v>178.71682937317098</v>
      </c>
      <c r="AE16" s="50">
        <f t="shared" si="4"/>
        <v>119.92913613416738</v>
      </c>
      <c r="AF16" s="50">
        <f t="shared" si="4"/>
        <v>2266.0098646262509</v>
      </c>
      <c r="AG16" s="51">
        <f t="shared" si="4"/>
        <v>84.21052631578948</v>
      </c>
    </row>
    <row r="17" spans="1:33" s="11" customFormat="1" ht="34.5" x14ac:dyDescent="0.25">
      <c r="A17" s="19" t="s">
        <v>59</v>
      </c>
      <c r="B17" s="52" t="s">
        <v>42</v>
      </c>
      <c r="C17" s="53" t="s">
        <v>60</v>
      </c>
      <c r="D17" s="53" t="s">
        <v>43</v>
      </c>
      <c r="E17" s="54" t="s">
        <v>42</v>
      </c>
      <c r="F17" s="25">
        <v>12000</v>
      </c>
      <c r="G17" s="21" t="s">
        <v>111</v>
      </c>
      <c r="H17" s="48" t="s">
        <v>111</v>
      </c>
      <c r="I17" s="48">
        <v>12000</v>
      </c>
      <c r="J17" s="49" t="s">
        <v>111</v>
      </c>
      <c r="K17" s="49" t="s">
        <v>111</v>
      </c>
      <c r="L17" s="49" t="s">
        <v>111</v>
      </c>
      <c r="M17" s="49" t="s">
        <v>111</v>
      </c>
      <c r="N17" s="44" t="s">
        <v>111</v>
      </c>
      <c r="O17" s="44" t="s">
        <v>111</v>
      </c>
      <c r="P17" s="44" t="s">
        <v>111</v>
      </c>
      <c r="Q17" s="44" t="s">
        <v>111</v>
      </c>
      <c r="R17" s="48" t="s">
        <v>111</v>
      </c>
      <c r="S17" s="48" t="s">
        <v>111</v>
      </c>
      <c r="T17" s="48" t="s">
        <v>111</v>
      </c>
      <c r="U17" s="48" t="s">
        <v>111</v>
      </c>
      <c r="V17" s="49" t="s">
        <v>111</v>
      </c>
      <c r="W17" s="49" t="s">
        <v>111</v>
      </c>
      <c r="X17" s="49" t="s">
        <v>111</v>
      </c>
      <c r="Y17" s="49" t="s">
        <v>111</v>
      </c>
      <c r="Z17" s="44" t="s">
        <v>111</v>
      </c>
      <c r="AA17" s="44" t="s">
        <v>111</v>
      </c>
      <c r="AB17" s="44" t="s">
        <v>111</v>
      </c>
      <c r="AC17" s="44" t="s">
        <v>111</v>
      </c>
      <c r="AD17" s="50" t="s">
        <v>111</v>
      </c>
      <c r="AE17" s="50" t="s">
        <v>111</v>
      </c>
      <c r="AF17" s="50" t="s">
        <v>111</v>
      </c>
      <c r="AG17" s="51" t="s">
        <v>111</v>
      </c>
    </row>
    <row r="18" spans="1:33" s="11" customFormat="1" ht="34.5" x14ac:dyDescent="0.25">
      <c r="A18" s="19" t="s">
        <v>39</v>
      </c>
      <c r="B18" s="52" t="s">
        <v>42</v>
      </c>
      <c r="C18" s="53" t="s">
        <v>112</v>
      </c>
      <c r="D18" s="53" t="s">
        <v>43</v>
      </c>
      <c r="E18" s="54" t="s">
        <v>42</v>
      </c>
      <c r="F18" s="25">
        <v>340864</v>
      </c>
      <c r="G18" s="25">
        <v>500</v>
      </c>
      <c r="H18" s="25">
        <v>151664</v>
      </c>
      <c r="I18" s="25">
        <v>188700</v>
      </c>
      <c r="J18" s="58">
        <v>97640</v>
      </c>
      <c r="K18" s="58" t="s">
        <v>111</v>
      </c>
      <c r="L18" s="58">
        <v>38650</v>
      </c>
      <c r="M18" s="58">
        <v>58990</v>
      </c>
      <c r="N18" s="44">
        <f t="shared" si="5"/>
        <v>28.644855426211041</v>
      </c>
      <c r="O18" s="44" t="s">
        <v>111</v>
      </c>
      <c r="P18" s="44">
        <f t="shared" si="1"/>
        <v>25.483964553222915</v>
      </c>
      <c r="Q18" s="44">
        <f t="shared" si="1"/>
        <v>31.261261261261261</v>
      </c>
      <c r="R18" s="48">
        <v>1056000</v>
      </c>
      <c r="S18" s="48" t="s">
        <v>111</v>
      </c>
      <c r="T18" s="48">
        <v>862000</v>
      </c>
      <c r="U18" s="48">
        <v>194000</v>
      </c>
      <c r="V18" s="49">
        <v>55150</v>
      </c>
      <c r="W18" s="49" t="s">
        <v>111</v>
      </c>
      <c r="X18" s="49">
        <v>3000</v>
      </c>
      <c r="Y18" s="49">
        <v>52150</v>
      </c>
      <c r="Z18" s="44">
        <f t="shared" si="6"/>
        <v>5.2225378787878789</v>
      </c>
      <c r="AA18" s="44" t="s">
        <v>111</v>
      </c>
      <c r="AB18" s="44">
        <f t="shared" si="3"/>
        <v>0.3480278422273782</v>
      </c>
      <c r="AC18" s="44">
        <f t="shared" si="3"/>
        <v>26.881443298969071</v>
      </c>
      <c r="AD18" s="50">
        <f t="shared" si="7"/>
        <v>56.482998770995493</v>
      </c>
      <c r="AE18" s="50" t="s">
        <v>111</v>
      </c>
      <c r="AF18" s="50">
        <f t="shared" si="4"/>
        <v>7.7619663648124195</v>
      </c>
      <c r="AG18" s="50">
        <f t="shared" si="4"/>
        <v>88.404814375317855</v>
      </c>
    </row>
    <row r="19" spans="1:33" s="11" customFormat="1" ht="17.25" customHeight="1" x14ac:dyDescent="0.25">
      <c r="A19" s="19" t="s">
        <v>61</v>
      </c>
      <c r="B19" s="52" t="s">
        <v>42</v>
      </c>
      <c r="C19" s="53" t="s">
        <v>62</v>
      </c>
      <c r="D19" s="53" t="s">
        <v>43</v>
      </c>
      <c r="E19" s="54" t="s">
        <v>42</v>
      </c>
      <c r="F19" s="25">
        <v>4746875</v>
      </c>
      <c r="G19" s="21">
        <v>355558</v>
      </c>
      <c r="H19" s="48">
        <v>2516001</v>
      </c>
      <c r="I19" s="48">
        <v>2230874</v>
      </c>
      <c r="J19" s="49" t="s">
        <v>111</v>
      </c>
      <c r="K19" s="49" t="s">
        <v>111</v>
      </c>
      <c r="L19" s="49" t="s">
        <v>111</v>
      </c>
      <c r="M19" s="49" t="s">
        <v>111</v>
      </c>
      <c r="N19" s="44" t="s">
        <v>111</v>
      </c>
      <c r="O19" s="44" t="s">
        <v>111</v>
      </c>
      <c r="P19" s="44" t="s">
        <v>111</v>
      </c>
      <c r="Q19" s="44" t="s">
        <v>111</v>
      </c>
      <c r="R19" s="48">
        <v>674820</v>
      </c>
      <c r="S19" s="48">
        <v>533336</v>
      </c>
      <c r="T19" s="48">
        <v>139334</v>
      </c>
      <c r="U19" s="48">
        <v>535486</v>
      </c>
      <c r="V19" s="49" t="s">
        <v>111</v>
      </c>
      <c r="W19" s="49" t="s">
        <v>111</v>
      </c>
      <c r="X19" s="49" t="s">
        <v>111</v>
      </c>
      <c r="Y19" s="49" t="s">
        <v>111</v>
      </c>
      <c r="Z19" s="44" t="s">
        <v>111</v>
      </c>
      <c r="AA19" s="44" t="s">
        <v>111</v>
      </c>
      <c r="AB19" s="44" t="s">
        <v>111</v>
      </c>
      <c r="AC19" s="44" t="s">
        <v>111</v>
      </c>
      <c r="AD19" s="50" t="s">
        <v>111</v>
      </c>
      <c r="AE19" s="50" t="s">
        <v>111</v>
      </c>
      <c r="AF19" s="50" t="s">
        <v>111</v>
      </c>
      <c r="AG19" s="50" t="s">
        <v>111</v>
      </c>
    </row>
    <row r="20" spans="1:33" s="11" customFormat="1" ht="15.75" customHeight="1" x14ac:dyDescent="0.25">
      <c r="A20" s="19" t="s">
        <v>63</v>
      </c>
      <c r="B20" s="52" t="s">
        <v>42</v>
      </c>
      <c r="C20" s="53" t="s">
        <v>64</v>
      </c>
      <c r="D20" s="53" t="s">
        <v>43</v>
      </c>
      <c r="E20" s="54" t="s">
        <v>42</v>
      </c>
      <c r="F20" s="25" t="s">
        <v>111</v>
      </c>
      <c r="G20" s="21" t="s">
        <v>111</v>
      </c>
      <c r="H20" s="48" t="s">
        <v>111</v>
      </c>
      <c r="I20" s="48" t="s">
        <v>111</v>
      </c>
      <c r="J20" s="49" t="s">
        <v>111</v>
      </c>
      <c r="K20" s="49" t="s">
        <v>111</v>
      </c>
      <c r="L20" s="49" t="s">
        <v>111</v>
      </c>
      <c r="M20" s="49" t="s">
        <v>111</v>
      </c>
      <c r="N20" s="44" t="s">
        <v>111</v>
      </c>
      <c r="O20" s="44" t="s">
        <v>111</v>
      </c>
      <c r="P20" s="44" t="s">
        <v>111</v>
      </c>
      <c r="Q20" s="44" t="s">
        <v>111</v>
      </c>
      <c r="R20" s="48">
        <v>1010000</v>
      </c>
      <c r="S20" s="48">
        <v>1010000</v>
      </c>
      <c r="T20" s="48" t="s">
        <v>111</v>
      </c>
      <c r="U20" s="48" t="s">
        <v>111</v>
      </c>
      <c r="V20" s="49" t="s">
        <v>111</v>
      </c>
      <c r="W20" s="49" t="s">
        <v>111</v>
      </c>
      <c r="X20" s="49" t="s">
        <v>111</v>
      </c>
      <c r="Y20" s="49" t="s">
        <v>111</v>
      </c>
      <c r="Z20" s="44" t="s">
        <v>111</v>
      </c>
      <c r="AA20" s="44" t="s">
        <v>111</v>
      </c>
      <c r="AB20" s="44" t="s">
        <v>111</v>
      </c>
      <c r="AC20" s="44" t="s">
        <v>111</v>
      </c>
      <c r="AD20" s="50" t="s">
        <v>111</v>
      </c>
      <c r="AE20" s="50" t="s">
        <v>111</v>
      </c>
      <c r="AF20" s="50" t="s">
        <v>111</v>
      </c>
      <c r="AG20" s="50" t="s">
        <v>111</v>
      </c>
    </row>
    <row r="21" spans="1:33" s="11" customFormat="1" ht="15.75" customHeight="1" x14ac:dyDescent="0.25">
      <c r="A21" s="19" t="s">
        <v>113</v>
      </c>
      <c r="B21" s="52" t="s">
        <v>42</v>
      </c>
      <c r="C21" s="53" t="s">
        <v>114</v>
      </c>
      <c r="D21" s="53" t="s">
        <v>43</v>
      </c>
      <c r="E21" s="54" t="s">
        <v>42</v>
      </c>
      <c r="F21" s="25" t="s">
        <v>111</v>
      </c>
      <c r="G21" s="25" t="s">
        <v>111</v>
      </c>
      <c r="H21" s="25" t="s">
        <v>111</v>
      </c>
      <c r="I21" s="25" t="s">
        <v>111</v>
      </c>
      <c r="J21" s="49" t="s">
        <v>111</v>
      </c>
      <c r="K21" s="49" t="s">
        <v>111</v>
      </c>
      <c r="L21" s="49" t="s">
        <v>111</v>
      </c>
      <c r="M21" s="49" t="s">
        <v>111</v>
      </c>
      <c r="N21" s="44" t="s">
        <v>111</v>
      </c>
      <c r="O21" s="44" t="s">
        <v>111</v>
      </c>
      <c r="P21" s="44" t="s">
        <v>111</v>
      </c>
      <c r="Q21" s="44" t="s">
        <v>111</v>
      </c>
      <c r="R21" s="48" t="s">
        <v>111</v>
      </c>
      <c r="S21" s="48" t="s">
        <v>111</v>
      </c>
      <c r="T21" s="48" t="s">
        <v>111</v>
      </c>
      <c r="U21" s="48" t="s">
        <v>111</v>
      </c>
      <c r="V21" s="49" t="s">
        <v>111</v>
      </c>
      <c r="W21" s="49" t="s">
        <v>111</v>
      </c>
      <c r="X21" s="49" t="s">
        <v>111</v>
      </c>
      <c r="Y21" s="49" t="s">
        <v>111</v>
      </c>
      <c r="Z21" s="44" t="s">
        <v>111</v>
      </c>
      <c r="AA21" s="44" t="s">
        <v>111</v>
      </c>
      <c r="AB21" s="44" t="s">
        <v>111</v>
      </c>
      <c r="AC21" s="44" t="s">
        <v>111</v>
      </c>
      <c r="AD21" s="50" t="s">
        <v>111</v>
      </c>
      <c r="AE21" s="50" t="s">
        <v>111</v>
      </c>
      <c r="AF21" s="50" t="s">
        <v>111</v>
      </c>
      <c r="AG21" s="51" t="s">
        <v>111</v>
      </c>
    </row>
    <row r="22" spans="1:33" s="11" customFormat="1" ht="16.5" customHeight="1" x14ac:dyDescent="0.25">
      <c r="A22" s="19" t="s">
        <v>65</v>
      </c>
      <c r="B22" s="52" t="s">
        <v>42</v>
      </c>
      <c r="C22" s="53" t="s">
        <v>66</v>
      </c>
      <c r="D22" s="53" t="s">
        <v>43</v>
      </c>
      <c r="E22" s="54" t="s">
        <v>42</v>
      </c>
      <c r="F22" s="25" t="s">
        <v>111</v>
      </c>
      <c r="G22" s="21" t="s">
        <v>111</v>
      </c>
      <c r="H22" s="48" t="s">
        <v>111</v>
      </c>
      <c r="I22" s="48" t="s">
        <v>111</v>
      </c>
      <c r="J22" s="49" t="s">
        <v>111</v>
      </c>
      <c r="K22" s="49" t="s">
        <v>111</v>
      </c>
      <c r="L22" s="49" t="s">
        <v>111</v>
      </c>
      <c r="M22" s="49" t="s">
        <v>111</v>
      </c>
      <c r="N22" s="44" t="s">
        <v>111</v>
      </c>
      <c r="O22" s="44" t="s">
        <v>111</v>
      </c>
      <c r="P22" s="44" t="s">
        <v>111</v>
      </c>
      <c r="Q22" s="44" t="s">
        <v>111</v>
      </c>
      <c r="R22" s="48" t="s">
        <v>111</v>
      </c>
      <c r="S22" s="48" t="s">
        <v>111</v>
      </c>
      <c r="T22" s="48" t="s">
        <v>111</v>
      </c>
      <c r="U22" s="48" t="s">
        <v>111</v>
      </c>
      <c r="V22" s="49" t="s">
        <v>111</v>
      </c>
      <c r="W22" s="49" t="s">
        <v>111</v>
      </c>
      <c r="X22" s="49" t="s">
        <v>111</v>
      </c>
      <c r="Y22" s="49" t="s">
        <v>111</v>
      </c>
      <c r="Z22" s="44" t="s">
        <v>111</v>
      </c>
      <c r="AA22" s="44" t="s">
        <v>111</v>
      </c>
      <c r="AB22" s="44" t="s">
        <v>111</v>
      </c>
      <c r="AC22" s="44" t="s">
        <v>111</v>
      </c>
      <c r="AD22" s="50" t="s">
        <v>111</v>
      </c>
      <c r="AE22" s="50" t="s">
        <v>111</v>
      </c>
      <c r="AF22" s="50" t="s">
        <v>111</v>
      </c>
      <c r="AG22" s="51" t="s">
        <v>111</v>
      </c>
    </row>
    <row r="23" spans="1:33" s="11" customFormat="1" ht="15" customHeight="1" x14ac:dyDescent="0.25">
      <c r="A23" s="19" t="s">
        <v>67</v>
      </c>
      <c r="B23" s="52" t="s">
        <v>42</v>
      </c>
      <c r="C23" s="53" t="s">
        <v>68</v>
      </c>
      <c r="D23" s="53" t="s">
        <v>43</v>
      </c>
      <c r="E23" s="54" t="s">
        <v>42</v>
      </c>
      <c r="F23" s="25">
        <v>25434059.920000002</v>
      </c>
      <c r="G23" s="21">
        <v>10948095.92</v>
      </c>
      <c r="H23" s="48">
        <v>14190000</v>
      </c>
      <c r="I23" s="48">
        <v>295964</v>
      </c>
      <c r="J23" s="49">
        <v>1939983.41</v>
      </c>
      <c r="K23" s="49">
        <v>593546.6</v>
      </c>
      <c r="L23" s="49">
        <v>1301934.81</v>
      </c>
      <c r="M23" s="49">
        <v>44502</v>
      </c>
      <c r="N23" s="44">
        <f t="shared" si="5"/>
        <v>7.6275019249856353</v>
      </c>
      <c r="O23" s="44">
        <f t="shared" si="5"/>
        <v>5.4214596249171336</v>
      </c>
      <c r="P23" s="44">
        <f t="shared" si="5"/>
        <v>9.1750162790697676</v>
      </c>
      <c r="Q23" s="44">
        <f t="shared" si="5"/>
        <v>15.036288197213175</v>
      </c>
      <c r="R23" s="48">
        <v>25456258</v>
      </c>
      <c r="S23" s="48">
        <v>11097880</v>
      </c>
      <c r="T23" s="48">
        <v>14075500</v>
      </c>
      <c r="U23" s="48">
        <v>282878</v>
      </c>
      <c r="V23" s="49">
        <v>2003418.14</v>
      </c>
      <c r="W23" s="49">
        <v>679533.6</v>
      </c>
      <c r="X23" s="49">
        <v>1300396.04</v>
      </c>
      <c r="Y23" s="49">
        <v>23488.5</v>
      </c>
      <c r="Z23" s="44">
        <f t="shared" si="6"/>
        <v>7.8700417791177317</v>
      </c>
      <c r="AA23" s="44">
        <f t="shared" si="6"/>
        <v>6.1230937800733116</v>
      </c>
      <c r="AB23" s="44">
        <f t="shared" si="6"/>
        <v>9.2387200454690781</v>
      </c>
      <c r="AC23" s="44">
        <f t="shared" si="6"/>
        <v>8.3034028803936675</v>
      </c>
      <c r="AD23" s="50">
        <f t="shared" si="7"/>
        <v>103.26985940565338</v>
      </c>
      <c r="AE23" s="50">
        <f t="shared" si="7"/>
        <v>114.48698383581004</v>
      </c>
      <c r="AF23" s="50">
        <f t="shared" si="7"/>
        <v>99.881808982432844</v>
      </c>
      <c r="AG23" s="51">
        <f t="shared" si="7"/>
        <v>52.780773897802348</v>
      </c>
    </row>
    <row r="24" spans="1:33" s="11" customFormat="1" ht="15" customHeight="1" x14ac:dyDescent="0.25">
      <c r="A24" s="19" t="s">
        <v>69</v>
      </c>
      <c r="B24" s="52" t="s">
        <v>42</v>
      </c>
      <c r="C24" s="53" t="s">
        <v>70</v>
      </c>
      <c r="D24" s="53" t="s">
        <v>43</v>
      </c>
      <c r="E24" s="54" t="s">
        <v>42</v>
      </c>
      <c r="F24" s="25">
        <v>28481225.460000001</v>
      </c>
      <c r="G24" s="21">
        <v>20852604.300000001</v>
      </c>
      <c r="H24" s="48">
        <v>7740925.46</v>
      </c>
      <c r="I24" s="48" t="s">
        <v>111</v>
      </c>
      <c r="J24" s="49">
        <v>1306114.55</v>
      </c>
      <c r="K24" s="49">
        <v>707896.05</v>
      </c>
      <c r="L24" s="49">
        <v>598218.5</v>
      </c>
      <c r="M24" s="49" t="s">
        <v>111</v>
      </c>
      <c r="N24" s="44">
        <f t="shared" si="5"/>
        <v>4.5858790445458588</v>
      </c>
      <c r="O24" s="44">
        <f t="shared" si="5"/>
        <v>3.3947608644738918</v>
      </c>
      <c r="P24" s="44">
        <f t="shared" si="5"/>
        <v>7.7279971637913176</v>
      </c>
      <c r="Q24" s="44" t="s">
        <v>111</v>
      </c>
      <c r="R24" s="48">
        <v>21143150.899999999</v>
      </c>
      <c r="S24" s="48">
        <v>14690760.9</v>
      </c>
      <c r="T24" s="48">
        <v>6452390</v>
      </c>
      <c r="U24" s="48" t="s">
        <v>111</v>
      </c>
      <c r="V24" s="49">
        <v>859743.03</v>
      </c>
      <c r="W24" s="49">
        <v>512393.13</v>
      </c>
      <c r="X24" s="49">
        <v>347349.9</v>
      </c>
      <c r="Y24" s="49" t="s">
        <v>111</v>
      </c>
      <c r="Z24" s="44">
        <f t="shared" si="6"/>
        <v>4.0662956721365502</v>
      </c>
      <c r="AA24" s="44">
        <f t="shared" si="6"/>
        <v>3.4878597064363084</v>
      </c>
      <c r="AB24" s="44">
        <f t="shared" si="6"/>
        <v>5.3832750345220921</v>
      </c>
      <c r="AC24" s="44" t="s">
        <v>111</v>
      </c>
      <c r="AD24" s="50">
        <f t="shared" si="7"/>
        <v>65.824473818165487</v>
      </c>
      <c r="AE24" s="50">
        <f t="shared" si="7"/>
        <v>72.382538368451122</v>
      </c>
      <c r="AF24" s="50">
        <f t="shared" si="7"/>
        <v>58.064051847276538</v>
      </c>
      <c r="AG24" s="51" t="s">
        <v>111</v>
      </c>
    </row>
    <row r="25" spans="1:33" s="11" customFormat="1" ht="15" customHeight="1" x14ac:dyDescent="0.25">
      <c r="A25" s="19" t="s">
        <v>115</v>
      </c>
      <c r="B25" s="52" t="s">
        <v>42</v>
      </c>
      <c r="C25" s="53" t="s">
        <v>116</v>
      </c>
      <c r="D25" s="53" t="s">
        <v>43</v>
      </c>
      <c r="E25" s="54" t="s">
        <v>42</v>
      </c>
      <c r="F25" s="25">
        <v>183342.24</v>
      </c>
      <c r="G25" s="25">
        <v>183342.24</v>
      </c>
      <c r="H25" s="25" t="s">
        <v>111</v>
      </c>
      <c r="I25" s="25" t="s">
        <v>111</v>
      </c>
      <c r="J25" s="49" t="s">
        <v>111</v>
      </c>
      <c r="K25" s="49" t="s">
        <v>111</v>
      </c>
      <c r="L25" s="49" t="s">
        <v>111</v>
      </c>
      <c r="M25" s="49" t="s">
        <v>111</v>
      </c>
      <c r="N25" s="44" t="s">
        <v>111</v>
      </c>
      <c r="O25" s="44" t="s">
        <v>111</v>
      </c>
      <c r="P25" s="44" t="s">
        <v>111</v>
      </c>
      <c r="Q25" s="44" t="s">
        <v>111</v>
      </c>
      <c r="R25" s="48">
        <v>183342.23</v>
      </c>
      <c r="S25" s="48">
        <v>183342.23</v>
      </c>
      <c r="T25" s="48" t="s">
        <v>111</v>
      </c>
      <c r="U25" s="48" t="s">
        <v>111</v>
      </c>
      <c r="V25" s="49" t="s">
        <v>111</v>
      </c>
      <c r="W25" s="49" t="s">
        <v>111</v>
      </c>
      <c r="X25" s="49" t="s">
        <v>111</v>
      </c>
      <c r="Y25" s="49" t="s">
        <v>111</v>
      </c>
      <c r="Z25" s="44" t="s">
        <v>111</v>
      </c>
      <c r="AA25" s="44" t="s">
        <v>111</v>
      </c>
      <c r="AB25" s="44" t="s">
        <v>111</v>
      </c>
      <c r="AC25" s="44" t="s">
        <v>111</v>
      </c>
      <c r="AD25" s="50" t="s">
        <v>111</v>
      </c>
      <c r="AE25" s="50" t="s">
        <v>111</v>
      </c>
      <c r="AF25" s="50" t="s">
        <v>111</v>
      </c>
      <c r="AG25" s="50" t="s">
        <v>111</v>
      </c>
    </row>
    <row r="26" spans="1:33" s="11" customFormat="1" ht="25.5" customHeight="1" x14ac:dyDescent="0.25">
      <c r="A26" s="19" t="s">
        <v>71</v>
      </c>
      <c r="B26" s="52" t="s">
        <v>42</v>
      </c>
      <c r="C26" s="53" t="s">
        <v>72</v>
      </c>
      <c r="D26" s="53" t="s">
        <v>43</v>
      </c>
      <c r="E26" s="54" t="s">
        <v>42</v>
      </c>
      <c r="F26" s="25">
        <v>1915543.98</v>
      </c>
      <c r="G26" s="21">
        <v>1915543.98</v>
      </c>
      <c r="H26" s="48" t="s">
        <v>111</v>
      </c>
      <c r="I26" s="48" t="s">
        <v>111</v>
      </c>
      <c r="J26" s="49" t="s">
        <v>111</v>
      </c>
      <c r="K26" s="49" t="s">
        <v>111</v>
      </c>
      <c r="L26" s="49" t="s">
        <v>111</v>
      </c>
      <c r="M26" s="49" t="s">
        <v>111</v>
      </c>
      <c r="N26" s="44" t="s">
        <v>111</v>
      </c>
      <c r="O26" s="44" t="s">
        <v>111</v>
      </c>
      <c r="P26" s="44" t="s">
        <v>111</v>
      </c>
      <c r="Q26" s="44" t="s">
        <v>111</v>
      </c>
      <c r="R26" s="48">
        <v>77475.34</v>
      </c>
      <c r="S26" s="48">
        <v>77475.34</v>
      </c>
      <c r="T26" s="48" t="s">
        <v>111</v>
      </c>
      <c r="U26" s="48" t="s">
        <v>111</v>
      </c>
      <c r="V26" s="49" t="s">
        <v>111</v>
      </c>
      <c r="W26" s="49" t="s">
        <v>111</v>
      </c>
      <c r="X26" s="49" t="s">
        <v>111</v>
      </c>
      <c r="Y26" s="49" t="s">
        <v>111</v>
      </c>
      <c r="Z26" s="44" t="s">
        <v>111</v>
      </c>
      <c r="AA26" s="44" t="s">
        <v>111</v>
      </c>
      <c r="AB26" s="44" t="s">
        <v>111</v>
      </c>
      <c r="AC26" s="44" t="s">
        <v>111</v>
      </c>
      <c r="AD26" s="50" t="s">
        <v>111</v>
      </c>
      <c r="AE26" s="50" t="s">
        <v>111</v>
      </c>
      <c r="AF26" s="50" t="s">
        <v>111</v>
      </c>
      <c r="AG26" s="51" t="s">
        <v>111</v>
      </c>
    </row>
    <row r="27" spans="1:33" s="11" customFormat="1" ht="16.5" customHeight="1" x14ac:dyDescent="0.25">
      <c r="A27" s="19" t="s">
        <v>73</v>
      </c>
      <c r="B27" s="52" t="s">
        <v>42</v>
      </c>
      <c r="C27" s="53" t="s">
        <v>74</v>
      </c>
      <c r="D27" s="53" t="s">
        <v>43</v>
      </c>
      <c r="E27" s="54" t="s">
        <v>42</v>
      </c>
      <c r="F27" s="25">
        <v>11206752.68</v>
      </c>
      <c r="G27" s="21">
        <v>1342358</v>
      </c>
      <c r="H27" s="48">
        <v>5718600</v>
      </c>
      <c r="I27" s="48">
        <v>4145794.68</v>
      </c>
      <c r="J27" s="49">
        <v>1805279</v>
      </c>
      <c r="K27" s="49" t="s">
        <v>111</v>
      </c>
      <c r="L27" s="49">
        <v>854855.19</v>
      </c>
      <c r="M27" s="49">
        <v>950423.81</v>
      </c>
      <c r="N27" s="44">
        <f t="shared" si="5"/>
        <v>16.108850186564482</v>
      </c>
      <c r="O27" s="44" t="s">
        <v>111</v>
      </c>
      <c r="P27" s="44">
        <f t="shared" si="5"/>
        <v>14.948679571923199</v>
      </c>
      <c r="Q27" s="44">
        <f t="shared" si="5"/>
        <v>22.925009156507478</v>
      </c>
      <c r="R27" s="48">
        <v>11480784.01</v>
      </c>
      <c r="S27" s="48">
        <v>1104751.01</v>
      </c>
      <c r="T27" s="48">
        <v>5464000</v>
      </c>
      <c r="U27" s="48">
        <v>4912033</v>
      </c>
      <c r="V27" s="49">
        <v>1813761.04</v>
      </c>
      <c r="W27" s="49" t="s">
        <v>111</v>
      </c>
      <c r="X27" s="49">
        <v>944995.91</v>
      </c>
      <c r="Y27" s="49">
        <v>868765.13</v>
      </c>
      <c r="Z27" s="44">
        <f t="shared" si="6"/>
        <v>15.798233277624391</v>
      </c>
      <c r="AA27" s="44" t="s">
        <v>111</v>
      </c>
      <c r="AB27" s="44">
        <f t="shared" si="6"/>
        <v>17.294947108345536</v>
      </c>
      <c r="AC27" s="44">
        <f t="shared" si="6"/>
        <v>17.686467700848102</v>
      </c>
      <c r="AD27" s="50">
        <f t="shared" si="7"/>
        <v>100.46984648910224</v>
      </c>
      <c r="AE27" s="50" t="s">
        <v>111</v>
      </c>
      <c r="AF27" s="50">
        <f t="shared" si="7"/>
        <v>110.54456018451501</v>
      </c>
      <c r="AG27" s="51">
        <f t="shared" si="7"/>
        <v>91.408182419167289</v>
      </c>
    </row>
    <row r="28" spans="1:33" s="11" customFormat="1" ht="16.5" customHeight="1" x14ac:dyDescent="0.25">
      <c r="A28" s="19" t="s">
        <v>75</v>
      </c>
      <c r="B28" s="52" t="s">
        <v>42</v>
      </c>
      <c r="C28" s="53" t="s">
        <v>76</v>
      </c>
      <c r="D28" s="53" t="s">
        <v>43</v>
      </c>
      <c r="E28" s="54" t="s">
        <v>42</v>
      </c>
      <c r="F28" s="25">
        <v>6936578.3200000003</v>
      </c>
      <c r="G28" s="21">
        <v>1480089</v>
      </c>
      <c r="H28" s="48">
        <v>2882667</v>
      </c>
      <c r="I28" s="48">
        <v>3003157.32</v>
      </c>
      <c r="J28" s="49">
        <v>385620.72</v>
      </c>
      <c r="K28" s="49" t="s">
        <v>111</v>
      </c>
      <c r="L28" s="49">
        <v>384722.88</v>
      </c>
      <c r="M28" s="49">
        <v>897.84</v>
      </c>
      <c r="N28" s="44">
        <f t="shared" si="5"/>
        <v>5.5592354358366123</v>
      </c>
      <c r="O28" s="44" t="s">
        <v>111</v>
      </c>
      <c r="P28" s="44">
        <f t="shared" si="5"/>
        <v>13.34607431243359</v>
      </c>
      <c r="Q28" s="44">
        <f t="shared" si="5"/>
        <v>2.9896535689978441E-2</v>
      </c>
      <c r="R28" s="48">
        <v>6234666.8399999999</v>
      </c>
      <c r="S28" s="48">
        <v>4975223.84</v>
      </c>
      <c r="T28" s="48">
        <v>1215000</v>
      </c>
      <c r="U28" s="48">
        <v>2280225.42</v>
      </c>
      <c r="V28" s="49">
        <v>938113.21</v>
      </c>
      <c r="W28" s="49">
        <v>793776.21</v>
      </c>
      <c r="X28" s="49">
        <v>144337</v>
      </c>
      <c r="Y28" s="49" t="s">
        <v>111</v>
      </c>
      <c r="Z28" s="44">
        <f t="shared" si="6"/>
        <v>15.046725576117552</v>
      </c>
      <c r="AA28" s="44">
        <f t="shared" si="6"/>
        <v>15.954582859532206</v>
      </c>
      <c r="AB28" s="44">
        <f t="shared" si="6"/>
        <v>11.879588477366255</v>
      </c>
      <c r="AC28" s="44" t="s">
        <v>111</v>
      </c>
      <c r="AD28" s="50">
        <f t="shared" si="7"/>
        <v>243.27354868275751</v>
      </c>
      <c r="AE28" s="50" t="s">
        <v>111</v>
      </c>
      <c r="AF28" s="50">
        <f t="shared" si="7"/>
        <v>37.517134411137697</v>
      </c>
      <c r="AG28" s="51" t="s">
        <v>111</v>
      </c>
    </row>
    <row r="29" spans="1:33" s="11" customFormat="1" ht="16.5" customHeight="1" x14ac:dyDescent="0.25">
      <c r="A29" s="19" t="s">
        <v>77</v>
      </c>
      <c r="B29" s="52" t="s">
        <v>42</v>
      </c>
      <c r="C29" s="53" t="s">
        <v>78</v>
      </c>
      <c r="D29" s="53" t="s">
        <v>43</v>
      </c>
      <c r="E29" s="54" t="s">
        <v>42</v>
      </c>
      <c r="F29" s="25">
        <v>38379329.75</v>
      </c>
      <c r="G29" s="21">
        <v>3046699</v>
      </c>
      <c r="H29" s="48">
        <v>23335372.109999999</v>
      </c>
      <c r="I29" s="48">
        <v>14355470.640000001</v>
      </c>
      <c r="J29" s="49">
        <v>3093505.61</v>
      </c>
      <c r="K29" s="49" t="s">
        <v>111</v>
      </c>
      <c r="L29" s="49">
        <v>1904502.29</v>
      </c>
      <c r="M29" s="49">
        <v>1189003.32</v>
      </c>
      <c r="N29" s="44">
        <f t="shared" si="5"/>
        <v>8.0603429766774397</v>
      </c>
      <c r="O29" s="44" t="s">
        <v>111</v>
      </c>
      <c r="P29" s="44">
        <f t="shared" si="5"/>
        <v>8.1614395563199782</v>
      </c>
      <c r="Q29" s="44">
        <f t="shared" si="5"/>
        <v>8.2825798597432811</v>
      </c>
      <c r="R29" s="48">
        <v>45588641.280000001</v>
      </c>
      <c r="S29" s="48">
        <v>4971204.58</v>
      </c>
      <c r="T29" s="48">
        <v>28142244.280000001</v>
      </c>
      <c r="U29" s="48">
        <v>16793447</v>
      </c>
      <c r="V29" s="49">
        <v>4651544.7</v>
      </c>
      <c r="W29" s="49">
        <v>273898.51</v>
      </c>
      <c r="X29" s="49">
        <v>3308653.45</v>
      </c>
      <c r="Y29" s="49">
        <v>1342891.25</v>
      </c>
      <c r="Z29" s="44">
        <f t="shared" si="6"/>
        <v>10.203297508760498</v>
      </c>
      <c r="AA29" s="44">
        <f t="shared" si="6"/>
        <v>5.5097010310527192</v>
      </c>
      <c r="AB29" s="44">
        <f t="shared" si="6"/>
        <v>11.756892652486064</v>
      </c>
      <c r="AC29" s="44">
        <f t="shared" si="6"/>
        <v>7.996519416174654</v>
      </c>
      <c r="AD29" s="50">
        <f t="shared" si="7"/>
        <v>150.36483803240947</v>
      </c>
      <c r="AE29" s="50" t="s">
        <v>111</v>
      </c>
      <c r="AF29" s="50">
        <f t="shared" si="7"/>
        <v>173.72798485844822</v>
      </c>
      <c r="AG29" s="51">
        <f t="shared" si="7"/>
        <v>112.94259884825216</v>
      </c>
    </row>
    <row r="30" spans="1:33" s="11" customFormat="1" ht="16.5" customHeight="1" x14ac:dyDescent="0.25">
      <c r="A30" s="19" t="s">
        <v>79</v>
      </c>
      <c r="B30" s="52" t="s">
        <v>42</v>
      </c>
      <c r="C30" s="53" t="s">
        <v>80</v>
      </c>
      <c r="D30" s="53" t="s">
        <v>43</v>
      </c>
      <c r="E30" s="54" t="s">
        <v>42</v>
      </c>
      <c r="F30" s="25" t="s">
        <v>111</v>
      </c>
      <c r="G30" s="21" t="s">
        <v>111</v>
      </c>
      <c r="H30" s="48" t="s">
        <v>111</v>
      </c>
      <c r="I30" s="48" t="s">
        <v>111</v>
      </c>
      <c r="J30" s="49" t="s">
        <v>111</v>
      </c>
      <c r="K30" s="49" t="s">
        <v>111</v>
      </c>
      <c r="L30" s="49" t="s">
        <v>111</v>
      </c>
      <c r="M30" s="49" t="s">
        <v>111</v>
      </c>
      <c r="N30" s="44" t="s">
        <v>111</v>
      </c>
      <c r="O30" s="44" t="s">
        <v>111</v>
      </c>
      <c r="P30" s="44" t="s">
        <v>111</v>
      </c>
      <c r="Q30" s="44" t="s">
        <v>111</v>
      </c>
      <c r="R30" s="48" t="s">
        <v>111</v>
      </c>
      <c r="S30" s="48" t="s">
        <v>111</v>
      </c>
      <c r="T30" s="48" t="s">
        <v>111</v>
      </c>
      <c r="U30" s="48" t="s">
        <v>111</v>
      </c>
      <c r="V30" s="49" t="s">
        <v>111</v>
      </c>
      <c r="W30" s="49" t="s">
        <v>111</v>
      </c>
      <c r="X30" s="49" t="s">
        <v>111</v>
      </c>
      <c r="Y30" s="49" t="s">
        <v>111</v>
      </c>
      <c r="Z30" s="44" t="s">
        <v>111</v>
      </c>
      <c r="AA30" s="44" t="s">
        <v>111</v>
      </c>
      <c r="AB30" s="44" t="s">
        <v>111</v>
      </c>
      <c r="AC30" s="44" t="s">
        <v>111</v>
      </c>
      <c r="AD30" s="50" t="s">
        <v>111</v>
      </c>
      <c r="AE30" s="50" t="s">
        <v>111</v>
      </c>
      <c r="AF30" s="50" t="s">
        <v>111</v>
      </c>
      <c r="AG30" s="51" t="s">
        <v>111</v>
      </c>
    </row>
    <row r="31" spans="1:33" s="11" customFormat="1" ht="16.5" customHeight="1" x14ac:dyDescent="0.25">
      <c r="A31" s="19" t="s">
        <v>81</v>
      </c>
      <c r="B31" s="52" t="s">
        <v>42</v>
      </c>
      <c r="C31" s="53" t="s">
        <v>82</v>
      </c>
      <c r="D31" s="53" t="s">
        <v>43</v>
      </c>
      <c r="E31" s="54" t="s">
        <v>42</v>
      </c>
      <c r="F31" s="25">
        <v>146510088</v>
      </c>
      <c r="G31" s="21">
        <v>146510088</v>
      </c>
      <c r="H31" s="48" t="s">
        <v>111</v>
      </c>
      <c r="I31" s="48" t="s">
        <v>111</v>
      </c>
      <c r="J31" s="49">
        <v>27693795.760000002</v>
      </c>
      <c r="K31" s="49">
        <v>27693795.760000002</v>
      </c>
      <c r="L31" s="49" t="s">
        <v>111</v>
      </c>
      <c r="M31" s="49" t="s">
        <v>111</v>
      </c>
      <c r="N31" s="44">
        <f t="shared" si="5"/>
        <v>18.902313238662448</v>
      </c>
      <c r="O31" s="44">
        <f t="shared" si="5"/>
        <v>18.902313238662448</v>
      </c>
      <c r="P31" s="44" t="s">
        <v>111</v>
      </c>
      <c r="Q31" s="44" t="s">
        <v>111</v>
      </c>
      <c r="R31" s="48">
        <v>142833219.34999999</v>
      </c>
      <c r="S31" s="48">
        <v>142833219.34999999</v>
      </c>
      <c r="T31" s="48" t="s">
        <v>111</v>
      </c>
      <c r="U31" s="48" t="s">
        <v>111</v>
      </c>
      <c r="V31" s="49">
        <v>28925981.300000001</v>
      </c>
      <c r="W31" s="49">
        <v>28925981.300000001</v>
      </c>
      <c r="X31" s="49" t="s">
        <v>111</v>
      </c>
      <c r="Y31" s="49" t="s">
        <v>111</v>
      </c>
      <c r="Z31" s="44">
        <f t="shared" si="6"/>
        <v>20.251578331452066</v>
      </c>
      <c r="AA31" s="44">
        <f t="shared" si="6"/>
        <v>20.251578331452066</v>
      </c>
      <c r="AB31" s="44" t="s">
        <v>111</v>
      </c>
      <c r="AC31" s="44" t="s">
        <v>111</v>
      </c>
      <c r="AD31" s="50">
        <f t="shared" si="7"/>
        <v>104.44931980678403</v>
      </c>
      <c r="AE31" s="50">
        <f t="shared" si="7"/>
        <v>104.44931980678403</v>
      </c>
      <c r="AF31" s="50" t="s">
        <v>111</v>
      </c>
      <c r="AG31" s="51" t="s">
        <v>111</v>
      </c>
    </row>
    <row r="32" spans="1:33" s="11" customFormat="1" ht="16.5" customHeight="1" x14ac:dyDescent="0.25">
      <c r="A32" s="19" t="s">
        <v>83</v>
      </c>
      <c r="B32" s="52" t="s">
        <v>42</v>
      </c>
      <c r="C32" s="53" t="s">
        <v>84</v>
      </c>
      <c r="D32" s="53" t="s">
        <v>43</v>
      </c>
      <c r="E32" s="54" t="s">
        <v>42</v>
      </c>
      <c r="F32" s="25">
        <v>238393424.19</v>
      </c>
      <c r="G32" s="21">
        <v>238393424.19</v>
      </c>
      <c r="H32" s="48" t="s">
        <v>111</v>
      </c>
      <c r="I32" s="48" t="s">
        <v>111</v>
      </c>
      <c r="J32" s="49">
        <v>50681725.229999997</v>
      </c>
      <c r="K32" s="49">
        <v>50681725.229999997</v>
      </c>
      <c r="L32" s="49" t="s">
        <v>111</v>
      </c>
      <c r="M32" s="49" t="s">
        <v>111</v>
      </c>
      <c r="N32" s="44">
        <f t="shared" si="5"/>
        <v>21.25969934036711</v>
      </c>
      <c r="O32" s="44">
        <f t="shared" si="5"/>
        <v>21.25969934036711</v>
      </c>
      <c r="P32" s="44" t="s">
        <v>111</v>
      </c>
      <c r="Q32" s="44" t="s">
        <v>111</v>
      </c>
      <c r="R32" s="48">
        <v>236282144.53999999</v>
      </c>
      <c r="S32" s="48">
        <v>236282144.53999999</v>
      </c>
      <c r="T32" s="48" t="s">
        <v>111</v>
      </c>
      <c r="U32" s="48" t="s">
        <v>111</v>
      </c>
      <c r="V32" s="49">
        <v>49808537.270000003</v>
      </c>
      <c r="W32" s="49">
        <v>49808537.270000003</v>
      </c>
      <c r="X32" s="49" t="s">
        <v>111</v>
      </c>
      <c r="Y32" s="49" t="s">
        <v>111</v>
      </c>
      <c r="Z32" s="44">
        <f t="shared" si="6"/>
        <v>21.080110546215209</v>
      </c>
      <c r="AA32" s="44">
        <f t="shared" si="6"/>
        <v>21.080110546215209</v>
      </c>
      <c r="AB32" s="44" t="s">
        <v>111</v>
      </c>
      <c r="AC32" s="44" t="s">
        <v>111</v>
      </c>
      <c r="AD32" s="50">
        <f t="shared" si="7"/>
        <v>98.277114766639528</v>
      </c>
      <c r="AE32" s="50">
        <f t="shared" si="7"/>
        <v>98.277114766639528</v>
      </c>
      <c r="AF32" s="50" t="s">
        <v>111</v>
      </c>
      <c r="AG32" s="51" t="s">
        <v>111</v>
      </c>
    </row>
    <row r="33" spans="1:33" s="11" customFormat="1" ht="16.5" customHeight="1" x14ac:dyDescent="0.25">
      <c r="A33" s="19" t="s">
        <v>85</v>
      </c>
      <c r="B33" s="52" t="s">
        <v>42</v>
      </c>
      <c r="C33" s="53" t="s">
        <v>86</v>
      </c>
      <c r="D33" s="53" t="s">
        <v>43</v>
      </c>
      <c r="E33" s="54" t="s">
        <v>42</v>
      </c>
      <c r="F33" s="25">
        <v>40657652.240000002</v>
      </c>
      <c r="G33" s="21">
        <v>40657652.240000002</v>
      </c>
      <c r="H33" s="48" t="s">
        <v>111</v>
      </c>
      <c r="I33" s="48" t="s">
        <v>111</v>
      </c>
      <c r="J33" s="49">
        <v>10334337.42</v>
      </c>
      <c r="K33" s="49">
        <v>10334337.42</v>
      </c>
      <c r="L33" s="49" t="s">
        <v>111</v>
      </c>
      <c r="M33" s="49" t="s">
        <v>111</v>
      </c>
      <c r="N33" s="44">
        <f t="shared" si="5"/>
        <v>25.417939429942844</v>
      </c>
      <c r="O33" s="44">
        <f t="shared" si="5"/>
        <v>25.417939429942844</v>
      </c>
      <c r="P33" s="44" t="s">
        <v>111</v>
      </c>
      <c r="Q33" s="44" t="s">
        <v>111</v>
      </c>
      <c r="R33" s="48">
        <v>39199666.829999998</v>
      </c>
      <c r="S33" s="48">
        <v>39199666.829999998</v>
      </c>
      <c r="T33" s="48" t="s">
        <v>111</v>
      </c>
      <c r="U33" s="48" t="s">
        <v>111</v>
      </c>
      <c r="V33" s="49">
        <v>8857423.0399999991</v>
      </c>
      <c r="W33" s="49">
        <v>8857423.0399999991</v>
      </c>
      <c r="X33" s="49" t="s">
        <v>111</v>
      </c>
      <c r="Y33" s="49" t="s">
        <v>111</v>
      </c>
      <c r="Z33" s="44">
        <f t="shared" si="6"/>
        <v>22.595658984584279</v>
      </c>
      <c r="AA33" s="44">
        <f t="shared" si="6"/>
        <v>22.595658984584279</v>
      </c>
      <c r="AB33" s="44" t="s">
        <v>111</v>
      </c>
      <c r="AC33" s="44" t="s">
        <v>111</v>
      </c>
      <c r="AD33" s="50">
        <f t="shared" si="7"/>
        <v>85.708668877583435</v>
      </c>
      <c r="AE33" s="50">
        <f t="shared" si="7"/>
        <v>85.708668877583435</v>
      </c>
      <c r="AF33" s="50" t="s">
        <v>111</v>
      </c>
      <c r="AG33" s="51" t="s">
        <v>111</v>
      </c>
    </row>
    <row r="34" spans="1:33" s="11" customFormat="1" ht="16.5" customHeight="1" x14ac:dyDescent="0.25">
      <c r="A34" s="19" t="s">
        <v>87</v>
      </c>
      <c r="B34" s="52" t="s">
        <v>42</v>
      </c>
      <c r="C34" s="53" t="s">
        <v>88</v>
      </c>
      <c r="D34" s="53" t="s">
        <v>43</v>
      </c>
      <c r="E34" s="54" t="s">
        <v>42</v>
      </c>
      <c r="F34" s="25">
        <v>1515816.67</v>
      </c>
      <c r="G34" s="21">
        <v>1515816.67</v>
      </c>
      <c r="H34" s="48" t="s">
        <v>111</v>
      </c>
      <c r="I34" s="48" t="s">
        <v>111</v>
      </c>
      <c r="J34" s="49" t="s">
        <v>111</v>
      </c>
      <c r="K34" s="49" t="s">
        <v>111</v>
      </c>
      <c r="L34" s="49" t="s">
        <v>111</v>
      </c>
      <c r="M34" s="49" t="s">
        <v>111</v>
      </c>
      <c r="N34" s="44" t="s">
        <v>111</v>
      </c>
      <c r="O34" s="44" t="s">
        <v>111</v>
      </c>
      <c r="P34" s="44" t="s">
        <v>111</v>
      </c>
      <c r="Q34" s="44" t="s">
        <v>111</v>
      </c>
      <c r="R34" s="48">
        <v>1400983.34</v>
      </c>
      <c r="S34" s="48">
        <v>1400983.34</v>
      </c>
      <c r="T34" s="48" t="s">
        <v>111</v>
      </c>
      <c r="U34" s="48" t="s">
        <v>111</v>
      </c>
      <c r="V34" s="49" t="s">
        <v>111</v>
      </c>
      <c r="W34" s="49" t="s">
        <v>111</v>
      </c>
      <c r="X34" s="49" t="s">
        <v>111</v>
      </c>
      <c r="Y34" s="49" t="s">
        <v>111</v>
      </c>
      <c r="Z34" s="44" t="s">
        <v>111</v>
      </c>
      <c r="AA34" s="44" t="s">
        <v>111</v>
      </c>
      <c r="AB34" s="44" t="s">
        <v>111</v>
      </c>
      <c r="AC34" s="44" t="s">
        <v>111</v>
      </c>
      <c r="AD34" s="50" t="s">
        <v>111</v>
      </c>
      <c r="AE34" s="50" t="s">
        <v>111</v>
      </c>
      <c r="AF34" s="50" t="s">
        <v>111</v>
      </c>
      <c r="AG34" s="51" t="s">
        <v>111</v>
      </c>
    </row>
    <row r="35" spans="1:33" s="11" customFormat="1" ht="16.5" customHeight="1" x14ac:dyDescent="0.25">
      <c r="A35" s="19" t="s">
        <v>89</v>
      </c>
      <c r="B35" s="52" t="s">
        <v>42</v>
      </c>
      <c r="C35" s="53" t="s">
        <v>90</v>
      </c>
      <c r="D35" s="53" t="s">
        <v>43</v>
      </c>
      <c r="E35" s="54" t="s">
        <v>42</v>
      </c>
      <c r="F35" s="25">
        <v>25967521</v>
      </c>
      <c r="G35" s="21">
        <v>25967521</v>
      </c>
      <c r="H35" s="48" t="s">
        <v>111</v>
      </c>
      <c r="I35" s="48" t="s">
        <v>111</v>
      </c>
      <c r="J35" s="49">
        <v>3918586.78</v>
      </c>
      <c r="K35" s="49">
        <v>3918586.78</v>
      </c>
      <c r="L35" s="49" t="s">
        <v>111</v>
      </c>
      <c r="M35" s="49" t="s">
        <v>111</v>
      </c>
      <c r="N35" s="44">
        <f t="shared" si="5"/>
        <v>15.090338349971875</v>
      </c>
      <c r="O35" s="44">
        <f t="shared" si="5"/>
        <v>15.090338349971875</v>
      </c>
      <c r="P35" s="44" t="s">
        <v>111</v>
      </c>
      <c r="Q35" s="44" t="s">
        <v>111</v>
      </c>
      <c r="R35" s="48">
        <v>25096282</v>
      </c>
      <c r="S35" s="48">
        <v>25096282</v>
      </c>
      <c r="T35" s="48" t="s">
        <v>111</v>
      </c>
      <c r="U35" s="48" t="s">
        <v>111</v>
      </c>
      <c r="V35" s="49">
        <v>4037417.03</v>
      </c>
      <c r="W35" s="49">
        <v>4037417.03</v>
      </c>
      <c r="X35" s="49" t="s">
        <v>111</v>
      </c>
      <c r="Y35" s="49" t="s">
        <v>111</v>
      </c>
      <c r="Z35" s="44">
        <f t="shared" si="6"/>
        <v>16.087709844828808</v>
      </c>
      <c r="AA35" s="44">
        <f t="shared" si="6"/>
        <v>16.087709844828808</v>
      </c>
      <c r="AB35" s="44" t="s">
        <v>111</v>
      </c>
      <c r="AC35" s="44" t="s">
        <v>111</v>
      </c>
      <c r="AD35" s="50">
        <f t="shared" si="7"/>
        <v>103.03247718301138</v>
      </c>
      <c r="AE35" s="50">
        <f t="shared" si="7"/>
        <v>103.03247718301138</v>
      </c>
      <c r="AF35" s="50" t="s">
        <v>111</v>
      </c>
      <c r="AG35" s="51" t="s">
        <v>111</v>
      </c>
    </row>
    <row r="36" spans="1:33" s="11" customFormat="1" ht="16.5" customHeight="1" x14ac:dyDescent="0.25">
      <c r="A36" s="19" t="s">
        <v>91</v>
      </c>
      <c r="B36" s="52" t="s">
        <v>42</v>
      </c>
      <c r="C36" s="53" t="s">
        <v>92</v>
      </c>
      <c r="D36" s="53" t="s">
        <v>43</v>
      </c>
      <c r="E36" s="54" t="s">
        <v>42</v>
      </c>
      <c r="F36" s="25">
        <v>66091033.210000001</v>
      </c>
      <c r="G36" s="21">
        <v>64740733.210000001</v>
      </c>
      <c r="H36" s="48" t="s">
        <v>111</v>
      </c>
      <c r="I36" s="48">
        <v>1350300</v>
      </c>
      <c r="J36" s="49">
        <v>19138767.84</v>
      </c>
      <c r="K36" s="49">
        <v>18788767.84</v>
      </c>
      <c r="L36" s="49" t="s">
        <v>111</v>
      </c>
      <c r="M36" s="49">
        <v>350000</v>
      </c>
      <c r="N36" s="44">
        <f t="shared" si="5"/>
        <v>28.958191316494929</v>
      </c>
      <c r="O36" s="44">
        <f t="shared" si="5"/>
        <v>29.021555531437578</v>
      </c>
      <c r="P36" s="44" t="s">
        <v>111</v>
      </c>
      <c r="Q36" s="44">
        <f t="shared" si="5"/>
        <v>25.920165889061689</v>
      </c>
      <c r="R36" s="48">
        <v>68969957.950000003</v>
      </c>
      <c r="S36" s="48">
        <v>68969957.950000003</v>
      </c>
      <c r="T36" s="48" t="s">
        <v>111</v>
      </c>
      <c r="U36" s="48" t="s">
        <v>111</v>
      </c>
      <c r="V36" s="49">
        <v>14386706.48</v>
      </c>
      <c r="W36" s="49">
        <v>14386706.48</v>
      </c>
      <c r="X36" s="49" t="s">
        <v>111</v>
      </c>
      <c r="Y36" s="49" t="s">
        <v>111</v>
      </c>
      <c r="Z36" s="44">
        <f t="shared" si="6"/>
        <v>20.85938125470468</v>
      </c>
      <c r="AA36" s="44">
        <f t="shared" si="6"/>
        <v>20.85938125470468</v>
      </c>
      <c r="AB36" s="44" t="s">
        <v>111</v>
      </c>
      <c r="AC36" s="44" t="s">
        <v>111</v>
      </c>
      <c r="AD36" s="50">
        <f t="shared" si="7"/>
        <v>75.170494779354613</v>
      </c>
      <c r="AE36" s="50">
        <f t="shared" si="7"/>
        <v>76.570782089135662</v>
      </c>
      <c r="AF36" s="50" t="s">
        <v>111</v>
      </c>
      <c r="AG36" s="50" t="s">
        <v>111</v>
      </c>
    </row>
    <row r="37" spans="1:33" s="11" customFormat="1" ht="24.75" customHeight="1" x14ac:dyDescent="0.25">
      <c r="A37" s="19" t="s">
        <v>93</v>
      </c>
      <c r="B37" s="52" t="s">
        <v>42</v>
      </c>
      <c r="C37" s="53" t="s">
        <v>94</v>
      </c>
      <c r="D37" s="53" t="s">
        <v>43</v>
      </c>
      <c r="E37" s="54" t="s">
        <v>42</v>
      </c>
      <c r="F37" s="25">
        <v>40903256.859999999</v>
      </c>
      <c r="G37" s="21">
        <v>40903256.859999999</v>
      </c>
      <c r="H37" s="48" t="s">
        <v>111</v>
      </c>
      <c r="I37" s="48" t="s">
        <v>111</v>
      </c>
      <c r="J37" s="49">
        <v>7524097.9299999997</v>
      </c>
      <c r="K37" s="49">
        <v>7524097.9299999997</v>
      </c>
      <c r="L37" s="49" t="s">
        <v>111</v>
      </c>
      <c r="M37" s="49" t="s">
        <v>111</v>
      </c>
      <c r="N37" s="44">
        <f t="shared" si="5"/>
        <v>18.394862677445975</v>
      </c>
      <c r="O37" s="44">
        <f t="shared" si="5"/>
        <v>18.394862677445975</v>
      </c>
      <c r="P37" s="44" t="s">
        <v>111</v>
      </c>
      <c r="Q37" s="44" t="s">
        <v>111</v>
      </c>
      <c r="R37" s="48">
        <v>38305926.060000002</v>
      </c>
      <c r="S37" s="48">
        <v>38305926.060000002</v>
      </c>
      <c r="T37" s="48" t="s">
        <v>111</v>
      </c>
      <c r="U37" s="48" t="s">
        <v>111</v>
      </c>
      <c r="V37" s="49">
        <v>8213421.7199999997</v>
      </c>
      <c r="W37" s="49">
        <v>8213421.7199999997</v>
      </c>
      <c r="X37" s="49" t="s">
        <v>111</v>
      </c>
      <c r="Y37" s="49" t="s">
        <v>111</v>
      </c>
      <c r="Z37" s="44">
        <f t="shared" si="6"/>
        <v>21.441647715643295</v>
      </c>
      <c r="AA37" s="44">
        <f t="shared" si="6"/>
        <v>21.441647715643295</v>
      </c>
      <c r="AB37" s="44" t="s">
        <v>111</v>
      </c>
      <c r="AC37" s="44" t="s">
        <v>111</v>
      </c>
      <c r="AD37" s="50">
        <f t="shared" si="7"/>
        <v>109.16154728996197</v>
      </c>
      <c r="AE37" s="50">
        <f t="shared" si="7"/>
        <v>109.16154728996197</v>
      </c>
      <c r="AF37" s="50" t="s">
        <v>111</v>
      </c>
      <c r="AG37" s="51" t="s">
        <v>111</v>
      </c>
    </row>
    <row r="38" spans="1:33" s="11" customFormat="1" ht="16.5" customHeight="1" x14ac:dyDescent="0.25">
      <c r="A38" s="19" t="s">
        <v>95</v>
      </c>
      <c r="B38" s="52" t="s">
        <v>42</v>
      </c>
      <c r="C38" s="53" t="s">
        <v>96</v>
      </c>
      <c r="D38" s="53" t="s">
        <v>43</v>
      </c>
      <c r="E38" s="54" t="s">
        <v>42</v>
      </c>
      <c r="F38" s="25">
        <v>7716201.8399999999</v>
      </c>
      <c r="G38" s="21">
        <v>4930290.84</v>
      </c>
      <c r="H38" s="48">
        <v>562023</v>
      </c>
      <c r="I38" s="48">
        <v>2223888</v>
      </c>
      <c r="J38" s="49">
        <v>1810311.86</v>
      </c>
      <c r="K38" s="49">
        <v>1204361.07</v>
      </c>
      <c r="L38" s="49">
        <v>103147.46</v>
      </c>
      <c r="M38" s="49">
        <v>502803.33</v>
      </c>
      <c r="N38" s="44">
        <f t="shared" si="5"/>
        <v>23.461178148756151</v>
      </c>
      <c r="O38" s="44">
        <f t="shared" si="5"/>
        <v>24.427789537868318</v>
      </c>
      <c r="P38" s="44">
        <f t="shared" si="5"/>
        <v>18.352889472494898</v>
      </c>
      <c r="Q38" s="44">
        <f t="shared" si="5"/>
        <v>22.609201992186655</v>
      </c>
      <c r="R38" s="48">
        <v>7361701.7999999998</v>
      </c>
      <c r="S38" s="48">
        <v>4519051.8</v>
      </c>
      <c r="T38" s="48">
        <v>462023</v>
      </c>
      <c r="U38" s="48">
        <v>2380627</v>
      </c>
      <c r="V38" s="49">
        <v>1883639.53</v>
      </c>
      <c r="W38" s="49">
        <v>1126487.8400000001</v>
      </c>
      <c r="X38" s="49">
        <v>187002.81</v>
      </c>
      <c r="Y38" s="49">
        <v>570148.88</v>
      </c>
      <c r="Z38" s="44">
        <f t="shared" si="6"/>
        <v>25.587012095491289</v>
      </c>
      <c r="AA38" s="44">
        <f t="shared" si="6"/>
        <v>24.927526610781495</v>
      </c>
      <c r="AB38" s="44">
        <f t="shared" si="6"/>
        <v>40.474783722888255</v>
      </c>
      <c r="AC38" s="44">
        <f t="shared" si="6"/>
        <v>23.949525902209796</v>
      </c>
      <c r="AD38" s="50">
        <f t="shared" si="7"/>
        <v>104.05055458234693</v>
      </c>
      <c r="AE38" s="50">
        <f t="shared" si="7"/>
        <v>93.53406283715232</v>
      </c>
      <c r="AF38" s="50">
        <f t="shared" si="7"/>
        <v>181.29657288701048</v>
      </c>
      <c r="AG38" s="51">
        <f t="shared" si="7"/>
        <v>113.39401431569675</v>
      </c>
    </row>
    <row r="39" spans="1:33" s="11" customFormat="1" ht="16.5" customHeight="1" x14ac:dyDescent="0.25">
      <c r="A39" s="19" t="s">
        <v>97</v>
      </c>
      <c r="B39" s="52" t="s">
        <v>42</v>
      </c>
      <c r="C39" s="53" t="s">
        <v>98</v>
      </c>
      <c r="D39" s="53" t="s">
        <v>43</v>
      </c>
      <c r="E39" s="54" t="s">
        <v>42</v>
      </c>
      <c r="F39" s="25">
        <v>3555498</v>
      </c>
      <c r="G39" s="21">
        <v>3510498</v>
      </c>
      <c r="H39" s="48">
        <v>45000</v>
      </c>
      <c r="I39" s="48" t="s">
        <v>111</v>
      </c>
      <c r="J39" s="49">
        <v>363736</v>
      </c>
      <c r="K39" s="49">
        <v>353736</v>
      </c>
      <c r="L39" s="49">
        <v>10000</v>
      </c>
      <c r="M39" s="49" t="s">
        <v>111</v>
      </c>
      <c r="N39" s="44">
        <f t="shared" si="5"/>
        <v>10.230240602019745</v>
      </c>
      <c r="O39" s="44">
        <f t="shared" si="5"/>
        <v>10.076519057979809</v>
      </c>
      <c r="P39" s="44">
        <f t="shared" si="5"/>
        <v>22.222222222222221</v>
      </c>
      <c r="Q39" s="44" t="s">
        <v>111</v>
      </c>
      <c r="R39" s="48">
        <v>3317784</v>
      </c>
      <c r="S39" s="48">
        <v>3272784</v>
      </c>
      <c r="T39" s="48">
        <v>45000</v>
      </c>
      <c r="U39" s="48" t="s">
        <v>111</v>
      </c>
      <c r="V39" s="49">
        <v>348580</v>
      </c>
      <c r="W39" s="49">
        <v>348580</v>
      </c>
      <c r="X39" s="49" t="s">
        <v>111</v>
      </c>
      <c r="Y39" s="49" t="s">
        <v>111</v>
      </c>
      <c r="Z39" s="44">
        <f t="shared" si="6"/>
        <v>10.506410302780409</v>
      </c>
      <c r="AA39" s="44">
        <f t="shared" si="6"/>
        <v>10.650870940459255</v>
      </c>
      <c r="AB39" s="44" t="s">
        <v>111</v>
      </c>
      <c r="AC39" s="44" t="s">
        <v>111</v>
      </c>
      <c r="AD39" s="50">
        <f t="shared" si="7"/>
        <v>95.83324169177645</v>
      </c>
      <c r="AE39" s="50">
        <f t="shared" si="7"/>
        <v>98.542415812922627</v>
      </c>
      <c r="AF39" s="50" t="s">
        <v>111</v>
      </c>
      <c r="AG39" s="51" t="s">
        <v>111</v>
      </c>
    </row>
    <row r="40" spans="1:33" s="11" customFormat="1" ht="16.5" customHeight="1" x14ac:dyDescent="0.25">
      <c r="A40" s="19" t="s">
        <v>99</v>
      </c>
      <c r="B40" s="52" t="s">
        <v>42</v>
      </c>
      <c r="C40" s="53" t="s">
        <v>100</v>
      </c>
      <c r="D40" s="53" t="s">
        <v>43</v>
      </c>
      <c r="E40" s="54" t="s">
        <v>42</v>
      </c>
      <c r="F40" s="25">
        <v>14941348.199999999</v>
      </c>
      <c r="G40" s="21">
        <v>14941348.199999999</v>
      </c>
      <c r="H40" s="48" t="s">
        <v>111</v>
      </c>
      <c r="I40" s="48" t="s">
        <v>111</v>
      </c>
      <c r="J40" s="49">
        <v>1144392.2</v>
      </c>
      <c r="K40" s="49">
        <v>1144392.2</v>
      </c>
      <c r="L40" s="49" t="s">
        <v>111</v>
      </c>
      <c r="M40" s="49" t="s">
        <v>111</v>
      </c>
      <c r="N40" s="44">
        <f t="shared" si="5"/>
        <v>7.6592298411196928</v>
      </c>
      <c r="O40" s="44">
        <f t="shared" si="5"/>
        <v>7.6592298411196928</v>
      </c>
      <c r="P40" s="44" t="s">
        <v>111</v>
      </c>
      <c r="Q40" s="44" t="s">
        <v>111</v>
      </c>
      <c r="R40" s="48">
        <v>11855811</v>
      </c>
      <c r="S40" s="48">
        <v>11855811</v>
      </c>
      <c r="T40" s="48" t="s">
        <v>111</v>
      </c>
      <c r="U40" s="48" t="s">
        <v>111</v>
      </c>
      <c r="V40" s="49">
        <v>3336205.05</v>
      </c>
      <c r="W40" s="49">
        <v>3336205.05</v>
      </c>
      <c r="X40" s="49" t="s">
        <v>111</v>
      </c>
      <c r="Y40" s="49" t="s">
        <v>111</v>
      </c>
      <c r="Z40" s="44">
        <f t="shared" si="6"/>
        <v>28.139829911256175</v>
      </c>
      <c r="AA40" s="44">
        <f t="shared" si="6"/>
        <v>28.139829911256175</v>
      </c>
      <c r="AB40" s="44" t="s">
        <v>111</v>
      </c>
      <c r="AC40" s="44" t="s">
        <v>111</v>
      </c>
      <c r="AD40" s="50">
        <f t="shared" si="7"/>
        <v>291.52637094171035</v>
      </c>
      <c r="AE40" s="50">
        <f t="shared" si="7"/>
        <v>291.52637094171035</v>
      </c>
      <c r="AF40" s="50" t="s">
        <v>111</v>
      </c>
      <c r="AG40" s="51" t="s">
        <v>111</v>
      </c>
    </row>
    <row r="41" spans="1:33" s="11" customFormat="1" ht="16.5" customHeight="1" x14ac:dyDescent="0.25">
      <c r="A41" s="19" t="s">
        <v>101</v>
      </c>
      <c r="B41" s="52" t="s">
        <v>42</v>
      </c>
      <c r="C41" s="53" t="s">
        <v>102</v>
      </c>
      <c r="D41" s="53" t="s">
        <v>43</v>
      </c>
      <c r="E41" s="54" t="s">
        <v>42</v>
      </c>
      <c r="F41" s="25">
        <v>320000</v>
      </c>
      <c r="G41" s="21">
        <v>320000</v>
      </c>
      <c r="H41" s="48" t="s">
        <v>111</v>
      </c>
      <c r="I41" s="48" t="s">
        <v>111</v>
      </c>
      <c r="J41" s="49" t="s">
        <v>111</v>
      </c>
      <c r="K41" s="49" t="s">
        <v>111</v>
      </c>
      <c r="L41" s="49" t="s">
        <v>111</v>
      </c>
      <c r="M41" s="49" t="s">
        <v>111</v>
      </c>
      <c r="N41" s="44" t="s">
        <v>111</v>
      </c>
      <c r="O41" s="44" t="s">
        <v>111</v>
      </c>
      <c r="P41" s="44" t="s">
        <v>111</v>
      </c>
      <c r="Q41" s="44" t="s">
        <v>111</v>
      </c>
      <c r="R41" s="48" t="s">
        <v>111</v>
      </c>
      <c r="S41" s="48" t="s">
        <v>111</v>
      </c>
      <c r="T41" s="48" t="s">
        <v>111</v>
      </c>
      <c r="U41" s="48" t="s">
        <v>111</v>
      </c>
      <c r="V41" s="49" t="s">
        <v>111</v>
      </c>
      <c r="W41" s="49" t="s">
        <v>111</v>
      </c>
      <c r="X41" s="49" t="s">
        <v>111</v>
      </c>
      <c r="Y41" s="49" t="s">
        <v>111</v>
      </c>
      <c r="Z41" s="44" t="s">
        <v>111</v>
      </c>
      <c r="AA41" s="44" t="s">
        <v>111</v>
      </c>
      <c r="AB41" s="44" t="s">
        <v>111</v>
      </c>
      <c r="AC41" s="44" t="s">
        <v>111</v>
      </c>
      <c r="AD41" s="50" t="s">
        <v>111</v>
      </c>
      <c r="AE41" s="50" t="s">
        <v>111</v>
      </c>
      <c r="AF41" s="50" t="s">
        <v>111</v>
      </c>
      <c r="AG41" s="51" t="s">
        <v>111</v>
      </c>
    </row>
    <row r="42" spans="1:33" s="11" customFormat="1" ht="16.5" customHeight="1" x14ac:dyDescent="0.25">
      <c r="A42" s="19" t="s">
        <v>103</v>
      </c>
      <c r="B42" s="52" t="s">
        <v>42</v>
      </c>
      <c r="C42" s="53" t="s">
        <v>104</v>
      </c>
      <c r="D42" s="53" t="s">
        <v>43</v>
      </c>
      <c r="E42" s="54" t="s">
        <v>42</v>
      </c>
      <c r="F42" s="25">
        <v>8423614</v>
      </c>
      <c r="G42" s="21" t="s">
        <v>111</v>
      </c>
      <c r="H42" s="48">
        <v>8423614</v>
      </c>
      <c r="I42" s="48" t="s">
        <v>111</v>
      </c>
      <c r="J42" s="49">
        <v>2390000</v>
      </c>
      <c r="K42" s="49" t="s">
        <v>111</v>
      </c>
      <c r="L42" s="49">
        <v>2390000</v>
      </c>
      <c r="M42" s="49" t="s">
        <v>111</v>
      </c>
      <c r="N42" s="44">
        <f t="shared" si="5"/>
        <v>28.3726201129349</v>
      </c>
      <c r="O42" s="44" t="s">
        <v>111</v>
      </c>
      <c r="P42" s="44">
        <f t="shared" si="5"/>
        <v>28.3726201129349</v>
      </c>
      <c r="Q42" s="44" t="s">
        <v>111</v>
      </c>
      <c r="R42" s="48">
        <v>8678552</v>
      </c>
      <c r="S42" s="48" t="s">
        <v>111</v>
      </c>
      <c r="T42" s="48">
        <v>8678552</v>
      </c>
      <c r="U42" s="48" t="s">
        <v>111</v>
      </c>
      <c r="V42" s="49">
        <v>1900000</v>
      </c>
      <c r="W42" s="49" t="s">
        <v>111</v>
      </c>
      <c r="X42" s="49">
        <v>1900000</v>
      </c>
      <c r="Y42" s="49" t="s">
        <v>111</v>
      </c>
      <c r="Z42" s="44">
        <f t="shared" si="6"/>
        <v>21.893053126834985</v>
      </c>
      <c r="AA42" s="44" t="s">
        <v>111</v>
      </c>
      <c r="AB42" s="44">
        <f t="shared" si="6"/>
        <v>21.893053126834985</v>
      </c>
      <c r="AC42" s="44" t="s">
        <v>111</v>
      </c>
      <c r="AD42" s="50">
        <f t="shared" si="7"/>
        <v>79.4979079497908</v>
      </c>
      <c r="AE42" s="50" t="s">
        <v>111</v>
      </c>
      <c r="AF42" s="50">
        <f t="shared" si="7"/>
        <v>79.4979079497908</v>
      </c>
      <c r="AG42" s="51" t="s">
        <v>111</v>
      </c>
    </row>
    <row r="43" spans="1:33" s="11" customFormat="1" ht="16.5" customHeight="1" x14ac:dyDescent="0.25">
      <c r="A43" s="19" t="s">
        <v>105</v>
      </c>
      <c r="B43" s="52" t="s">
        <v>42</v>
      </c>
      <c r="C43" s="53" t="s">
        <v>106</v>
      </c>
      <c r="D43" s="53" t="s">
        <v>43</v>
      </c>
      <c r="E43" s="54" t="s">
        <v>42</v>
      </c>
      <c r="F43" s="25">
        <v>32801999.390000001</v>
      </c>
      <c r="G43" s="21">
        <v>31885599.390000001</v>
      </c>
      <c r="H43" s="48">
        <v>8316400</v>
      </c>
      <c r="I43" s="48">
        <v>667000</v>
      </c>
      <c r="J43" s="49">
        <v>14638467.67</v>
      </c>
      <c r="K43" s="49">
        <v>14322067.67</v>
      </c>
      <c r="L43" s="49">
        <v>7157032.7000000002</v>
      </c>
      <c r="M43" s="49" t="s">
        <v>111</v>
      </c>
      <c r="N43" s="44">
        <f t="shared" si="5"/>
        <v>44.62675429005305</v>
      </c>
      <c r="O43" s="44">
        <f t="shared" si="5"/>
        <v>44.917040745646773</v>
      </c>
      <c r="P43" s="44">
        <f t="shared" si="5"/>
        <v>86.059264826126693</v>
      </c>
      <c r="Q43" s="44" t="s">
        <v>111</v>
      </c>
      <c r="R43" s="48">
        <v>25988527.98</v>
      </c>
      <c r="S43" s="48">
        <v>24185727.98</v>
      </c>
      <c r="T43" s="48" t="s">
        <v>111</v>
      </c>
      <c r="U43" s="48">
        <v>2003800</v>
      </c>
      <c r="V43" s="49">
        <v>7023570.5599999996</v>
      </c>
      <c r="W43" s="49">
        <v>7057070.5599999996</v>
      </c>
      <c r="X43" s="49" t="s">
        <v>111</v>
      </c>
      <c r="Y43" s="49" t="s">
        <v>111</v>
      </c>
      <c r="Z43" s="44">
        <f t="shared" si="6"/>
        <v>27.025657495511602</v>
      </c>
      <c r="AA43" s="44">
        <f t="shared" si="6"/>
        <v>29.178656792285647</v>
      </c>
      <c r="AB43" s="44" t="s">
        <v>111</v>
      </c>
      <c r="AC43" s="44" t="s">
        <v>111</v>
      </c>
      <c r="AD43" s="50">
        <f t="shared" si="7"/>
        <v>47.980230706756757</v>
      </c>
      <c r="AE43" s="50">
        <f t="shared" si="7"/>
        <v>49.274104288602345</v>
      </c>
      <c r="AF43" s="50" t="s">
        <v>111</v>
      </c>
      <c r="AG43" s="50" t="s">
        <v>111</v>
      </c>
    </row>
    <row r="44" spans="1:33" s="11" customFormat="1" ht="16.5" customHeight="1" x14ac:dyDescent="0.25">
      <c r="A44" s="19" t="s">
        <v>107</v>
      </c>
      <c r="B44" s="52" t="s">
        <v>42</v>
      </c>
      <c r="C44" s="53" t="s">
        <v>108</v>
      </c>
      <c r="D44" s="53" t="s">
        <v>43</v>
      </c>
      <c r="E44" s="54" t="s">
        <v>42</v>
      </c>
      <c r="F44" s="25">
        <v>200000</v>
      </c>
      <c r="G44" s="21">
        <v>200000</v>
      </c>
      <c r="H44" s="48" t="s">
        <v>111</v>
      </c>
      <c r="I44" s="48" t="s">
        <v>111</v>
      </c>
      <c r="J44" s="49">
        <v>123510.39999999999</v>
      </c>
      <c r="K44" s="49">
        <v>123510.39999999999</v>
      </c>
      <c r="L44" s="49" t="s">
        <v>111</v>
      </c>
      <c r="M44" s="49" t="s">
        <v>111</v>
      </c>
      <c r="N44" s="44">
        <f t="shared" si="5"/>
        <v>61.755200000000002</v>
      </c>
      <c r="O44" s="44">
        <f t="shared" si="5"/>
        <v>61.755200000000002</v>
      </c>
      <c r="P44" s="44" t="s">
        <v>111</v>
      </c>
      <c r="Q44" s="44" t="s">
        <v>111</v>
      </c>
      <c r="R44" s="48">
        <v>1060000</v>
      </c>
      <c r="S44" s="48">
        <v>1060000</v>
      </c>
      <c r="T44" s="48" t="s">
        <v>111</v>
      </c>
      <c r="U44" s="48" t="s">
        <v>111</v>
      </c>
      <c r="V44" s="49">
        <v>228500</v>
      </c>
      <c r="W44" s="49">
        <v>228500</v>
      </c>
      <c r="X44" s="49" t="s">
        <v>111</v>
      </c>
      <c r="Y44" s="49" t="s">
        <v>111</v>
      </c>
      <c r="Z44" s="44">
        <f t="shared" si="6"/>
        <v>21.556603773584907</v>
      </c>
      <c r="AA44" s="44">
        <f t="shared" si="6"/>
        <v>21.556603773584907</v>
      </c>
      <c r="AB44" s="44" t="s">
        <v>111</v>
      </c>
      <c r="AC44" s="44" t="s">
        <v>111</v>
      </c>
      <c r="AD44" s="50">
        <f t="shared" si="7"/>
        <v>185.00466357488924</v>
      </c>
      <c r="AE44" s="50">
        <f t="shared" si="7"/>
        <v>185.00466357488924</v>
      </c>
      <c r="AF44" s="50" t="s">
        <v>111</v>
      </c>
      <c r="AG44" s="51" t="s">
        <v>111</v>
      </c>
    </row>
    <row r="45" spans="1:33" s="11" customFormat="1" ht="34.5" x14ac:dyDescent="0.25">
      <c r="A45" s="19" t="s">
        <v>109</v>
      </c>
      <c r="B45" s="52" t="s">
        <v>42</v>
      </c>
      <c r="C45" s="53" t="s">
        <v>110</v>
      </c>
      <c r="D45" s="53" t="s">
        <v>43</v>
      </c>
      <c r="E45" s="54" t="s">
        <v>42</v>
      </c>
      <c r="F45" s="25" t="s">
        <v>111</v>
      </c>
      <c r="G45" s="21">
        <v>30136554</v>
      </c>
      <c r="H45" s="48" t="s">
        <v>111</v>
      </c>
      <c r="I45" s="48" t="s">
        <v>111</v>
      </c>
      <c r="J45" s="49" t="s">
        <v>111</v>
      </c>
      <c r="K45" s="49">
        <v>5315100</v>
      </c>
      <c r="L45" s="49" t="s">
        <v>111</v>
      </c>
      <c r="M45" s="49" t="s">
        <v>111</v>
      </c>
      <c r="N45" s="44" t="s">
        <v>111</v>
      </c>
      <c r="O45" s="44">
        <f t="shared" si="5"/>
        <v>17.636721172566713</v>
      </c>
      <c r="P45" s="44" t="s">
        <v>111</v>
      </c>
      <c r="Q45" s="44" t="s">
        <v>111</v>
      </c>
      <c r="R45" s="48">
        <v>4067015</v>
      </c>
      <c r="S45" s="48">
        <v>32586300</v>
      </c>
      <c r="T45" s="48" t="s">
        <v>111</v>
      </c>
      <c r="U45" s="48" t="s">
        <v>111</v>
      </c>
      <c r="V45" s="49" t="s">
        <v>111</v>
      </c>
      <c r="W45" s="49">
        <v>4130154</v>
      </c>
      <c r="X45" s="49" t="s">
        <v>111</v>
      </c>
      <c r="Y45" s="49" t="s">
        <v>111</v>
      </c>
      <c r="Z45" s="44" t="s">
        <v>111</v>
      </c>
      <c r="AA45" s="44">
        <f t="shared" si="6"/>
        <v>12.674510453779655</v>
      </c>
      <c r="AB45" s="44" t="s">
        <v>111</v>
      </c>
      <c r="AC45" s="44" t="s">
        <v>111</v>
      </c>
      <c r="AD45" s="50" t="s">
        <v>111</v>
      </c>
      <c r="AE45" s="50">
        <f t="shared" si="7"/>
        <v>77.706045041485581</v>
      </c>
      <c r="AF45" s="50" t="s">
        <v>111</v>
      </c>
      <c r="AG45" s="51" t="s">
        <v>111</v>
      </c>
    </row>
    <row r="46" spans="1:33" s="98" customFormat="1" ht="15.75" thickBot="1" x14ac:dyDescent="0.3">
      <c r="A46" s="95"/>
      <c r="B46" s="96"/>
      <c r="C46" s="96"/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11" customFormat="1" ht="24" thickBot="1" x14ac:dyDescent="0.3">
      <c r="A47" s="27" t="s">
        <v>36</v>
      </c>
      <c r="B47" s="28"/>
      <c r="C47" s="28"/>
      <c r="D47" s="28"/>
      <c r="E47" s="28"/>
      <c r="F47" s="93">
        <v>-145365408.36000001</v>
      </c>
      <c r="G47" s="93">
        <v>-137764491.97</v>
      </c>
      <c r="H47" s="93">
        <v>-7116045.4699999997</v>
      </c>
      <c r="I47" s="93">
        <v>-484870.92</v>
      </c>
      <c r="J47" s="94">
        <v>-18410395.390000001</v>
      </c>
      <c r="K47" s="94">
        <v>-20703963.41</v>
      </c>
      <c r="L47" s="94">
        <v>3372488.69</v>
      </c>
      <c r="M47" s="94">
        <v>-1078920.67</v>
      </c>
      <c r="N47" s="31" t="s">
        <v>32</v>
      </c>
      <c r="O47" s="31" t="s">
        <v>32</v>
      </c>
      <c r="P47" s="31" t="s">
        <v>32</v>
      </c>
      <c r="Q47" s="31" t="s">
        <v>32</v>
      </c>
      <c r="R47" s="29">
        <v>-102643027.25</v>
      </c>
      <c r="S47" s="29">
        <v>-97882110.170000002</v>
      </c>
      <c r="T47" s="29">
        <v>-4758877.08</v>
      </c>
      <c r="U47" s="29">
        <v>-2040</v>
      </c>
      <c r="V47" s="30">
        <v>651138.19999999995</v>
      </c>
      <c r="W47" s="30">
        <v>-193807.23</v>
      </c>
      <c r="X47" s="30">
        <v>68519.179999999993</v>
      </c>
      <c r="Y47" s="30">
        <v>776426.25</v>
      </c>
      <c r="Z47" s="31" t="s">
        <v>32</v>
      </c>
      <c r="AA47" s="31" t="s">
        <v>32</v>
      </c>
      <c r="AB47" s="31" t="s">
        <v>32</v>
      </c>
      <c r="AC47" s="31" t="s">
        <v>32</v>
      </c>
      <c r="AD47" s="32" t="s">
        <v>32</v>
      </c>
      <c r="AE47" s="32" t="s">
        <v>32</v>
      </c>
      <c r="AF47" s="32" t="s">
        <v>32</v>
      </c>
      <c r="AG47" s="33" t="s">
        <v>32</v>
      </c>
    </row>
  </sheetData>
  <mergeCells count="13">
    <mergeCell ref="B7:E7"/>
    <mergeCell ref="B8:E8"/>
    <mergeCell ref="B6:E6"/>
    <mergeCell ref="A2:XFD2"/>
    <mergeCell ref="AD4:AG4"/>
    <mergeCell ref="A4:A5"/>
    <mergeCell ref="F4:I4"/>
    <mergeCell ref="J4:M4"/>
    <mergeCell ref="N4:Q4"/>
    <mergeCell ref="R4:U4"/>
    <mergeCell ref="V4:Y4"/>
    <mergeCell ref="Z4:AC4"/>
    <mergeCell ref="B4:E5"/>
  </mergeCells>
  <pageMargins left="0.78749999999999998" right="0.59027779999999996" top="0.59027779999999996" bottom="0.39374999999999999" header="0" footer="0"/>
  <pageSetup paperSize="9" scale="99" fitToWidth="3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Sazonenko</cp:lastModifiedBy>
  <dcterms:created xsi:type="dcterms:W3CDTF">2018-08-17T06:48:42Z</dcterms:created>
  <dcterms:modified xsi:type="dcterms:W3CDTF">2022-04-20T07:38:14Z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