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-225" windowWidth="13560" windowHeight="120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8" i="1" l="1"/>
  <c r="C18" i="1" l="1"/>
  <c r="E6" i="1"/>
  <c r="G6" i="1"/>
  <c r="D18" i="1" l="1"/>
  <c r="D5" i="1"/>
  <c r="C5" i="1"/>
  <c r="D4" i="1" l="1"/>
  <c r="C4" i="1"/>
  <c r="G21" i="1"/>
  <c r="G18" i="1"/>
  <c r="F5" i="1"/>
  <c r="F4" i="1" l="1"/>
  <c r="G19" i="1"/>
  <c r="G7" i="1"/>
  <c r="G8" i="1"/>
  <c r="G9" i="1"/>
  <c r="G10" i="1"/>
  <c r="G12" i="1"/>
  <c r="G13" i="1"/>
  <c r="G14" i="1"/>
  <c r="G15" i="1"/>
  <c r="G16" i="1"/>
  <c r="G17" i="1"/>
  <c r="G5" i="1"/>
  <c r="E21" i="1"/>
  <c r="E19" i="1"/>
  <c r="E18" i="1"/>
  <c r="E16" i="1"/>
  <c r="E17" i="1"/>
  <c r="E7" i="1"/>
  <c r="E8" i="1"/>
  <c r="E9" i="1"/>
  <c r="E10" i="1"/>
  <c r="E12" i="1"/>
  <c r="E13" i="1"/>
  <c r="E15" i="1"/>
  <c r="E5" i="1"/>
  <c r="G4" i="1" l="1"/>
  <c r="E4" i="1"/>
</calcChain>
</file>

<file path=xl/sharedStrings.xml><?xml version="1.0" encoding="utf-8"?>
<sst xmlns="http://schemas.openxmlformats.org/spreadsheetml/2006/main" count="58" uniqueCount="49">
  <si>
    <t>Итого</t>
  </si>
  <si>
    <t>НАЛОГОВЫЕ И НЕНАЛОГОВЫЕ ДОХОДЫ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</si>
  <si>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</si>
  <si>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</si>
  <si>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</si>
  <si>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</si>
  <si>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</si>
  <si>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</si>
  <si>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</si>
  <si>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</si>
  <si>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</si>
  <si>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</si>
  <si>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</si>
  <si>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</si>
  <si>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</si>
  <si>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</si>
  <si>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>% исполнения уточнённого плана</t>
  </si>
  <si>
    <t>-</t>
  </si>
  <si>
    <t>00010000000000000000</t>
  </si>
  <si>
    <t>00010100000000000000</t>
  </si>
  <si>
    <t>00010300000000000000</t>
  </si>
  <si>
    <t>00010500000000000000</t>
  </si>
  <si>
    <t>00010600000000000000</t>
  </si>
  <si>
    <t>00010800000000000000</t>
  </si>
  <si>
    <t>00011100000000000000</t>
  </si>
  <si>
    <t>00011200000000000000</t>
  </si>
  <si>
    <t>ДОХОДЫ ОТ ОКАЗАНИЯ ПЛАТНЫХ УСЛУГ И КОМПЕНСАЦИИ ЗАТРАТ ГОСУДАРСТВА</t>
  </si>
  <si>
    <t>00011300000000000000</t>
  </si>
  <si>
    <t>00011400000000000000</t>
  </si>
  <si>
    <t>00011600000000000000</t>
  </si>
  <si>
    <t>00011700000000000000</t>
  </si>
  <si>
    <t>00020000000000000000</t>
  </si>
  <si>
    <t>00020200000000000000</t>
  </si>
  <si>
    <t>00020700000000000000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</si>
  <si>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</si>
  <si>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00021800000000000000</t>
  </si>
  <si>
    <t>00021900000000000000</t>
  </si>
  <si>
    <t>Код дохода по КД</t>
  </si>
  <si>
    <t>Наименование показателя</t>
  </si>
  <si>
    <t xml:space="preserve">Уточнённый план </t>
  </si>
  <si>
    <t>Ед.изм: рубль</t>
  </si>
  <si>
    <t>00010900000000000000</t>
  </si>
  <si>
    <t>ЗАДОЛЖЕННОСТЬ И ПЕРЕРАСЧЕТЫ ПО ОТМЕНЕННЫМ НАЛОГАМ, СБОРАМ И ИНЫМ ОБЯЗАТЕЛЬНЫМ ПЛАТЕЖАМ</t>
  </si>
  <si>
    <t>00020400000000000000</t>
  </si>
  <si>
    <t>БЕЗВОЗМЕЗДНЫЕ ПОСТУПЛЕНИЯ ОТ НЕГОСУДАРСТВЕННЫХ ОРГАНИЗАЦИЙ</t>
  </si>
  <si>
    <t xml:space="preserve">Сведения на 01.04.2022 об исполнении консолидированного бюджета МР "Княжпогостский" по ДЧБ в сравнении с плановыми назначениями и с соответствующим периодом предшествующего года </t>
  </si>
  <si>
    <t>Исполнено на 01.04.2022</t>
  </si>
  <si>
    <t>Исполнено на 01.04.2021</t>
  </si>
  <si>
    <t xml:space="preserve">% исполнения к 2021 году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</si>
</sst>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#\ ###\ ##0.00"/>
    <numFmt numFmtId="165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" fontId="9" fillId="0" borderId="2">
      <alignment horizontal="right" shrinkToFit="1"/>
    </xf>
  </cellStyleXfs>
  <cellXfs count="2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4" fontId="4" fillId="4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center" vertical="top"/>
    </xf>
    <xf numFmtId="4" fontId="4" fillId="4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right" vertical="top" wrapText="1"/>
    </xf>
    <xf numFmtId="4" fontId="4" fillId="3" borderId="1" xfId="0" applyNumberFormat="1" applyFont="1" applyFill="1" applyBorder="1" applyAlignment="1">
      <alignment horizontal="right" vertical="top"/>
    </xf>
    <xf numFmtId="0" fontId="7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164" fontId="7" fillId="3" borderId="1" xfId="0" applyNumberFormat="1" applyFont="1" applyFill="1" applyBorder="1" applyAlignment="1">
      <alignment horizontal="right" vertical="top" wrapText="1"/>
    </xf>
    <xf numFmtId="4" fontId="8" fillId="3" borderId="1" xfId="0" applyNumberFormat="1" applyFont="1" applyFill="1" applyBorder="1" applyAlignment="1">
      <alignment horizontal="right" vertical="top"/>
    </xf>
    <xf numFmtId="165" fontId="4" fillId="4" borderId="1" xfId="0" applyNumberFormat="1" applyFont="1" applyFill="1" applyBorder="1" applyAlignment="1">
      <alignment horizontal="right" vertical="top"/>
    </xf>
    <xf numFmtId="165" fontId="4" fillId="3" borderId="1" xfId="0" applyNumberFormat="1" applyFont="1" applyFill="1" applyBorder="1" applyAlignment="1">
      <alignment horizontal="right" vertical="top"/>
    </xf>
    <xf numFmtId="165" fontId="3" fillId="0" borderId="1" xfId="0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right" wrapText="1"/>
    </xf>
    <xf numFmtId="4" fontId="5" fillId="0" borderId="1" xfId="0" applyNumberFormat="1" applyFont="1" applyFill="1" applyBorder="1" applyAlignment="1">
      <alignment horizontal="right" vertical="top"/>
    </xf>
    <xf numFmtId="0" fontId="3" fillId="0" borderId="0" xfId="0" applyFont="1" applyFill="1"/>
    <xf numFmtId="49" fontId="6" fillId="0" borderId="1" xfId="0" applyNumberFormat="1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right" vertical="top" wrapText="1"/>
    </xf>
    <xf numFmtId="0" fontId="2" fillId="0" borderId="0" xfId="0" applyFont="1" applyBorder="1" applyAlignment="1">
      <alignment horizontal="center" wrapText="1"/>
    </xf>
  </cellXfs>
  <cellStyles count="3">
    <cellStyle name="xl45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zoomScale="90" zoomScaleNormal="90" workbookViewId="0">
      <selection sqref="A1:G1"/>
    </sheetView>
  </sheetViews>
  <sheetFormatPr defaultColWidth="9.140625" defaultRowHeight="15" x14ac:dyDescent="0.2"/>
  <cols>
    <col min="1" max="1" width="58.28515625" style="1" customWidth="1"/>
    <col min="2" max="2" width="28.5703125" style="1" customWidth="1"/>
    <col min="3" max="3" width="19.85546875" style="1" customWidth="1"/>
    <col min="4" max="4" width="19" style="1" customWidth="1"/>
    <col min="5" max="5" width="17.140625" style="1" customWidth="1"/>
    <col min="6" max="6" width="18" style="1" customWidth="1"/>
    <col min="7" max="7" width="18.140625" style="1" customWidth="1"/>
    <col min="8" max="8" width="15.7109375" style="1" customWidth="1"/>
    <col min="9" max="16384" width="9.140625" style="1"/>
  </cols>
  <sheetData>
    <row r="1" spans="1:7" ht="40.5" customHeight="1" x14ac:dyDescent="0.25">
      <c r="A1" s="27" t="s">
        <v>45</v>
      </c>
      <c r="B1" s="27"/>
      <c r="C1" s="27"/>
      <c r="D1" s="27"/>
      <c r="E1" s="27"/>
      <c r="F1" s="27"/>
      <c r="G1" s="27"/>
    </row>
    <row r="2" spans="1:7" ht="24.75" customHeight="1" x14ac:dyDescent="0.25">
      <c r="A2" s="21"/>
      <c r="B2" s="21"/>
      <c r="C2" s="21"/>
      <c r="D2" s="21"/>
      <c r="E2" s="21"/>
      <c r="F2" s="21"/>
      <c r="G2" s="22" t="s">
        <v>40</v>
      </c>
    </row>
    <row r="3" spans="1:7" s="2" customFormat="1" ht="63" x14ac:dyDescent="0.25">
      <c r="A3" s="4" t="s">
        <v>38</v>
      </c>
      <c r="B3" s="4" t="s">
        <v>37</v>
      </c>
      <c r="C3" s="5" t="s">
        <v>39</v>
      </c>
      <c r="D3" s="5" t="s">
        <v>46</v>
      </c>
      <c r="E3" s="5" t="s">
        <v>16</v>
      </c>
      <c r="F3" s="5" t="s">
        <v>47</v>
      </c>
      <c r="G3" s="5" t="s">
        <v>48</v>
      </c>
    </row>
    <row r="4" spans="1:7" ht="15.75" x14ac:dyDescent="0.25">
      <c r="A4" s="6" t="s">
        <v>0</v>
      </c>
      <c r="B4" s="7"/>
      <c r="C4" s="3">
        <f>C5+C18</f>
        <v>760415651.69000006</v>
      </c>
      <c r="D4" s="3">
        <f>D5+D18</f>
        <v>162338424.34000003</v>
      </c>
      <c r="E4" s="18">
        <f>D4/C4*100</f>
        <v>21.348643203122915</v>
      </c>
      <c r="F4" s="8">
        <f>F5+F18</f>
        <v>151859581.22</v>
      </c>
      <c r="G4" s="8">
        <f>D4/F4*100</f>
        <v>106.90035033404924</v>
      </c>
    </row>
    <row r="5" spans="1:7" ht="15.75" x14ac:dyDescent="0.2">
      <c r="A5" s="14" t="s">
        <v>1</v>
      </c>
      <c r="B5" s="15" t="s">
        <v>18</v>
      </c>
      <c r="C5" s="16">
        <f>SUM(C6:C17)</f>
        <v>346053440.31</v>
      </c>
      <c r="D5" s="16">
        <f>SUM(D6:D17)</f>
        <v>82815122.670000017</v>
      </c>
      <c r="E5" s="19">
        <f>D5/C5*100</f>
        <v>23.931310318953326</v>
      </c>
      <c r="F5" s="13">
        <f>SUM(F6:F17)</f>
        <v>84338874.019999996</v>
      </c>
      <c r="G5" s="13">
        <f>D5/F5*100</f>
        <v>98.193298917366818</v>
      </c>
    </row>
    <row r="6" spans="1:7" x14ac:dyDescent="0.2">
      <c r="A6" s="10" t="s">
        <v>2</v>
      </c>
      <c r="B6" s="11" t="s">
        <v>19</v>
      </c>
      <c r="C6" s="12">
        <v>286692940</v>
      </c>
      <c r="D6" s="12">
        <v>64751443.590000004</v>
      </c>
      <c r="E6" s="20">
        <f>D6/C6*100</f>
        <v>22.58564287980025</v>
      </c>
      <c r="F6" s="23">
        <v>67184599.340000004</v>
      </c>
      <c r="G6" s="9">
        <f>D6/F6*100</f>
        <v>96.37840252989146</v>
      </c>
    </row>
    <row r="7" spans="1:7" ht="45" x14ac:dyDescent="0.2">
      <c r="A7" s="10" t="s">
        <v>3</v>
      </c>
      <c r="B7" s="11" t="s">
        <v>20</v>
      </c>
      <c r="C7" s="12">
        <v>15165840</v>
      </c>
      <c r="D7" s="12">
        <v>3911288.7</v>
      </c>
      <c r="E7" s="20">
        <f t="shared" ref="E7:E17" si="0">D7/C7*100</f>
        <v>25.790122406671838</v>
      </c>
      <c r="F7" s="23">
        <v>3341903.65</v>
      </c>
      <c r="G7" s="9">
        <f t="shared" ref="G7:G17" si="1">D7/F7*100</f>
        <v>117.03774583686757</v>
      </c>
    </row>
    <row r="8" spans="1:7" x14ac:dyDescent="0.2">
      <c r="A8" s="10" t="s">
        <v>4</v>
      </c>
      <c r="B8" s="11" t="s">
        <v>21</v>
      </c>
      <c r="C8" s="12">
        <v>9957000</v>
      </c>
      <c r="D8" s="12">
        <v>1267331.8600000001</v>
      </c>
      <c r="E8" s="20">
        <f t="shared" si="0"/>
        <v>12.728049211609923</v>
      </c>
      <c r="F8" s="23">
        <v>2958885.71</v>
      </c>
      <c r="G8" s="9">
        <f t="shared" si="1"/>
        <v>42.831389388135584</v>
      </c>
    </row>
    <row r="9" spans="1:7" x14ac:dyDescent="0.2">
      <c r="A9" s="10" t="s">
        <v>5</v>
      </c>
      <c r="B9" s="11" t="s">
        <v>22</v>
      </c>
      <c r="C9" s="12">
        <v>6620000</v>
      </c>
      <c r="D9" s="12">
        <v>665531.84</v>
      </c>
      <c r="E9" s="20">
        <f t="shared" si="0"/>
        <v>10.053351057401812</v>
      </c>
      <c r="F9" s="23">
        <v>599322.21</v>
      </c>
      <c r="G9" s="9">
        <f t="shared" si="1"/>
        <v>111.04741804913255</v>
      </c>
    </row>
    <row r="10" spans="1:7" x14ac:dyDescent="0.2">
      <c r="A10" s="10" t="s">
        <v>6</v>
      </c>
      <c r="B10" s="11" t="s">
        <v>23</v>
      </c>
      <c r="C10" s="12">
        <v>3818600</v>
      </c>
      <c r="D10" s="12">
        <v>1003112.73</v>
      </c>
      <c r="E10" s="20">
        <f t="shared" si="0"/>
        <v>26.269122977007282</v>
      </c>
      <c r="F10" s="23">
        <v>954745.6</v>
      </c>
      <c r="G10" s="9">
        <f t="shared" si="1"/>
        <v>105.06597045328097</v>
      </c>
    </row>
    <row r="11" spans="1:7" ht="45" hidden="1" x14ac:dyDescent="0.2">
      <c r="A11" s="10" t="s">
        <v>42</v>
      </c>
      <c r="B11" s="25" t="s">
        <v>41</v>
      </c>
      <c r="C11" s="12">
        <v>0</v>
      </c>
      <c r="D11" s="26">
        <v>0</v>
      </c>
      <c r="E11" s="20" t="s">
        <v>17</v>
      </c>
      <c r="F11" s="23" t="s">
        <v>17</v>
      </c>
      <c r="G11" s="9" t="s">
        <v>17</v>
      </c>
    </row>
    <row r="12" spans="1:7" ht="45" x14ac:dyDescent="0.2">
      <c r="A12" s="10" t="s">
        <v>7</v>
      </c>
      <c r="B12" s="11" t="s">
        <v>24</v>
      </c>
      <c r="C12" s="12">
        <v>13326900</v>
      </c>
      <c r="D12" s="12">
        <v>3864643.56</v>
      </c>
      <c r="E12" s="20">
        <f t="shared" si="0"/>
        <v>28.998818629988971</v>
      </c>
      <c r="F12" s="23">
        <v>4014055.98</v>
      </c>
      <c r="G12" s="9">
        <f t="shared" si="1"/>
        <v>96.277769399718238</v>
      </c>
    </row>
    <row r="13" spans="1:7" ht="30" x14ac:dyDescent="0.2">
      <c r="A13" s="10" t="s">
        <v>8</v>
      </c>
      <c r="B13" s="11" t="s">
        <v>25</v>
      </c>
      <c r="C13" s="12">
        <v>7667760.3099999996</v>
      </c>
      <c r="D13" s="12">
        <v>5700819.6900000004</v>
      </c>
      <c r="E13" s="20">
        <f t="shared" si="0"/>
        <v>74.347912030651358</v>
      </c>
      <c r="F13" s="23">
        <v>2197096.66</v>
      </c>
      <c r="G13" s="9">
        <f t="shared" si="1"/>
        <v>259.47059106630292</v>
      </c>
    </row>
    <row r="14" spans="1:7" ht="30" x14ac:dyDescent="0.2">
      <c r="A14" s="10" t="s">
        <v>26</v>
      </c>
      <c r="B14" s="11" t="s">
        <v>27</v>
      </c>
      <c r="C14" s="12">
        <v>0</v>
      </c>
      <c r="D14" s="12">
        <v>117586.88</v>
      </c>
      <c r="E14" s="20" t="s">
        <v>17</v>
      </c>
      <c r="F14" s="23">
        <v>163707.67000000001</v>
      </c>
      <c r="G14" s="9">
        <f t="shared" si="1"/>
        <v>71.82734932333959</v>
      </c>
    </row>
    <row r="15" spans="1:7" ht="30" x14ac:dyDescent="0.2">
      <c r="A15" s="10" t="s">
        <v>9</v>
      </c>
      <c r="B15" s="11" t="s">
        <v>28</v>
      </c>
      <c r="C15" s="12">
        <v>845000</v>
      </c>
      <c r="D15" s="12">
        <v>535991.4</v>
      </c>
      <c r="E15" s="20">
        <f t="shared" si="0"/>
        <v>63.430934911242609</v>
      </c>
      <c r="F15" s="23">
        <v>1991552.87</v>
      </c>
      <c r="G15" s="9">
        <f t="shared" si="1"/>
        <v>26.913239817730773</v>
      </c>
    </row>
    <row r="16" spans="1:7" x14ac:dyDescent="0.2">
      <c r="A16" s="10" t="s">
        <v>10</v>
      </c>
      <c r="B16" s="11" t="s">
        <v>29</v>
      </c>
      <c r="C16" s="12">
        <v>1398500</v>
      </c>
      <c r="D16" s="12">
        <v>858310.37</v>
      </c>
      <c r="E16" s="20">
        <f t="shared" si="0"/>
        <v>61.373641043975688</v>
      </c>
      <c r="F16" s="23">
        <v>646065.93999999994</v>
      </c>
      <c r="G16" s="9">
        <f t="shared" si="1"/>
        <v>132.85182159579563</v>
      </c>
    </row>
    <row r="17" spans="1:7" x14ac:dyDescent="0.2">
      <c r="A17" s="10" t="s">
        <v>11</v>
      </c>
      <c r="B17" s="11" t="s">
        <v>30</v>
      </c>
      <c r="C17" s="12">
        <v>560900</v>
      </c>
      <c r="D17" s="12">
        <v>139062.04999999999</v>
      </c>
      <c r="E17" s="20">
        <f t="shared" si="0"/>
        <v>24.792663576395078</v>
      </c>
      <c r="F17" s="23">
        <v>286938.39</v>
      </c>
      <c r="G17" s="9">
        <f t="shared" si="1"/>
        <v>48.464079693205214</v>
      </c>
    </row>
    <row r="18" spans="1:7" ht="15.75" x14ac:dyDescent="0.2">
      <c r="A18" s="14" t="s">
        <v>12</v>
      </c>
      <c r="B18" s="15" t="s">
        <v>31</v>
      </c>
      <c r="C18" s="16">
        <f>SUM(C19:C23)</f>
        <v>414362211.38</v>
      </c>
      <c r="D18" s="16">
        <f>SUM(D19:D23)</f>
        <v>79523301.670000002</v>
      </c>
      <c r="E18" s="19">
        <f>D18/C18*100</f>
        <v>19.191735994736113</v>
      </c>
      <c r="F18" s="17">
        <f>SUM(F19:F23)</f>
        <v>67520707.200000003</v>
      </c>
      <c r="G18" s="13">
        <f>D18/F18*100</f>
        <v>117.77616818266974</v>
      </c>
    </row>
    <row r="19" spans="1:7" ht="45" x14ac:dyDescent="0.2">
      <c r="A19" s="10" t="s">
        <v>13</v>
      </c>
      <c r="B19" s="11" t="s">
        <v>32</v>
      </c>
      <c r="C19" s="12">
        <v>414331841.38</v>
      </c>
      <c r="D19" s="12">
        <v>79396231.670000002</v>
      </c>
      <c r="E19" s="20">
        <f>D19/C19*100</f>
        <v>19.162474070435394</v>
      </c>
      <c r="F19" s="23">
        <v>67704446.400000006</v>
      </c>
      <c r="G19" s="9">
        <f>D19/F19*100</f>
        <v>117.26885882933679</v>
      </c>
    </row>
    <row r="20" spans="1:7" ht="30" hidden="1" x14ac:dyDescent="0.2">
      <c r="A20" s="10" t="s">
        <v>44</v>
      </c>
      <c r="B20" s="25" t="s">
        <v>43</v>
      </c>
      <c r="C20" s="12">
        <v>0</v>
      </c>
      <c r="D20" s="12">
        <v>0</v>
      </c>
      <c r="E20" s="20" t="s">
        <v>17</v>
      </c>
      <c r="F20" s="23" t="s">
        <v>17</v>
      </c>
      <c r="G20" s="9"/>
    </row>
    <row r="21" spans="1:7" x14ac:dyDescent="0.2">
      <c r="A21" s="10" t="s">
        <v>15</v>
      </c>
      <c r="B21" s="11" t="s">
        <v>33</v>
      </c>
      <c r="C21" s="12">
        <v>30370</v>
      </c>
      <c r="D21" s="12">
        <v>127070</v>
      </c>
      <c r="E21" s="20">
        <f t="shared" ref="E21" si="2">D21/C21*100</f>
        <v>418.40632202831739</v>
      </c>
      <c r="F21" s="23">
        <v>153900</v>
      </c>
      <c r="G21" s="9">
        <f>D21/F21*100</f>
        <v>82.566601689408699</v>
      </c>
    </row>
    <row r="22" spans="1:7" ht="75" hidden="1" x14ac:dyDescent="0.2">
      <c r="A22" s="10" t="s">
        <v>34</v>
      </c>
      <c r="B22" s="11" t="s">
        <v>35</v>
      </c>
      <c r="C22" s="12">
        <v>0</v>
      </c>
      <c r="D22" s="12">
        <v>0</v>
      </c>
      <c r="E22" s="20" t="s">
        <v>17</v>
      </c>
      <c r="F22" s="24"/>
      <c r="G22" s="9" t="s">
        <v>17</v>
      </c>
    </row>
    <row r="23" spans="1:7" ht="46.5" customHeight="1" x14ac:dyDescent="0.2">
      <c r="A23" s="10" t="s">
        <v>14</v>
      </c>
      <c r="B23" s="11" t="s">
        <v>36</v>
      </c>
      <c r="C23" s="12">
        <v>0</v>
      </c>
      <c r="D23" s="12">
        <v>0</v>
      </c>
      <c r="E23" s="20" t="s">
        <v>17</v>
      </c>
      <c r="F23" s="23">
        <v>-337639.2</v>
      </c>
      <c r="G23" s="9" t="s">
        <v>17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Sazonenko</cp:lastModifiedBy>
  <cp:lastPrinted>2020-04-10T09:37:24Z</cp:lastPrinted>
  <dcterms:created xsi:type="dcterms:W3CDTF">2017-08-30T14:30:40Z</dcterms:created>
  <dcterms:modified xsi:type="dcterms:W3CDTF">2022-04-20T06:16:59Z</dcterms:modified>
</cp:coreProperties>
</file>