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-225" windowWidth="13560" windowHeight="120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22" i="1" l="1"/>
  <c r="E19" i="1"/>
  <c r="E13" i="1"/>
  <c r="C5" i="1"/>
  <c r="F17" i="1" l="1"/>
  <c r="C17" i="1" l="1"/>
  <c r="E6" i="1"/>
  <c r="G6" i="1"/>
  <c r="D17" i="1" l="1"/>
  <c r="D5" i="1"/>
  <c r="D4" i="1" l="1"/>
  <c r="C4" i="1"/>
  <c r="G20" i="1"/>
  <c r="G17" i="1"/>
  <c r="F5" i="1"/>
  <c r="F4" i="1" l="1"/>
  <c r="G18" i="1"/>
  <c r="G7" i="1"/>
  <c r="G8" i="1"/>
  <c r="G9" i="1"/>
  <c r="G10" i="1"/>
  <c r="G11" i="1"/>
  <c r="G12" i="1"/>
  <c r="G13" i="1"/>
  <c r="G14" i="1"/>
  <c r="G15" i="1"/>
  <c r="G16" i="1"/>
  <c r="G5" i="1"/>
  <c r="E20" i="1"/>
  <c r="E18" i="1"/>
  <c r="E17" i="1"/>
  <c r="E15" i="1"/>
  <c r="E16" i="1"/>
  <c r="E7" i="1"/>
  <c r="E8" i="1"/>
  <c r="E9" i="1"/>
  <c r="E10" i="1"/>
  <c r="E11" i="1"/>
  <c r="E12" i="1"/>
  <c r="E14" i="1"/>
  <c r="E5" i="1"/>
  <c r="G4" i="1" l="1"/>
  <c r="E4" i="1"/>
</calcChain>
</file>

<file path=xl/sharedStrings.xml><?xml version="1.0" encoding="utf-8"?>
<sst xmlns="http://schemas.openxmlformats.org/spreadsheetml/2006/main" count="54" uniqueCount="47">
  <si>
    <t>Итого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</si>
  <si>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</si>
  <si>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</si>
  <si>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</si>
  <si>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</si>
  <si>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</si>
  <si>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</si>
  <si>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</si>
  <si>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</si>
  <si>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</si>
  <si>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</si>
  <si>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</si>
  <si>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</si>
  <si>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</si>
  <si>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</si>
  <si>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</si>
  <si>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% исполнения уточнённого плана</t>
  </si>
  <si>
    <t>-</t>
  </si>
  <si>
    <t>00010000000000000000</t>
  </si>
  <si>
    <t>00010100000000000000</t>
  </si>
  <si>
    <t>00010300000000000000</t>
  </si>
  <si>
    <t>00010500000000000000</t>
  </si>
  <si>
    <t>00010600000000000000</t>
  </si>
  <si>
    <t>00010800000000000000</t>
  </si>
  <si>
    <t>00011100000000000000</t>
  </si>
  <si>
    <t>00011200000000000000</t>
  </si>
  <si>
    <t>ДОХОДЫ ОТ ОКАЗАНИЯ ПЛАТНЫХ УСЛУГ И КОМПЕНСАЦИИ ЗАТРАТ ГОСУДАРСТВА</t>
  </si>
  <si>
    <t>00011300000000000000</t>
  </si>
  <si>
    <t>00011400000000000000</t>
  </si>
  <si>
    <t>00011600000000000000</t>
  </si>
  <si>
    <t>00011700000000000000</t>
  </si>
  <si>
    <t>00020000000000000000</t>
  </si>
  <si>
    <t>00020200000000000000</t>
  </si>
  <si>
    <t>00020700000000000000</t>
  </si>
  <si>
    <t>00021900000000000000</t>
  </si>
  <si>
    <t>Код дохода по КД</t>
  </si>
  <si>
    <t>Наименование показателя</t>
  </si>
  <si>
    <t xml:space="preserve">Уточнённый план </t>
  </si>
  <si>
    <t>Ед.изм: рубль</t>
  </si>
  <si>
    <t>00020400000000000000</t>
  </si>
  <si>
    <t>БЕЗВОЗМЕЗДНЫЕ ПОСТУПЛЕНИЯ ОТ НЕГОСУДАРСТВЕННЫХ ОРГАНИЗАЦИЙ</t>
  </si>
  <si>
    <t xml:space="preserve">% исполнения к 2021 году </t>
  </si>
  <si>
    <t xml:space="preserve">Сведения на 01.10.2022 об исполнении консолидированного бюджета МР "Княжпогостский" по ДЧБ в сравнении с плановыми назначениями и с соответствующим периодом предшествующего года </t>
  </si>
  <si>
    <t>Исполнено на 01.10.2022</t>
  </si>
  <si>
    <t>Исполнено на 01.10.2021</t>
  </si>
  <si>
    <t>00020800000000000000</t>
  </si>
  <si>
    <t xml:space="preserve"> 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</si>
</sst>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#\ ##0.0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" fontId="9" fillId="0" borderId="2">
      <alignment horizontal="right" shrinkToFit="1"/>
    </xf>
  </cellStyleXfs>
  <cellXfs count="27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4" fontId="4" fillId="4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top"/>
    </xf>
    <xf numFmtId="4" fontId="4" fillId="4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righ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164" fontId="7" fillId="3" borderId="1" xfId="0" applyNumberFormat="1" applyFont="1" applyFill="1" applyBorder="1" applyAlignment="1">
      <alignment horizontal="right" vertical="top" wrapText="1"/>
    </xf>
    <xf numFmtId="4" fontId="8" fillId="3" borderId="1" xfId="0" applyNumberFormat="1" applyFont="1" applyFill="1" applyBorder="1" applyAlignment="1">
      <alignment horizontal="right" vertical="top"/>
    </xf>
    <xf numFmtId="165" fontId="4" fillId="4" borderId="1" xfId="0" applyNumberFormat="1" applyFont="1" applyFill="1" applyBorder="1" applyAlignment="1">
      <alignment horizontal="right" vertical="top"/>
    </xf>
    <xf numFmtId="165" fontId="4" fillId="3" borderId="1" xfId="0" applyNumberFormat="1" applyFont="1" applyFill="1" applyBorder="1" applyAlignment="1">
      <alignment horizontal="right" vertical="top"/>
    </xf>
    <xf numFmtId="165" fontId="3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right" vertical="top"/>
    </xf>
    <xf numFmtId="49" fontId="6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4" fontId="5" fillId="0" borderId="0" xfId="0" applyNumberFormat="1" applyFont="1" applyFill="1" applyBorder="1" applyAlignment="1">
      <alignment horizontal="right" vertical="top"/>
    </xf>
  </cellXfs>
  <cellStyles count="3">
    <cellStyle name="xl45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tabSelected="1" zoomScale="90" zoomScaleNormal="90" workbookViewId="0">
      <selection sqref="A1:G1"/>
    </sheetView>
  </sheetViews>
  <sheetFormatPr defaultColWidth="9.140625" defaultRowHeight="15" x14ac:dyDescent="0.2"/>
  <cols>
    <col min="1" max="1" width="58.28515625" style="1" customWidth="1"/>
    <col min="2" max="2" width="28.5703125" style="1" customWidth="1"/>
    <col min="3" max="3" width="19.85546875" style="1" customWidth="1"/>
    <col min="4" max="4" width="19" style="1" customWidth="1"/>
    <col min="5" max="5" width="17.140625" style="1" customWidth="1"/>
    <col min="6" max="6" width="18" style="1" customWidth="1"/>
    <col min="7" max="7" width="18.140625" style="1" customWidth="1"/>
    <col min="8" max="8" width="15.7109375" style="1" customWidth="1"/>
    <col min="9" max="16384" width="9.140625" style="1"/>
  </cols>
  <sheetData>
    <row r="1" spans="1:7" ht="40.5" customHeight="1" x14ac:dyDescent="0.25">
      <c r="A1" s="25" t="s">
        <v>42</v>
      </c>
      <c r="B1" s="25"/>
      <c r="C1" s="25"/>
      <c r="D1" s="25"/>
      <c r="E1" s="25"/>
      <c r="F1" s="25"/>
      <c r="G1" s="25"/>
    </row>
    <row r="2" spans="1:7" ht="24.75" customHeight="1" x14ac:dyDescent="0.25">
      <c r="A2" s="21"/>
      <c r="B2" s="21"/>
      <c r="C2" s="21"/>
      <c r="D2" s="21"/>
      <c r="E2" s="21"/>
      <c r="F2" s="21"/>
      <c r="G2" s="22" t="s">
        <v>38</v>
      </c>
    </row>
    <row r="3" spans="1:7" s="2" customFormat="1" ht="63" x14ac:dyDescent="0.25">
      <c r="A3" s="4" t="s">
        <v>36</v>
      </c>
      <c r="B3" s="4" t="s">
        <v>35</v>
      </c>
      <c r="C3" s="5" t="s">
        <v>37</v>
      </c>
      <c r="D3" s="5" t="s">
        <v>43</v>
      </c>
      <c r="E3" s="5" t="s">
        <v>16</v>
      </c>
      <c r="F3" s="5" t="s">
        <v>44</v>
      </c>
      <c r="G3" s="5" t="s">
        <v>41</v>
      </c>
    </row>
    <row r="4" spans="1:7" ht="15.75" x14ac:dyDescent="0.25">
      <c r="A4" s="6" t="s">
        <v>0</v>
      </c>
      <c r="B4" s="7"/>
      <c r="C4" s="3">
        <f>C5+C17</f>
        <v>905171692.18999994</v>
      </c>
      <c r="D4" s="3">
        <f>D5+D17</f>
        <v>681189545.51999998</v>
      </c>
      <c r="E4" s="18">
        <f>D4/C4*100</f>
        <v>75.255285974742463</v>
      </c>
      <c r="F4" s="8">
        <f>F5+F17</f>
        <v>589050479.18999994</v>
      </c>
      <c r="G4" s="8">
        <f>D4/F4*100</f>
        <v>115.64196441308393</v>
      </c>
    </row>
    <row r="5" spans="1:7" ht="15.75" x14ac:dyDescent="0.2">
      <c r="A5" s="14" t="s">
        <v>1</v>
      </c>
      <c r="B5" s="15" t="s">
        <v>18</v>
      </c>
      <c r="C5" s="16">
        <f>SUM(C6:C16)</f>
        <v>348900479</v>
      </c>
      <c r="D5" s="16">
        <f>SUM(D6:D16)</f>
        <v>257979488.70000002</v>
      </c>
      <c r="E5" s="19">
        <f>D5/C5*100</f>
        <v>73.940709235885009</v>
      </c>
      <c r="F5" s="13">
        <f>SUM(F6:F16)</f>
        <v>281435251.55999994</v>
      </c>
      <c r="G5" s="13">
        <f>D5/F5*100</f>
        <v>91.66566280166245</v>
      </c>
    </row>
    <row r="6" spans="1:7" x14ac:dyDescent="0.2">
      <c r="A6" s="10" t="s">
        <v>2</v>
      </c>
      <c r="B6" s="11" t="s">
        <v>19</v>
      </c>
      <c r="C6" s="12">
        <v>286692940</v>
      </c>
      <c r="D6" s="12">
        <v>202846379.16999999</v>
      </c>
      <c r="E6" s="20">
        <f>D6/C6*100</f>
        <v>70.753880151356356</v>
      </c>
      <c r="F6" s="23">
        <v>210983088.68000001</v>
      </c>
      <c r="G6" s="9">
        <f>D6/F6*100</f>
        <v>96.143430470704189</v>
      </c>
    </row>
    <row r="7" spans="1:7" ht="45" x14ac:dyDescent="0.2">
      <c r="A7" s="10" t="s">
        <v>3</v>
      </c>
      <c r="B7" s="11" t="s">
        <v>20</v>
      </c>
      <c r="C7" s="12">
        <v>15165840</v>
      </c>
      <c r="D7" s="12">
        <v>13046001.07</v>
      </c>
      <c r="E7" s="20">
        <f t="shared" ref="E7:E16" si="0">D7/C7*100</f>
        <v>86.022278159337034</v>
      </c>
      <c r="F7" s="23">
        <v>11052224.27</v>
      </c>
      <c r="G7" s="9">
        <f t="shared" ref="G7:G16" si="1">D7/F7*100</f>
        <v>118.03959774334186</v>
      </c>
    </row>
    <row r="8" spans="1:7" x14ac:dyDescent="0.2">
      <c r="A8" s="10" t="s">
        <v>4</v>
      </c>
      <c r="B8" s="11" t="s">
        <v>21</v>
      </c>
      <c r="C8" s="12">
        <v>10019150</v>
      </c>
      <c r="D8" s="12">
        <v>9436950.1199999992</v>
      </c>
      <c r="E8" s="20">
        <f t="shared" si="0"/>
        <v>94.189129017930654</v>
      </c>
      <c r="F8" s="23">
        <v>7727678.2699999996</v>
      </c>
      <c r="G8" s="9">
        <f t="shared" si="1"/>
        <v>122.11882780673787</v>
      </c>
    </row>
    <row r="9" spans="1:7" x14ac:dyDescent="0.2">
      <c r="A9" s="10" t="s">
        <v>5</v>
      </c>
      <c r="B9" s="11" t="s">
        <v>22</v>
      </c>
      <c r="C9" s="12">
        <v>6620000</v>
      </c>
      <c r="D9" s="12">
        <v>1693435.62</v>
      </c>
      <c r="E9" s="20">
        <f t="shared" si="0"/>
        <v>25.580598489425981</v>
      </c>
      <c r="F9" s="23">
        <v>1444458.32</v>
      </c>
      <c r="G9" s="9">
        <f t="shared" si="1"/>
        <v>117.23672442137341</v>
      </c>
    </row>
    <row r="10" spans="1:7" x14ac:dyDescent="0.2">
      <c r="A10" s="10" t="s">
        <v>6</v>
      </c>
      <c r="B10" s="11" t="s">
        <v>23</v>
      </c>
      <c r="C10" s="12">
        <v>3818600</v>
      </c>
      <c r="D10" s="12">
        <v>3067259.83</v>
      </c>
      <c r="E10" s="20">
        <f t="shared" si="0"/>
        <v>80.324198135442316</v>
      </c>
      <c r="F10" s="23">
        <v>2466523.33</v>
      </c>
      <c r="G10" s="9">
        <f t="shared" si="1"/>
        <v>124.35559772305093</v>
      </c>
    </row>
    <row r="11" spans="1:7" ht="45" x14ac:dyDescent="0.2">
      <c r="A11" s="10" t="s">
        <v>7</v>
      </c>
      <c r="B11" s="11" t="s">
        <v>24</v>
      </c>
      <c r="C11" s="12">
        <v>14873990</v>
      </c>
      <c r="D11" s="12">
        <v>11893830.949999999</v>
      </c>
      <c r="E11" s="20">
        <f t="shared" si="0"/>
        <v>79.963956880433557</v>
      </c>
      <c r="F11" s="23">
        <v>24291200.260000002</v>
      </c>
      <c r="G11" s="9">
        <f t="shared" si="1"/>
        <v>48.963537506153671</v>
      </c>
    </row>
    <row r="12" spans="1:7" ht="30" x14ac:dyDescent="0.2">
      <c r="A12" s="10" t="s">
        <v>8</v>
      </c>
      <c r="B12" s="11" t="s">
        <v>25</v>
      </c>
      <c r="C12" s="12">
        <v>7667760.3099999996</v>
      </c>
      <c r="D12" s="12">
        <v>10834811.58</v>
      </c>
      <c r="E12" s="20">
        <f t="shared" si="0"/>
        <v>141.30347248687016</v>
      </c>
      <c r="F12" s="23">
        <v>5770643.9800000004</v>
      </c>
      <c r="G12" s="9">
        <f t="shared" si="1"/>
        <v>187.75740831615121</v>
      </c>
    </row>
    <row r="13" spans="1:7" ht="30" x14ac:dyDescent="0.2">
      <c r="A13" s="10" t="s">
        <v>26</v>
      </c>
      <c r="B13" s="11" t="s">
        <v>27</v>
      </c>
      <c r="C13" s="12">
        <v>168876.69</v>
      </c>
      <c r="D13" s="12">
        <v>446098.73</v>
      </c>
      <c r="E13" s="20">
        <f t="shared" si="0"/>
        <v>264.15648601355224</v>
      </c>
      <c r="F13" s="23">
        <v>612347.42000000004</v>
      </c>
      <c r="G13" s="9">
        <f t="shared" si="1"/>
        <v>72.850593540510062</v>
      </c>
    </row>
    <row r="14" spans="1:7" ht="30" x14ac:dyDescent="0.2">
      <c r="A14" s="10" t="s">
        <v>9</v>
      </c>
      <c r="B14" s="11" t="s">
        <v>28</v>
      </c>
      <c r="C14" s="12">
        <v>1510000</v>
      </c>
      <c r="D14" s="12">
        <v>1635964.68</v>
      </c>
      <c r="E14" s="20">
        <f t="shared" si="0"/>
        <v>108.34203178807947</v>
      </c>
      <c r="F14" s="23">
        <v>12183841.74</v>
      </c>
      <c r="G14" s="9">
        <f t="shared" si="1"/>
        <v>13.427330352043787</v>
      </c>
    </row>
    <row r="15" spans="1:7" x14ac:dyDescent="0.2">
      <c r="A15" s="10" t="s">
        <v>10</v>
      </c>
      <c r="B15" s="11" t="s">
        <v>29</v>
      </c>
      <c r="C15" s="12">
        <v>1473926</v>
      </c>
      <c r="D15" s="12">
        <v>2295450.7400000002</v>
      </c>
      <c r="E15" s="20">
        <f t="shared" si="0"/>
        <v>155.73717676464085</v>
      </c>
      <c r="F15" s="23">
        <v>4367705.9000000004</v>
      </c>
      <c r="G15" s="9">
        <f t="shared" si="1"/>
        <v>52.555066493831461</v>
      </c>
    </row>
    <row r="16" spans="1:7" x14ac:dyDescent="0.2">
      <c r="A16" s="10" t="s">
        <v>11</v>
      </c>
      <c r="B16" s="11" t="s">
        <v>30</v>
      </c>
      <c r="C16" s="12">
        <v>889396</v>
      </c>
      <c r="D16" s="12">
        <v>783306.21</v>
      </c>
      <c r="E16" s="20">
        <f t="shared" si="0"/>
        <v>88.071703718028857</v>
      </c>
      <c r="F16" s="23">
        <v>535539.39</v>
      </c>
      <c r="G16" s="9">
        <f t="shared" si="1"/>
        <v>146.26491059789271</v>
      </c>
    </row>
    <row r="17" spans="1:7" ht="15.75" x14ac:dyDescent="0.2">
      <c r="A17" s="14" t="s">
        <v>12</v>
      </c>
      <c r="B17" s="15" t="s">
        <v>31</v>
      </c>
      <c r="C17" s="16">
        <f>SUM(C18:C22)</f>
        <v>556271213.18999994</v>
      </c>
      <c r="D17" s="16">
        <f>SUM(D18:D22)</f>
        <v>423210056.81999999</v>
      </c>
      <c r="E17" s="19">
        <f>D17/C17*100</f>
        <v>76.079805459113061</v>
      </c>
      <c r="F17" s="17">
        <f>SUM(F18:F22)</f>
        <v>307615227.63</v>
      </c>
      <c r="G17" s="13">
        <f>D17/F17*100</f>
        <v>137.57773309227645</v>
      </c>
    </row>
    <row r="18" spans="1:7" ht="45" x14ac:dyDescent="0.2">
      <c r="A18" s="10" t="s">
        <v>13</v>
      </c>
      <c r="B18" s="11" t="s">
        <v>32</v>
      </c>
      <c r="C18" s="12">
        <v>555896109.00999999</v>
      </c>
      <c r="D18" s="12">
        <v>422866954.63999999</v>
      </c>
      <c r="E18" s="20">
        <f>D18/C18*100</f>
        <v>76.069421567473697</v>
      </c>
      <c r="F18" s="23">
        <v>307780507.13</v>
      </c>
      <c r="G18" s="9">
        <f>D18/F18*100</f>
        <v>137.39237698422204</v>
      </c>
    </row>
    <row r="19" spans="1:7" ht="30" x14ac:dyDescent="0.2">
      <c r="A19" s="10" t="s">
        <v>40</v>
      </c>
      <c r="B19" s="24" t="s">
        <v>39</v>
      </c>
      <c r="C19" s="12">
        <v>134034.18</v>
      </c>
      <c r="D19" s="12">
        <v>134034.18</v>
      </c>
      <c r="E19" s="20">
        <f>D19/C19*100</f>
        <v>100</v>
      </c>
      <c r="F19" s="23" t="s">
        <v>17</v>
      </c>
      <c r="G19" s="9" t="s">
        <v>17</v>
      </c>
    </row>
    <row r="20" spans="1:7" x14ac:dyDescent="0.2">
      <c r="A20" s="10" t="s">
        <v>15</v>
      </c>
      <c r="B20" s="11" t="s">
        <v>33</v>
      </c>
      <c r="C20" s="12">
        <v>241070</v>
      </c>
      <c r="D20" s="12">
        <v>241070</v>
      </c>
      <c r="E20" s="20">
        <f t="shared" ref="E20:E22" si="2">D20/C20*100</f>
        <v>100</v>
      </c>
      <c r="F20" s="23">
        <v>195500</v>
      </c>
      <c r="G20" s="9">
        <f>D20/F20*100</f>
        <v>123.30946291560103</v>
      </c>
    </row>
    <row r="21" spans="1:7" ht="106.5" customHeight="1" x14ac:dyDescent="0.2">
      <c r="A21" s="10" t="s">
        <v>46</v>
      </c>
      <c r="B21" s="24" t="s">
        <v>45</v>
      </c>
      <c r="C21" s="12" t="s">
        <v>17</v>
      </c>
      <c r="D21" s="12">
        <v>-2</v>
      </c>
      <c r="E21" s="20" t="s">
        <v>17</v>
      </c>
      <c r="F21" s="26" t="s">
        <v>17</v>
      </c>
      <c r="G21" s="9" t="s">
        <v>17</v>
      </c>
    </row>
    <row r="22" spans="1:7" ht="46.5" customHeight="1" x14ac:dyDescent="0.2">
      <c r="A22" s="10" t="s">
        <v>14</v>
      </c>
      <c r="B22" s="11" t="s">
        <v>34</v>
      </c>
      <c r="C22" s="12" t="s">
        <v>17</v>
      </c>
      <c r="D22" s="12">
        <v>-32000</v>
      </c>
      <c r="E22" s="20" t="s">
        <v>17</v>
      </c>
      <c r="F22" s="23">
        <v>-360779.5</v>
      </c>
      <c r="G22" s="9">
        <f t="shared" ref="G22" si="3">D22/F22*100</f>
        <v>8.8696835601801105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Sazonenko</cp:lastModifiedBy>
  <cp:lastPrinted>2020-04-10T09:37:24Z</cp:lastPrinted>
  <dcterms:created xsi:type="dcterms:W3CDTF">2017-08-30T14:30:40Z</dcterms:created>
  <dcterms:modified xsi:type="dcterms:W3CDTF">2022-10-07T11:41:47Z</dcterms:modified>
</cp:coreProperties>
</file>