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65" yWindow="810" windowWidth="19590" windowHeight="7920"/>
  </bookViews>
  <sheets>
    <sheet name="Справка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2" l="1"/>
  <c r="E17" i="12"/>
  <c r="C17" i="12"/>
  <c r="B17" i="12"/>
  <c r="H7" i="12" l="1"/>
  <c r="I8" i="12" l="1"/>
  <c r="I9" i="12"/>
  <c r="I13" i="12"/>
  <c r="I12" i="12"/>
  <c r="I16" i="12"/>
  <c r="I14" i="12"/>
  <c r="I11" i="12"/>
  <c r="I15" i="12"/>
  <c r="I10" i="12"/>
  <c r="I7" i="12"/>
  <c r="H8" i="12"/>
  <c r="H9" i="12"/>
  <c r="H13" i="12"/>
  <c r="H12" i="12"/>
  <c r="H16" i="12"/>
  <c r="H14" i="12"/>
  <c r="H11" i="12"/>
  <c r="H15" i="12"/>
  <c r="H10" i="12"/>
  <c r="G8" i="12"/>
  <c r="G9" i="12"/>
  <c r="G13" i="12"/>
  <c r="G12" i="12"/>
  <c r="G16" i="12"/>
  <c r="G14" i="12"/>
  <c r="G11" i="12"/>
  <c r="G15" i="12"/>
  <c r="G10" i="12"/>
  <c r="G7" i="12"/>
  <c r="D8" i="12"/>
  <c r="D9" i="12"/>
  <c r="D13" i="12"/>
  <c r="D12" i="12"/>
  <c r="D16" i="12"/>
  <c r="D14" i="12"/>
  <c r="D11" i="12"/>
  <c r="D15" i="12"/>
  <c r="D10" i="12"/>
  <c r="D7" i="12"/>
  <c r="D17" i="12" l="1"/>
  <c r="G17" i="12" l="1"/>
  <c r="H17" i="12"/>
  <c r="I17" i="12"/>
</calcChain>
</file>

<file path=xl/sharedStrings.xml><?xml version="1.0" encoding="utf-8"?>
<sst xmlns="http://schemas.openxmlformats.org/spreadsheetml/2006/main" count="26" uniqueCount="21">
  <si>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</si>
  <si>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</si>
  <si>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</si>
  <si>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</si>
  <si>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</si>
  <si>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</si>
  <si>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</si>
  <si>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</si>
  <si>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</si>
  <si>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</si>
  <si>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</si>
  <si>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</si>
  <si>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</si>
  <si>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</si>
  <si>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</si>
  <si>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</si>
  <si>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</si>
  <si>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</si>
  <si>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</si>
  <si>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Ед.изм: рубль</t>
  </si>
  <si>
    <t>об исполнении местных бюджетов на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</si>
</sst>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sz val="10"/>
      <color rgb="FF000000"/>
      <name val="Arial"/>
      <family val="2"/>
      <charset val="204"/>
    </font>
    <font>
      <b/>
      <sz val="10"/>
      <color rgb="FF00000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6" fontId="4" fillId="0" borderId="5">
      <alignment horizontal="right" vertical="top" shrinkToFit="1"/>
    </xf>
    <xf numFmtId="166" fontId="4" fillId="0" borderId="6">
      <alignment horizontal="right" vertical="top" shrinkToFit="1"/>
    </xf>
    <xf numFmtId="4" fontId="5" fillId="2" borderId="5">
      <alignment horizontal="right" vertical="top" shrinkToFit="1"/>
    </xf>
    <xf numFmtId="4" fontId="5" fillId="2" borderId="6">
      <alignment horizontal="right" vertical="top" shrinkToFit="1"/>
    </xf>
    <xf numFmtId="4" fontId="5" fillId="2" borderId="5">
      <alignment horizontal="right" vertical="top" shrinkToFit="1"/>
    </xf>
  </cellStyleXfs>
  <cellXfs count="29">
    <xf numFmtId="0" fontId="0" fillId="0" borderId="0" xfId="0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7" fillId="0" borderId="2" xfId="0" applyNumberFormat="1" applyFont="1" applyBorder="1" applyProtection="1"/>
    <xf numFmtId="165" fontId="7" fillId="0" borderId="2" xfId="2" applyNumberFormat="1" applyFont="1" applyFill="1" applyBorder="1" applyProtection="1"/>
    <xf numFmtId="3" fontId="7" fillId="0" borderId="0" xfId="0" applyNumberFormat="1" applyFont="1" applyProtection="1"/>
    <xf numFmtId="3" fontId="7" fillId="0" borderId="2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3" fontId="6" fillId="3" borderId="2" xfId="0" applyNumberFormat="1" applyFont="1" applyFill="1" applyBorder="1" applyProtection="1">
      <protection locked="0"/>
    </xf>
    <xf numFmtId="165" fontId="6" fillId="3" borderId="2" xfId="2" applyNumberFormat="1" applyFont="1" applyFill="1" applyBorder="1" applyProtection="1"/>
    <xf numFmtId="4" fontId="7" fillId="0" borderId="2" xfId="1" applyNumberFormat="1" applyFont="1" applyBorder="1" applyProtection="1"/>
    <xf numFmtId="4" fontId="7" fillId="0" borderId="2" xfId="0" applyNumberFormat="1" applyFont="1" applyBorder="1" applyProtection="1"/>
    <xf numFmtId="4" fontId="7" fillId="0" borderId="2" xfId="0" applyNumberFormat="1" applyFont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7" fillId="0" borderId="2" xfId="1" applyNumberFormat="1" applyFont="1" applyBorder="1" applyAlignment="1" applyProtection="1">
      <alignment wrapText="1"/>
    </xf>
    <xf numFmtId="4" fontId="6" fillId="3" borderId="2" xfId="0" applyNumberFormat="1" applyFont="1" applyFill="1" applyBorder="1" applyAlignment="1" applyProtection="1">
      <alignment wrapText="1"/>
      <protection locked="0"/>
    </xf>
    <xf numFmtId="4" fontId="6" fillId="3" borderId="2" xfId="1" applyNumberFormat="1" applyFont="1" applyFill="1" applyBorder="1" applyProtection="1"/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right"/>
      <protection locked="0"/>
    </xf>
  </cellXfs>
  <cellStyles count="9">
    <cellStyle name="ex62" xfId="8"/>
    <cellStyle name="ex63" xfId="6"/>
    <cellStyle name="ex64" xfId="7"/>
    <cellStyle name="st65" xfId="4"/>
    <cellStyle name="st66" xfId="5"/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zoomScaleNormal="100" zoomScaleSheetLayoutView="100" workbookViewId="0">
      <selection activeCell="J1" sqref="J1"/>
    </sheetView>
  </sheetViews>
  <sheetFormatPr defaultColWidth="8.85546875" defaultRowHeight="15.75" x14ac:dyDescent="0.25"/>
  <cols>
    <col min="1" max="1" width="28" style="1" customWidth="1"/>
    <col min="2" max="3" width="19.28515625" style="1" customWidth="1"/>
    <col min="4" max="4" width="16.7109375" style="1" customWidth="1"/>
    <col min="5" max="5" width="19.28515625" style="1" customWidth="1"/>
    <col min="6" max="6" width="18.7109375" style="1" customWidth="1"/>
    <col min="7" max="7" width="15.5703125" style="1" customWidth="1"/>
    <col min="8" max="8" width="17.42578125" style="1" customWidth="1"/>
    <col min="9" max="9" width="17" style="1" customWidth="1"/>
    <col min="10" max="16384" width="8.85546875" style="1"/>
  </cols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2"/>
      <c r="B3" s="2"/>
      <c r="C3" s="2"/>
      <c r="D3" s="2"/>
      <c r="E3" s="2"/>
      <c r="F3" s="2"/>
      <c r="G3" s="2"/>
      <c r="H3" s="28" t="s">
        <v>19</v>
      </c>
      <c r="I3" s="28"/>
    </row>
    <row r="4" spans="1:9" ht="30.4" customHeight="1" x14ac:dyDescent="0.25">
      <c r="A4" s="23" t="s">
        <v>1</v>
      </c>
      <c r="B4" s="22" t="s">
        <v>2</v>
      </c>
      <c r="C4" s="22"/>
      <c r="D4" s="22"/>
      <c r="E4" s="22" t="s">
        <v>3</v>
      </c>
      <c r="F4" s="22"/>
      <c r="G4" s="22"/>
      <c r="H4" s="22" t="s">
        <v>4</v>
      </c>
      <c r="I4" s="22"/>
    </row>
    <row r="5" spans="1:9" ht="23.25" customHeight="1" x14ac:dyDescent="0.25">
      <c r="A5" s="24"/>
      <c r="B5" s="26" t="s">
        <v>5</v>
      </c>
      <c r="C5" s="26" t="s">
        <v>6</v>
      </c>
      <c r="D5" s="26" t="s">
        <v>7</v>
      </c>
      <c r="E5" s="26" t="s">
        <v>5</v>
      </c>
      <c r="F5" s="26" t="s">
        <v>6</v>
      </c>
      <c r="G5" s="26" t="s">
        <v>7</v>
      </c>
      <c r="H5" s="26" t="s">
        <v>5</v>
      </c>
      <c r="I5" s="26" t="s">
        <v>6</v>
      </c>
    </row>
    <row r="6" spans="1:9" ht="21.75" customHeight="1" x14ac:dyDescent="0.25">
      <c r="A6" s="25"/>
      <c r="B6" s="27"/>
      <c r="C6" s="27"/>
      <c r="D6" s="27"/>
      <c r="E6" s="27"/>
      <c r="F6" s="27"/>
      <c r="G6" s="27"/>
      <c r="H6" s="27"/>
      <c r="I6" s="27"/>
    </row>
    <row r="7" spans="1:9" s="5" customFormat="1" x14ac:dyDescent="0.25">
      <c r="A7" s="3" t="s">
        <v>9</v>
      </c>
      <c r="B7" s="14">
        <v>821920756.35000002</v>
      </c>
      <c r="C7" s="14">
        <v>829049582.08000004</v>
      </c>
      <c r="D7" s="4">
        <f>(C7/B7)</f>
        <v>1.0086733735277083</v>
      </c>
      <c r="E7" s="18">
        <v>910567274.65999997</v>
      </c>
      <c r="F7" s="18">
        <v>874207364.95000005</v>
      </c>
      <c r="G7" s="4">
        <f>F7/E7</f>
        <v>0.96006894743326188</v>
      </c>
      <c r="H7" s="14">
        <f>B7-E7</f>
        <v>-88646518.309999943</v>
      </c>
      <c r="I7" s="14">
        <f>C7-F7</f>
        <v>-45157782.870000005</v>
      </c>
    </row>
    <row r="8" spans="1:9" s="5" customFormat="1" x14ac:dyDescent="0.25">
      <c r="A8" s="3" t="s">
        <v>10</v>
      </c>
      <c r="B8" s="15">
        <v>100526267.36</v>
      </c>
      <c r="C8" s="15">
        <v>102775915.19</v>
      </c>
      <c r="D8" s="4">
        <f t="shared" ref="D8:D16" si="0">(C8/B8)</f>
        <v>1.0223787064722463</v>
      </c>
      <c r="E8" s="14">
        <v>101407649.34</v>
      </c>
      <c r="F8" s="14">
        <v>101056826.81</v>
      </c>
      <c r="G8" s="4">
        <f t="shared" ref="G8:G16" si="1">F8/E8</f>
        <v>0.99654047271302226</v>
      </c>
      <c r="H8" s="14">
        <f t="shared" ref="H8:H16" si="2">B8-E8</f>
        <v>-881381.98000000417</v>
      </c>
      <c r="I8" s="14">
        <f t="shared" ref="I8:I16" si="3">C8-F8</f>
        <v>1719088.3799999952</v>
      </c>
    </row>
    <row r="9" spans="1:9" s="5" customFormat="1" x14ac:dyDescent="0.25">
      <c r="A9" s="3" t="s">
        <v>11</v>
      </c>
      <c r="B9" s="15">
        <v>23002936</v>
      </c>
      <c r="C9" s="15">
        <v>23195249.260000002</v>
      </c>
      <c r="D9" s="4">
        <f t="shared" si="0"/>
        <v>1.0083603788664195</v>
      </c>
      <c r="E9" s="14">
        <v>26343463</v>
      </c>
      <c r="F9" s="14">
        <v>25524936.379999999</v>
      </c>
      <c r="G9" s="4">
        <f t="shared" si="1"/>
        <v>0.9689286628716961</v>
      </c>
      <c r="H9" s="14">
        <f t="shared" si="2"/>
        <v>-3340527</v>
      </c>
      <c r="I9" s="14">
        <f t="shared" si="3"/>
        <v>-2329687.1199999973</v>
      </c>
    </row>
    <row r="10" spans="1:9" s="7" customFormat="1" x14ac:dyDescent="0.25">
      <c r="A10" s="6" t="s">
        <v>18</v>
      </c>
      <c r="B10" s="16">
        <v>9927648.5999999996</v>
      </c>
      <c r="C10" s="16">
        <v>9917124.9000000004</v>
      </c>
      <c r="D10" s="4">
        <f>(C10/B10)</f>
        <v>0.99893996046556288</v>
      </c>
      <c r="E10" s="14">
        <v>9961435.7599999998</v>
      </c>
      <c r="F10" s="14">
        <v>9939238.6199999992</v>
      </c>
      <c r="G10" s="4">
        <f>F10/E10</f>
        <v>0.99777169270225752</v>
      </c>
      <c r="H10" s="14">
        <f t="shared" ref="H10:I12" si="4">B10-E10</f>
        <v>-33787.160000000149</v>
      </c>
      <c r="I10" s="14">
        <f t="shared" si="4"/>
        <v>-22113.719999998808</v>
      </c>
    </row>
    <row r="11" spans="1:9" s="7" customFormat="1" x14ac:dyDescent="0.25">
      <c r="A11" s="6" t="s">
        <v>16</v>
      </c>
      <c r="B11" s="16">
        <v>8846755.4199999999</v>
      </c>
      <c r="C11" s="16">
        <v>7087492.0300000003</v>
      </c>
      <c r="D11" s="4">
        <f>(C11/B11)</f>
        <v>0.80114027047443803</v>
      </c>
      <c r="E11" s="14">
        <v>8851558.4199999999</v>
      </c>
      <c r="F11" s="14">
        <v>7092235.4199999999</v>
      </c>
      <c r="G11" s="4">
        <f>F11/E11</f>
        <v>0.80124144060046776</v>
      </c>
      <c r="H11" s="14">
        <f t="shared" si="4"/>
        <v>-4803</v>
      </c>
      <c r="I11" s="14">
        <f t="shared" si="4"/>
        <v>-4743.3899999996647</v>
      </c>
    </row>
    <row r="12" spans="1:9" s="7" customFormat="1" x14ac:dyDescent="0.25">
      <c r="A12" s="6" t="s">
        <v>13</v>
      </c>
      <c r="B12" s="16">
        <v>8605710.9600000009</v>
      </c>
      <c r="C12" s="16">
        <v>6717532.3600000003</v>
      </c>
      <c r="D12" s="4">
        <f>(C12/B12)</f>
        <v>0.78059005133028536</v>
      </c>
      <c r="E12" s="14">
        <v>8605900.9600000009</v>
      </c>
      <c r="F12" s="14">
        <v>6608395.9400000004</v>
      </c>
      <c r="G12" s="4">
        <f>F12/E12</f>
        <v>0.76789123773509005</v>
      </c>
      <c r="H12" s="14">
        <f t="shared" si="4"/>
        <v>-190</v>
      </c>
      <c r="I12" s="14">
        <f t="shared" si="4"/>
        <v>109136.41999999993</v>
      </c>
    </row>
    <row r="13" spans="1:9" s="5" customFormat="1" x14ac:dyDescent="0.25">
      <c r="A13" s="3" t="s">
        <v>12</v>
      </c>
      <c r="B13" s="15">
        <v>8773537</v>
      </c>
      <c r="C13" s="15">
        <v>8777093.4399999995</v>
      </c>
      <c r="D13" s="4">
        <f t="shared" si="0"/>
        <v>1.0004053598907714</v>
      </c>
      <c r="E13" s="14">
        <v>9055029</v>
      </c>
      <c r="F13" s="14">
        <v>9049075.1899999995</v>
      </c>
      <c r="G13" s="4">
        <f t="shared" si="1"/>
        <v>0.99934248581644514</v>
      </c>
      <c r="H13" s="14">
        <f t="shared" si="2"/>
        <v>-281492</v>
      </c>
      <c r="I13" s="14">
        <f t="shared" si="3"/>
        <v>-271981.75</v>
      </c>
    </row>
    <row r="14" spans="1:9" s="7" customFormat="1" x14ac:dyDescent="0.25">
      <c r="A14" s="6" t="s">
        <v>15</v>
      </c>
      <c r="B14" s="16">
        <v>4480658.8</v>
      </c>
      <c r="C14" s="16">
        <v>4459055.33</v>
      </c>
      <c r="D14" s="4">
        <f>(C14/B14)</f>
        <v>0.99517850589292811</v>
      </c>
      <c r="E14" s="14">
        <v>4524922.25</v>
      </c>
      <c r="F14" s="14">
        <v>4445036.03</v>
      </c>
      <c r="G14" s="4">
        <f>F14/E14</f>
        <v>0.98234528339133342</v>
      </c>
      <c r="H14" s="14">
        <f>B14-E14</f>
        <v>-44263.450000000186</v>
      </c>
      <c r="I14" s="14">
        <f>C14-F14</f>
        <v>14019.299999999814</v>
      </c>
    </row>
    <row r="15" spans="1:9" s="7" customFormat="1" x14ac:dyDescent="0.25">
      <c r="A15" s="6" t="s">
        <v>17</v>
      </c>
      <c r="B15" s="16">
        <v>12903781.060000001</v>
      </c>
      <c r="C15" s="16">
        <v>13213315.460000001</v>
      </c>
      <c r="D15" s="4">
        <f>(C15/B15)</f>
        <v>1.0239878837497882</v>
      </c>
      <c r="E15" s="14">
        <v>12925910.060000001</v>
      </c>
      <c r="F15" s="14">
        <v>12918789.539999999</v>
      </c>
      <c r="G15" s="4">
        <f>F15/E15</f>
        <v>0.99944912814904718</v>
      </c>
      <c r="H15" s="14">
        <f>B15-E15</f>
        <v>-22129</v>
      </c>
      <c r="I15" s="14">
        <f>C15-F15</f>
        <v>294525.92000000179</v>
      </c>
    </row>
    <row r="16" spans="1:9" s="5" customFormat="1" x14ac:dyDescent="0.25">
      <c r="A16" s="3" t="s">
        <v>14</v>
      </c>
      <c r="B16" s="15">
        <v>7028999.6200000001</v>
      </c>
      <c r="C16" s="15">
        <v>6997147.6100000003</v>
      </c>
      <c r="D16" s="4">
        <f t="shared" si="0"/>
        <v>0.99546848602618077</v>
      </c>
      <c r="E16" s="14">
        <v>7034299.6200000001</v>
      </c>
      <c r="F16" s="14">
        <v>7027726.7999999998</v>
      </c>
      <c r="G16" s="4">
        <f t="shared" si="1"/>
        <v>0.99906560420296675</v>
      </c>
      <c r="H16" s="14">
        <f t="shared" si="2"/>
        <v>-5300</v>
      </c>
      <c r="I16" s="14">
        <f t="shared" si="3"/>
        <v>-30579.189999999478</v>
      </c>
    </row>
    <row r="17" spans="1:9" s="7" customFormat="1" x14ac:dyDescent="0.25">
      <c r="A17" s="12" t="s">
        <v>8</v>
      </c>
      <c r="B17" s="17">
        <f>SUM(B7:B16)</f>
        <v>1006017051.17</v>
      </c>
      <c r="C17" s="17">
        <f>SUM(C7:C16)</f>
        <v>1012189507.6600001</v>
      </c>
      <c r="D17" s="13">
        <f t="shared" ref="D17" si="5">(C17/B17)</f>
        <v>1.0061355386400475</v>
      </c>
      <c r="E17" s="19">
        <f>SUM(E7:E16)</f>
        <v>1099277443.0699997</v>
      </c>
      <c r="F17" s="19">
        <f>SUM(F7:F16)</f>
        <v>1057869625.6799999</v>
      </c>
      <c r="G17" s="13">
        <f>F17/E17</f>
        <v>0.96233178652846874</v>
      </c>
      <c r="H17" s="20">
        <f t="shared" ref="H17:I17" si="6">B17-E17</f>
        <v>-93260391.899999738</v>
      </c>
      <c r="I17" s="20">
        <f t="shared" si="6"/>
        <v>-45680118.019999862</v>
      </c>
    </row>
    <row r="18" spans="1:9" x14ac:dyDescent="0.25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10"/>
      <c r="F19" s="10"/>
    </row>
    <row r="20" spans="1:9" x14ac:dyDescent="0.25">
      <c r="A20" s="9"/>
      <c r="B20" s="11"/>
      <c r="C20" s="9"/>
      <c r="D20" s="9"/>
    </row>
  </sheetData>
  <mergeCells count="15">
    <mergeCell ref="A1:I1"/>
    <mergeCell ref="A2:I2"/>
    <mergeCell ref="B4:D4"/>
    <mergeCell ref="E4:G4"/>
    <mergeCell ref="H4:I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H3:I3"/>
  </mergeCells>
  <conditionalFormatting sqref="D7:D18">
    <cfRule type="cellIs" dxfId="0" priority="1" operator="lessThan">
      <formula>0</formula>
    </cfRule>
  </conditionalFormatting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Sazonenko</cp:lastModifiedBy>
  <cp:lastPrinted>2019-06-24T11:54:20Z</cp:lastPrinted>
  <dcterms:created xsi:type="dcterms:W3CDTF">2016-02-18T14:11:37Z</dcterms:created>
  <dcterms:modified xsi:type="dcterms:W3CDTF">2023-01-19T11:11:32Z</dcterms:modified>
</cp:coreProperties>
</file>