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20" yWindow="60" windowWidth="19680" windowHeight="7920"/>
  </bookViews>
  <sheets>
    <sheet name="Справка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2" l="1"/>
  <c r="E18" i="12"/>
  <c r="C18" i="12"/>
  <c r="B18" i="12"/>
  <c r="H8" i="12" l="1"/>
  <c r="I9" i="12" l="1"/>
  <c r="I10" i="12"/>
  <c r="I14" i="12"/>
  <c r="I13" i="12"/>
  <c r="I17" i="12"/>
  <c r="I15" i="12"/>
  <c r="I12" i="12"/>
  <c r="I16" i="12"/>
  <c r="I11" i="12"/>
  <c r="I8" i="12"/>
  <c r="H9" i="12"/>
  <c r="H10" i="12"/>
  <c r="H14" i="12"/>
  <c r="H13" i="12"/>
  <c r="H17" i="12"/>
  <c r="H15" i="12"/>
  <c r="H12" i="12"/>
  <c r="H16" i="12"/>
  <c r="H11" i="12"/>
  <c r="G9" i="12"/>
  <c r="G10" i="12"/>
  <c r="G14" i="12"/>
  <c r="G13" i="12"/>
  <c r="G17" i="12"/>
  <c r="G15" i="12"/>
  <c r="G12" i="12"/>
  <c r="G16" i="12"/>
  <c r="G11" i="12"/>
  <c r="G8" i="12"/>
  <c r="D9" i="12"/>
  <c r="D10" i="12"/>
  <c r="D14" i="12"/>
  <c r="D13" i="12"/>
  <c r="D17" i="12"/>
  <c r="D15" i="12"/>
  <c r="D12" i="12"/>
  <c r="D16" i="12"/>
  <c r="D11" i="12"/>
  <c r="D8" i="12"/>
  <c r="D18" i="12" l="1"/>
  <c r="G18" i="12" l="1"/>
  <c r="H18" i="12"/>
  <c r="I18" i="12"/>
</calcChain>
</file>

<file path=xl/sharedStrings.xml><?xml version="1.0" encoding="utf-8"?>
<sst xmlns="http://schemas.openxmlformats.org/spreadsheetml/2006/main" count="27" uniqueCount="22">
  <si>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</si>
  <si>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</si>
  <si>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</si>
  <si>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</si>
  <si>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</si>
  <si>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</si>
  <si>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</si>
  <si>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</si>
  <si>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</si>
  <si>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</si>
  <si>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</si>
  <si>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</si>
  <si>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</si>
  <si>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</si>
  <si>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</si>
  <si>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</si>
  <si>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</si>
  <si>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</si>
  <si>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</si>
  <si>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(Княжпогостский район)</t>
  </si>
  <si>
    <t>Ед.изм: рубль</t>
  </si>
  <si>
    <t>об исполнении местных бюджетов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</si>
</sst>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4" fillId="0" borderId="5">
      <alignment horizontal="right" vertical="top" shrinkToFit="1"/>
    </xf>
    <xf numFmtId="166" fontId="4" fillId="0" borderId="6">
      <alignment horizontal="right" vertical="top" shrinkToFit="1"/>
    </xf>
    <xf numFmtId="4" fontId="5" fillId="2" borderId="5">
      <alignment horizontal="right" vertical="top" shrinkToFit="1"/>
    </xf>
    <xf numFmtId="4" fontId="5" fillId="2" borderId="6">
      <alignment horizontal="right" vertical="top" shrinkToFit="1"/>
    </xf>
    <xf numFmtId="4" fontId="5" fillId="2" borderId="5">
      <alignment horizontal="right" vertical="top" shrinkToFit="1"/>
    </xf>
  </cellStyleXfs>
  <cellXfs count="31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2" xfId="0" applyNumberFormat="1" applyFont="1" applyBorder="1" applyProtection="1"/>
    <xf numFmtId="165" fontId="7" fillId="0" borderId="2" xfId="2" applyNumberFormat="1" applyFont="1" applyFill="1" applyBorder="1" applyProtection="1"/>
    <xf numFmtId="3" fontId="7" fillId="0" borderId="0" xfId="0" applyNumberFormat="1" applyFont="1" applyProtection="1"/>
    <xf numFmtId="3" fontId="7" fillId="0" borderId="2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0" fontId="9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3" fontId="6" fillId="3" borderId="2" xfId="0" applyNumberFormat="1" applyFont="1" applyFill="1" applyBorder="1" applyProtection="1">
      <protection locked="0"/>
    </xf>
    <xf numFmtId="165" fontId="6" fillId="3" borderId="2" xfId="2" applyNumberFormat="1" applyFont="1" applyFill="1" applyBorder="1" applyProtection="1"/>
    <xf numFmtId="4" fontId="7" fillId="0" borderId="2" xfId="1" applyNumberFormat="1" applyFont="1" applyBorder="1" applyProtection="1"/>
    <xf numFmtId="4" fontId="7" fillId="0" borderId="2" xfId="0" applyNumberFormat="1" applyFont="1" applyBorder="1" applyProtection="1"/>
    <xf numFmtId="4" fontId="7" fillId="0" borderId="2" xfId="0" applyNumberFormat="1" applyFont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7" fillId="0" borderId="2" xfId="1" applyNumberFormat="1" applyFont="1" applyBorder="1" applyAlignment="1" applyProtection="1">
      <alignment wrapText="1"/>
    </xf>
    <xf numFmtId="4" fontId="6" fillId="3" borderId="2" xfId="0" applyNumberFormat="1" applyFont="1" applyFill="1" applyBorder="1" applyAlignment="1" applyProtection="1">
      <alignment wrapText="1"/>
      <protection locked="0"/>
    </xf>
    <xf numFmtId="4" fontId="6" fillId="3" borderId="2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6" fillId="0" borderId="7" xfId="0" applyFont="1" applyBorder="1" applyAlignment="1" applyProtection="1">
      <alignment horizontal="right"/>
      <protection locked="0"/>
    </xf>
  </cellXfs>
  <cellStyles count="9">
    <cellStyle name="ex62" xfId="8"/>
    <cellStyle name="ex63" xfId="6"/>
    <cellStyle name="ex64" xfId="7"/>
    <cellStyle name="st65" xfId="4"/>
    <cellStyle name="st66" xfId="5"/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Normal="100" zoomScaleSheetLayoutView="100" workbookViewId="0">
      <selection activeCell="C9" sqref="C9"/>
    </sheetView>
  </sheetViews>
  <sheetFormatPr defaultColWidth="8.85546875" defaultRowHeight="15.75" x14ac:dyDescent="0.25"/>
  <cols>
    <col min="1" max="1" width="28" style="1" customWidth="1"/>
    <col min="2" max="3" width="19.28515625" style="1" customWidth="1"/>
    <col min="4" max="4" width="16.7109375" style="1" customWidth="1"/>
    <col min="5" max="5" width="19.28515625" style="1" customWidth="1"/>
    <col min="6" max="6" width="18.7109375" style="1" customWidth="1"/>
    <col min="7" max="7" width="15.5703125" style="1" customWidth="1"/>
    <col min="8" max="8" width="17.42578125" style="1" customWidth="1"/>
    <col min="9" max="9" width="17" style="1" customWidth="1"/>
    <col min="10" max="16384" width="8.85546875" style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8" t="s">
        <v>19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"/>
      <c r="B4" s="2"/>
      <c r="C4" s="2"/>
      <c r="D4" s="2"/>
      <c r="E4" s="2"/>
      <c r="F4" s="2"/>
      <c r="G4" s="2"/>
      <c r="H4" s="30" t="s">
        <v>20</v>
      </c>
      <c r="I4" s="30"/>
    </row>
    <row r="5" spans="1:9" ht="30.4" customHeight="1" x14ac:dyDescent="0.25">
      <c r="A5" s="23" t="s">
        <v>1</v>
      </c>
      <c r="B5" s="22" t="s">
        <v>2</v>
      </c>
      <c r="C5" s="22"/>
      <c r="D5" s="22"/>
      <c r="E5" s="22" t="s">
        <v>3</v>
      </c>
      <c r="F5" s="22"/>
      <c r="G5" s="22"/>
      <c r="H5" s="22" t="s">
        <v>4</v>
      </c>
      <c r="I5" s="22"/>
    </row>
    <row r="6" spans="1:9" ht="23.25" customHeight="1" x14ac:dyDescent="0.25">
      <c r="A6" s="24"/>
      <c r="B6" s="26" t="s">
        <v>5</v>
      </c>
      <c r="C6" s="26" t="s">
        <v>6</v>
      </c>
      <c r="D6" s="26" t="s">
        <v>7</v>
      </c>
      <c r="E6" s="26" t="s">
        <v>5</v>
      </c>
      <c r="F6" s="26" t="s">
        <v>6</v>
      </c>
      <c r="G6" s="26" t="s">
        <v>7</v>
      </c>
      <c r="H6" s="26" t="s">
        <v>5</v>
      </c>
      <c r="I6" s="26" t="s">
        <v>6</v>
      </c>
    </row>
    <row r="7" spans="1:9" ht="21.75" customHeight="1" x14ac:dyDescent="0.25">
      <c r="A7" s="25"/>
      <c r="B7" s="27"/>
      <c r="C7" s="27"/>
      <c r="D7" s="27"/>
      <c r="E7" s="27"/>
      <c r="F7" s="27"/>
      <c r="G7" s="27"/>
      <c r="H7" s="27"/>
      <c r="I7" s="27"/>
    </row>
    <row r="8" spans="1:9" s="5" customFormat="1" x14ac:dyDescent="0.25">
      <c r="A8" s="3" t="s">
        <v>9</v>
      </c>
      <c r="B8" s="14">
        <v>735604289.89999998</v>
      </c>
      <c r="C8" s="14">
        <v>380691003.83999997</v>
      </c>
      <c r="D8" s="4">
        <f>(C8/B8)</f>
        <v>0.51752145693950768</v>
      </c>
      <c r="E8" s="18">
        <v>835483400.88</v>
      </c>
      <c r="F8" s="18">
        <v>425019995.56</v>
      </c>
      <c r="G8" s="4">
        <f>F8/E8</f>
        <v>0.50871147782509374</v>
      </c>
      <c r="H8" s="14">
        <f>B8-E8</f>
        <v>-99879110.980000019</v>
      </c>
      <c r="I8" s="14">
        <f>C8-F8</f>
        <v>-44328991.720000029</v>
      </c>
    </row>
    <row r="9" spans="1:9" s="5" customFormat="1" x14ac:dyDescent="0.25">
      <c r="A9" s="3" t="s">
        <v>10</v>
      </c>
      <c r="B9" s="15">
        <v>89809346.310000002</v>
      </c>
      <c r="C9" s="15">
        <v>33025826.550000001</v>
      </c>
      <c r="D9" s="4">
        <f t="shared" ref="D9:D17" si="0">(C9/B9)</f>
        <v>0.36773262368487669</v>
      </c>
      <c r="E9" s="14">
        <v>92210824.090000004</v>
      </c>
      <c r="F9" s="14">
        <v>31642231.109999999</v>
      </c>
      <c r="G9" s="4">
        <f t="shared" ref="G9:G17" si="1">F9/E9</f>
        <v>0.3431509415761908</v>
      </c>
      <c r="H9" s="14">
        <f t="shared" ref="H9:H17" si="2">B9-E9</f>
        <v>-2401477.7800000012</v>
      </c>
      <c r="I9" s="14">
        <f t="shared" ref="I9:I17" si="3">C9-F9</f>
        <v>1383595.4400000013</v>
      </c>
    </row>
    <row r="10" spans="1:9" s="5" customFormat="1" x14ac:dyDescent="0.25">
      <c r="A10" s="3" t="s">
        <v>11</v>
      </c>
      <c r="B10" s="15">
        <v>27103673</v>
      </c>
      <c r="C10" s="15">
        <v>9386396.1899999995</v>
      </c>
      <c r="D10" s="4">
        <f t="shared" si="0"/>
        <v>0.34631454526476907</v>
      </c>
      <c r="E10" s="14">
        <v>29549257</v>
      </c>
      <c r="F10" s="14">
        <v>10361855.93</v>
      </c>
      <c r="G10" s="4">
        <f t="shared" si="1"/>
        <v>0.35066384004173101</v>
      </c>
      <c r="H10" s="14">
        <f t="shared" si="2"/>
        <v>-2445584</v>
      </c>
      <c r="I10" s="14">
        <f t="shared" si="3"/>
        <v>-975459.74000000022</v>
      </c>
    </row>
    <row r="11" spans="1:9" s="7" customFormat="1" x14ac:dyDescent="0.25">
      <c r="A11" s="6" t="s">
        <v>18</v>
      </c>
      <c r="B11" s="16">
        <v>9191543</v>
      </c>
      <c r="C11" s="16">
        <v>4638004.83</v>
      </c>
      <c r="D11" s="4">
        <f>(C11/B11)</f>
        <v>0.50459480307060522</v>
      </c>
      <c r="E11" s="14">
        <v>9210330.1600000001</v>
      </c>
      <c r="F11" s="14">
        <v>4186952.67</v>
      </c>
      <c r="G11" s="4">
        <f>F11/E11</f>
        <v>0.45459311417344456</v>
      </c>
      <c r="H11" s="14">
        <f t="shared" ref="H11:I13" si="4">B11-E11</f>
        <v>-18787.160000000149</v>
      </c>
      <c r="I11" s="14">
        <f t="shared" si="4"/>
        <v>451052.16000000015</v>
      </c>
    </row>
    <row r="12" spans="1:9" s="7" customFormat="1" x14ac:dyDescent="0.25">
      <c r="A12" s="6" t="s">
        <v>16</v>
      </c>
      <c r="B12" s="16">
        <v>7446939</v>
      </c>
      <c r="C12" s="16">
        <v>2609825.19</v>
      </c>
      <c r="D12" s="4">
        <f>(C12/B12)</f>
        <v>0.35045609880784573</v>
      </c>
      <c r="E12" s="14">
        <v>8647347</v>
      </c>
      <c r="F12" s="14">
        <v>2442070.19</v>
      </c>
      <c r="G12" s="4">
        <f>F12/E12</f>
        <v>0.28240686883503113</v>
      </c>
      <c r="H12" s="14">
        <f t="shared" si="4"/>
        <v>-1200408</v>
      </c>
      <c r="I12" s="14">
        <f t="shared" si="4"/>
        <v>167755</v>
      </c>
    </row>
    <row r="13" spans="1:9" s="7" customFormat="1" x14ac:dyDescent="0.25">
      <c r="A13" s="6" t="s">
        <v>13</v>
      </c>
      <c r="B13" s="16">
        <v>8032097.4199999999</v>
      </c>
      <c r="C13" s="16">
        <v>2188918.98</v>
      </c>
      <c r="D13" s="4">
        <f>(C13/B13)</f>
        <v>0.27252146799783211</v>
      </c>
      <c r="E13" s="14">
        <v>8047787.4199999999</v>
      </c>
      <c r="F13" s="14">
        <v>2141842.56</v>
      </c>
      <c r="G13" s="4">
        <f>F13/E13</f>
        <v>0.26614054872736687</v>
      </c>
      <c r="H13" s="14">
        <f t="shared" si="4"/>
        <v>-15690</v>
      </c>
      <c r="I13" s="14">
        <f t="shared" si="4"/>
        <v>47076.419999999925</v>
      </c>
    </row>
    <row r="14" spans="1:9" s="5" customFormat="1" x14ac:dyDescent="0.25">
      <c r="A14" s="3" t="s">
        <v>12</v>
      </c>
      <c r="B14" s="15">
        <v>7479156</v>
      </c>
      <c r="C14" s="15">
        <v>3586814.6</v>
      </c>
      <c r="D14" s="4">
        <f t="shared" si="0"/>
        <v>0.4795747808977377</v>
      </c>
      <c r="E14" s="14">
        <v>7479648</v>
      </c>
      <c r="F14" s="14">
        <v>3162290.81</v>
      </c>
      <c r="G14" s="4">
        <f t="shared" si="1"/>
        <v>0.4227860468834897</v>
      </c>
      <c r="H14" s="14">
        <f t="shared" si="2"/>
        <v>-492</v>
      </c>
      <c r="I14" s="14">
        <f t="shared" si="3"/>
        <v>424523.79000000004</v>
      </c>
    </row>
    <row r="15" spans="1:9" s="7" customFormat="1" x14ac:dyDescent="0.25">
      <c r="A15" s="6" t="s">
        <v>15</v>
      </c>
      <c r="B15" s="16">
        <v>4292792</v>
      </c>
      <c r="C15" s="16">
        <v>1798840.88</v>
      </c>
      <c r="D15" s="4">
        <f>(C15/B15)</f>
        <v>0.41903751218321311</v>
      </c>
      <c r="E15" s="14">
        <v>4322508</v>
      </c>
      <c r="F15" s="14">
        <v>1582104.25</v>
      </c>
      <c r="G15" s="4">
        <f>F15/E15</f>
        <v>0.36601534340711456</v>
      </c>
      <c r="H15" s="14">
        <f>B15-E15</f>
        <v>-29716</v>
      </c>
      <c r="I15" s="14">
        <f>C15-F15</f>
        <v>216736.62999999989</v>
      </c>
    </row>
    <row r="16" spans="1:9" s="7" customFormat="1" x14ac:dyDescent="0.25">
      <c r="A16" s="6" t="s">
        <v>17</v>
      </c>
      <c r="B16" s="16">
        <v>11071812</v>
      </c>
      <c r="C16" s="16">
        <v>5288859.59</v>
      </c>
      <c r="D16" s="4">
        <f>(C16/B16)</f>
        <v>0.4776869034625949</v>
      </c>
      <c r="E16" s="14">
        <v>11411691</v>
      </c>
      <c r="F16" s="14">
        <v>4565616.9800000004</v>
      </c>
      <c r="G16" s="4">
        <f>F16/E16</f>
        <v>0.40008242249111026</v>
      </c>
      <c r="H16" s="14">
        <f>B16-E16</f>
        <v>-339879</v>
      </c>
      <c r="I16" s="14">
        <f>C16-F16</f>
        <v>723242.6099999994</v>
      </c>
    </row>
    <row r="17" spans="1:9" s="5" customFormat="1" x14ac:dyDescent="0.25">
      <c r="A17" s="3" t="s">
        <v>14</v>
      </c>
      <c r="B17" s="15">
        <v>6591196</v>
      </c>
      <c r="C17" s="15">
        <v>2044557.17</v>
      </c>
      <c r="D17" s="4">
        <f t="shared" si="0"/>
        <v>0.31019517095228238</v>
      </c>
      <c r="E17" s="14">
        <v>6601596</v>
      </c>
      <c r="F17" s="14">
        <v>1686561.86</v>
      </c>
      <c r="G17" s="4">
        <f t="shared" si="1"/>
        <v>0.2554778965571356</v>
      </c>
      <c r="H17" s="14">
        <f t="shared" si="2"/>
        <v>-10400</v>
      </c>
      <c r="I17" s="14">
        <f t="shared" si="3"/>
        <v>357995.30999999982</v>
      </c>
    </row>
    <row r="18" spans="1:9" s="7" customFormat="1" x14ac:dyDescent="0.25">
      <c r="A18" s="12" t="s">
        <v>8</v>
      </c>
      <c r="B18" s="17">
        <f>SUM(B8:B17)</f>
        <v>906622844.63</v>
      </c>
      <c r="C18" s="17">
        <f>SUM(C8:C17)</f>
        <v>445259047.81999999</v>
      </c>
      <c r="D18" s="13">
        <f t="shared" ref="D18" si="5">(C18/B18)</f>
        <v>0.49111827531956109</v>
      </c>
      <c r="E18" s="19">
        <f>SUM(E8:E17)</f>
        <v>1012964389.55</v>
      </c>
      <c r="F18" s="19">
        <f>SUM(F8:F17)</f>
        <v>486791521.92000008</v>
      </c>
      <c r="G18" s="13">
        <f>F18/E18</f>
        <v>0.48056133753749497</v>
      </c>
      <c r="H18" s="20">
        <f t="shared" ref="H18:I18" si="6">B18-E18</f>
        <v>-106341544.91999996</v>
      </c>
      <c r="I18" s="20">
        <f t="shared" si="6"/>
        <v>-41532474.100000083</v>
      </c>
    </row>
    <row r="19" spans="1:9" x14ac:dyDescent="0.25">
      <c r="A19" s="8"/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9"/>
      <c r="B20" s="9"/>
      <c r="C20" s="9"/>
      <c r="D20" s="9"/>
      <c r="E20" s="10"/>
      <c r="F20" s="10"/>
    </row>
    <row r="21" spans="1:9" x14ac:dyDescent="0.25">
      <c r="A21" s="9"/>
      <c r="B21" s="11"/>
      <c r="C21" s="9"/>
      <c r="D21" s="9"/>
    </row>
  </sheetData>
  <mergeCells count="16">
    <mergeCell ref="A1:I1"/>
    <mergeCell ref="A2:I2"/>
    <mergeCell ref="B5:D5"/>
    <mergeCell ref="E5:G5"/>
    <mergeCell ref="H5:I5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A3:I3"/>
    <mergeCell ref="H4:I4"/>
  </mergeCells>
  <conditionalFormatting sqref="D8:D19">
    <cfRule type="cellIs" dxfId="0" priority="1" operator="lessThan">
      <formula>0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Sazonenko</cp:lastModifiedBy>
  <cp:lastPrinted>2019-06-24T11:54:20Z</cp:lastPrinted>
  <dcterms:created xsi:type="dcterms:W3CDTF">2016-02-18T14:11:37Z</dcterms:created>
  <dcterms:modified xsi:type="dcterms:W3CDTF">2022-07-06T13:42:55Z</dcterms:modified>
</cp:coreProperties>
</file>