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-9045" yWindow="555" windowWidth="23250" windowHeight="12015"/>
  </bookViews>
  <sheets>
    <sheet name="Лист1" sheetId="1" r:id="rId1"/>
  </sheets>
  <calcPr calcId="145621"/>
</workbook>
</file>

<file path=xl/calcChain.xml><?xml version="1.0" encoding="utf-8"?>
<calcChain xmlns="http://schemas.openxmlformats.org/spreadsheetml/2006/main">
  <c r="G18" i="1" l="1"/>
  <c r="G17" i="1"/>
  <c r="G7" i="1"/>
  <c r="G8" i="1"/>
  <c r="G9" i="1"/>
  <c r="G10" i="1"/>
  <c r="G11" i="1"/>
  <c r="G12" i="1"/>
  <c r="G13" i="1"/>
  <c r="G14" i="1"/>
  <c r="G15" i="1"/>
  <c r="G16" i="1"/>
  <c r="G6" i="1"/>
  <c r="G5" i="1"/>
  <c r="E19" i="1"/>
  <c r="E18" i="1"/>
  <c r="E17" i="1"/>
  <c r="E15" i="1"/>
  <c r="E16" i="1"/>
  <c r="E7" i="1"/>
  <c r="E8" i="1"/>
  <c r="E9" i="1"/>
  <c r="E10" i="1"/>
  <c r="E11" i="1"/>
  <c r="E12" i="1"/>
  <c r="E13" i="1"/>
  <c r="E14" i="1"/>
  <c r="E6" i="1"/>
  <c r="E5" i="1"/>
  <c r="C4" i="1"/>
  <c r="F4" i="1" l="1"/>
  <c r="D4" i="1"/>
  <c r="G4" i="1" l="1"/>
  <c r="E4" i="1"/>
</calcChain>
</file>

<file path=xl/sharedStrings.xml><?xml version="1.0" encoding="utf-8"?>
<sst xmlns="http://schemas.openxmlformats.org/spreadsheetml/2006/main" count="49" uniqueCount="45">
  <si>
    <t>Итого</t>
  </si>
  <si>
    <t>НАЛОГОВЫЕ И НЕНАЛОГОВЫЕ ДОХОДЫ</t>
  </si>
  <si>
    <t>НАЛОГИ НА ПРИБЫЛЬ, ДОХОДЫ</t>
  </si>
  <si>
    <t>НАЛОГИ НА ТОВАРЫ (РАБОТЫ, УСЛУГИ), РЕАЛИЗУЕМЫЕ НА ТЕРРИТОРИИ РОССИЙСКОЙ ФЕДЕРАЦИИ</t>
  </si>
  <si>
    <t>НАЛОГИ НА СОВОКУПНЫЙ ДОХОД</t>
  </si>
  <si>
    <t>НАЛОГИ НА ИМУЩЕСТВО</t>
  </si>
  <si>
    <t>ГОСУДАРСТВЕННАЯ ПОШЛИНА</t>
  </si>
  <si>
    <t>ДОХОДЫ ОТ ИСПОЛЬЗОВАНИЯ ИМУЩЕСТВА, НАХОДЯЩЕГОСЯ В ГОСУДАРСТВЕННОЙ И МУНИЦИПАЛЬНОЙ СОБСТВЕННОСТИ</t>
  </si>
  <si>
    <t>ПЛАТЕЖИ ПРИ ПОЛЬЗОВАНИИ ПРИРОДНЫМИ РЕСУРСАМИ</t>
  </si>
  <si>
    <t>ДОХОДЫ ОТ ПРОДАЖИ МАТЕРИАЛЬНЫХ И НЕМАТЕРИАЛЬНЫХ АКТИВОВ</t>
  </si>
  <si>
    <t>ШТРАФЫ, САНКЦИИ, ВОЗМЕЩЕНИЕ УЩЕРБА</t>
  </si>
  <si>
    <t>ПРОЧИЕ НЕНАЛОГОВЫЕ ДОХОДЫ</t>
  </si>
  <si>
    <t>БЕЗВОЗМЕЗДНЫЕ ПОСТУПЛЕНИЯ</t>
  </si>
  <si>
    <t>БЕЗВОЗМЕЗДНЫЕ ПОСТУПЛЕНИЯ ОТ ДРУГИХ БЮДЖЕТОВ БЮДЖЕТНОЙ СИСТЕМЫ РОССИЙСКОЙ ФЕДЕРАЦИИ</t>
  </si>
  <si>
    <t>ВОЗВРАТ ОСТАТКОВ СУБСИДИЙ, СУБВЕНЦИЙ И ИНЫХ МЕЖБЮДЖЕТНЫХ ТРАНСФЕРТОВ, ИМЕЮЩИХ ЦЕЛЕВОЕ НАЗНАЧЕНИЕ, ПРОШЛЫХ ЛЕТ</t>
  </si>
  <si>
    <t>ПРОЧИЕ БЕЗВОЗМЕЗДНЫЕ ПОСТУПЛЕНИЯ</t>
  </si>
  <si>
    <t>% исполнения уточнённого плана</t>
  </si>
  <si>
    <t xml:space="preserve">% исполнения к 2020 году </t>
  </si>
  <si>
    <t>-</t>
  </si>
  <si>
    <t>00010000000000000000</t>
  </si>
  <si>
    <t>00010100000000000000</t>
  </si>
  <si>
    <t>00010300000000000000</t>
  </si>
  <si>
    <t>00010500000000000000</t>
  </si>
  <si>
    <t>00010600000000000000</t>
  </si>
  <si>
    <t>00010800000000000000</t>
  </si>
  <si>
    <t>00011100000000000000</t>
  </si>
  <si>
    <t>00011200000000000000</t>
  </si>
  <si>
    <t>ДОХОДЫ ОТ ОКАЗАНИЯ ПЛАТНЫХ УСЛУГ И КОМПЕНСАЦИИ ЗАТРАТ ГОСУДАРСТВА</t>
  </si>
  <si>
    <t>00011300000000000000</t>
  </si>
  <si>
    <t>00011400000000000000</t>
  </si>
  <si>
    <t>00011600000000000000</t>
  </si>
  <si>
    <t>00011700000000000000</t>
  </si>
  <si>
    <t>00020000000000000000</t>
  </si>
  <si>
    <t>00020200000000000000</t>
  </si>
  <si>
    <t>00020700000000000000</t>
  </si>
  <si>
    <t>ДОХОДЫ БЮДЖЕТОВ БЮДЖЕТНОЙ СИСТЕМЫ РОССИЙСКОЙ ФЕДЕРАЦИИ ОТ ВОЗВРАТА ОСТАТКОВ СУБСИДИЙ, СУБВЕНЦИЙ И ИНЫХ МЕЖБЮДЖЕТНЫХ ТРАНСФЕРТОВ, ИМЕЮЩИХ ЦЕЛЕВОЕ НАЗНАЧЕНИЕ, ПРОШЛЫХ ЛЕТ</t>
  </si>
  <si>
    <t>00021800000000000000</t>
  </si>
  <si>
    <t>00021900000000000000</t>
  </si>
  <si>
    <t>Код дохода по КД</t>
  </si>
  <si>
    <t>Наименование показателя</t>
  </si>
  <si>
    <t xml:space="preserve">Уточнённый план </t>
  </si>
  <si>
    <t>Исполнено на 01.04.2021</t>
  </si>
  <si>
    <t>Исполнено на 01.04.2020</t>
  </si>
  <si>
    <t>Ед.изм: руб.</t>
  </si>
  <si>
    <t xml:space="preserve">Сведения на 01.04.2021 об исполнении консолидированного бюджета МР "Княжпогостский" по ДЧБ в сравнении с плановыми назначениями и с соответствующим периодом предшествующего года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</si>
</sst>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###\ ###\ ###\ ###\ ##0.00"/>
    <numFmt numFmtId="165" formatCode="#,##0.0"/>
  </numFmts>
  <fonts count="9" x14ac:knownFonts="1">
    <font>
      <sz val="11"/>
      <color theme="1"/>
      <name val="Calibri"/>
      <family val="2"/>
      <charset val="204"/>
      <scheme val="minor"/>
    </font>
    <font>
      <sz val="10"/>
      <name val="Arial"/>
      <family val="2"/>
      <charset val="204"/>
    </font>
    <font>
      <b/>
      <sz val="12"/>
      <color rgb="FFFF0000"/>
      <name val="Arial"/>
      <family val="2"/>
      <charset val="204"/>
    </font>
    <font>
      <sz val="12"/>
      <color theme="1"/>
      <name val="Arial"/>
      <family val="2"/>
      <charset val="204"/>
    </font>
    <font>
      <b/>
      <sz val="12"/>
      <color theme="1"/>
      <name val="Arial"/>
      <family val="2"/>
      <charset val="204"/>
    </font>
    <font>
      <sz val="12"/>
      <name val="Arial"/>
      <family val="2"/>
      <charset val="204"/>
    </font>
    <font>
      <sz val="12"/>
      <color rgb="FF000000"/>
      <name val="Arial"/>
      <family val="2"/>
      <charset val="204"/>
    </font>
    <font>
      <b/>
      <sz val="12"/>
      <color rgb="FF000000"/>
      <name val="Arial"/>
      <family val="2"/>
      <charset val="204"/>
    </font>
    <font>
      <b/>
      <sz val="12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theme="9" tint="0.59999389629810485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26">
    <xf numFmtId="0" fontId="0" fillId="0" borderId="0" xfId="0"/>
    <xf numFmtId="0" fontId="3" fillId="0" borderId="0" xfId="0" applyFont="1"/>
    <xf numFmtId="0" fontId="4" fillId="0" borderId="0" xfId="0" applyFont="1" applyAlignment="1">
      <alignment horizontal="center"/>
    </xf>
    <xf numFmtId="4" fontId="4" fillId="4" borderId="1" xfId="0" applyNumberFormat="1" applyFont="1" applyFill="1" applyBorder="1" applyAlignment="1">
      <alignment horizontal="right"/>
    </xf>
    <xf numFmtId="0" fontId="4" fillId="2" borderId="1" xfId="0" applyFont="1" applyFill="1" applyBorder="1" applyAlignment="1">
      <alignment horizontal="center" vertical="center"/>
    </xf>
    <xf numFmtId="0" fontId="4" fillId="2" borderId="1" xfId="0" applyFont="1" applyFill="1" applyBorder="1" applyAlignment="1">
      <alignment horizontal="center" vertical="center" wrapText="1"/>
    </xf>
    <xf numFmtId="0" fontId="4" fillId="4" borderId="1" xfId="0" applyFont="1" applyFill="1" applyBorder="1" applyAlignment="1">
      <alignment horizontal="left" vertical="top"/>
    </xf>
    <xf numFmtId="0" fontId="4" fillId="4" borderId="1" xfId="0" applyFont="1" applyFill="1" applyBorder="1" applyAlignment="1">
      <alignment horizontal="center" vertical="top"/>
    </xf>
    <xf numFmtId="4" fontId="4" fillId="4" borderId="1" xfId="0" applyNumberFormat="1" applyFont="1" applyFill="1" applyBorder="1" applyAlignment="1">
      <alignment horizontal="right" vertical="top"/>
    </xf>
    <xf numFmtId="4" fontId="3" fillId="0" borderId="1" xfId="0" applyNumberFormat="1" applyFont="1" applyBorder="1" applyAlignment="1">
      <alignment horizontal="right" vertical="top"/>
    </xf>
    <xf numFmtId="4" fontId="5" fillId="0" borderId="1" xfId="0" applyNumberFormat="1" applyFont="1" applyBorder="1" applyAlignment="1">
      <alignment horizontal="right" vertical="top"/>
    </xf>
    <xf numFmtId="0" fontId="5" fillId="0" borderId="1" xfId="0" applyFont="1" applyBorder="1" applyAlignment="1">
      <alignment horizontal="right" vertical="top"/>
    </xf>
    <xf numFmtId="0" fontId="6" fillId="0" borderId="1" xfId="0" applyFont="1" applyFill="1" applyBorder="1" applyAlignment="1">
      <alignment horizontal="left" vertical="top" wrapText="1"/>
    </xf>
    <xf numFmtId="0" fontId="6" fillId="0" borderId="1" xfId="0" applyFont="1" applyFill="1" applyBorder="1" applyAlignment="1">
      <alignment horizontal="center" vertical="top" wrapText="1"/>
    </xf>
    <xf numFmtId="164" fontId="6" fillId="0" borderId="1" xfId="0" applyNumberFormat="1" applyFont="1" applyFill="1" applyBorder="1" applyAlignment="1">
      <alignment horizontal="right" vertical="top" wrapText="1"/>
    </xf>
    <xf numFmtId="4" fontId="4" fillId="3" borderId="1" xfId="0" applyNumberFormat="1" applyFont="1" applyFill="1" applyBorder="1" applyAlignment="1">
      <alignment horizontal="right" vertical="top"/>
    </xf>
    <xf numFmtId="0" fontId="7" fillId="3" borderId="1" xfId="0" applyFont="1" applyFill="1" applyBorder="1" applyAlignment="1">
      <alignment horizontal="left" vertical="top" wrapText="1"/>
    </xf>
    <xf numFmtId="0" fontId="7" fillId="3" borderId="1" xfId="0" applyFont="1" applyFill="1" applyBorder="1" applyAlignment="1">
      <alignment horizontal="center" vertical="top" wrapText="1"/>
    </xf>
    <xf numFmtId="164" fontId="7" fillId="3" borderId="1" xfId="0" applyNumberFormat="1" applyFont="1" applyFill="1" applyBorder="1" applyAlignment="1">
      <alignment horizontal="right" vertical="top" wrapText="1"/>
    </xf>
    <xf numFmtId="4" fontId="8" fillId="3" borderId="1" xfId="0" applyNumberFormat="1" applyFont="1" applyFill="1" applyBorder="1" applyAlignment="1">
      <alignment horizontal="right" vertical="top"/>
    </xf>
    <xf numFmtId="165" fontId="4" fillId="4" borderId="1" xfId="0" applyNumberFormat="1" applyFont="1" applyFill="1" applyBorder="1" applyAlignment="1">
      <alignment horizontal="right" vertical="top"/>
    </xf>
    <xf numFmtId="165" fontId="4" fillId="3" borderId="1" xfId="0" applyNumberFormat="1" applyFont="1" applyFill="1" applyBorder="1" applyAlignment="1">
      <alignment horizontal="right" vertical="top"/>
    </xf>
    <xf numFmtId="165" fontId="3" fillId="0" borderId="1" xfId="0" applyNumberFormat="1" applyFont="1" applyFill="1" applyBorder="1" applyAlignment="1">
      <alignment horizontal="right" vertical="top"/>
    </xf>
    <xf numFmtId="0" fontId="2" fillId="0" borderId="0" xfId="0" applyFont="1" applyBorder="1" applyAlignment="1">
      <alignment horizontal="center" wrapText="1"/>
    </xf>
    <xf numFmtId="0" fontId="2" fillId="0" borderId="0" xfId="0" applyFont="1" applyBorder="1" applyAlignment="1">
      <alignment horizontal="center" wrapText="1"/>
    </xf>
    <xf numFmtId="0" fontId="8" fillId="0" borderId="0" xfId="0" applyFont="1" applyBorder="1" applyAlignment="1">
      <alignment horizontal="right" wrapText="1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21"/>
  <sheetViews>
    <sheetView tabSelected="1" zoomScale="90" zoomScaleNormal="90" workbookViewId="0">
      <selection sqref="A1:G1"/>
    </sheetView>
  </sheetViews>
  <sheetFormatPr defaultColWidth="9.140625" defaultRowHeight="15" x14ac:dyDescent="0.2"/>
  <cols>
    <col min="1" max="1" width="58.28515625" style="1" customWidth="1"/>
    <col min="2" max="2" width="28.5703125" style="1" customWidth="1"/>
    <col min="3" max="3" width="19.85546875" style="1" customWidth="1"/>
    <col min="4" max="4" width="17.28515625" style="1" customWidth="1"/>
    <col min="5" max="5" width="17.140625" style="1" customWidth="1"/>
    <col min="6" max="6" width="18" style="1" customWidth="1"/>
    <col min="7" max="7" width="18.140625" style="1" customWidth="1"/>
    <col min="8" max="8" width="15.7109375" style="1" customWidth="1"/>
    <col min="9" max="16384" width="9.140625" style="1"/>
  </cols>
  <sheetData>
    <row r="1" spans="1:7" ht="40.5" customHeight="1" x14ac:dyDescent="0.25">
      <c r="A1" s="23" t="s">
        <v>44</v>
      </c>
      <c r="B1" s="23"/>
      <c r="C1" s="23"/>
      <c r="D1" s="23"/>
      <c r="E1" s="23"/>
      <c r="F1" s="23"/>
      <c r="G1" s="23"/>
    </row>
    <row r="2" spans="1:7" ht="24.75" customHeight="1" x14ac:dyDescent="0.25">
      <c r="A2" s="24"/>
      <c r="B2" s="24"/>
      <c r="C2" s="24"/>
      <c r="D2" s="24"/>
      <c r="E2" s="24"/>
      <c r="F2" s="24"/>
      <c r="G2" s="25" t="s">
        <v>43</v>
      </c>
    </row>
    <row r="3" spans="1:7" s="2" customFormat="1" ht="63" x14ac:dyDescent="0.25">
      <c r="A3" s="4" t="s">
        <v>39</v>
      </c>
      <c r="B3" s="4" t="s">
        <v>38</v>
      </c>
      <c r="C3" s="5" t="s">
        <v>40</v>
      </c>
      <c r="D3" s="5" t="s">
        <v>41</v>
      </c>
      <c r="E3" s="5" t="s">
        <v>16</v>
      </c>
      <c r="F3" s="5" t="s">
        <v>42</v>
      </c>
      <c r="G3" s="5" t="s">
        <v>17</v>
      </c>
    </row>
    <row r="4" spans="1:7" ht="15.75" x14ac:dyDescent="0.25">
      <c r="A4" s="6" t="s">
        <v>0</v>
      </c>
      <c r="B4" s="7"/>
      <c r="C4" s="3">
        <f>C5+C17</f>
        <v>716446274.63000011</v>
      </c>
      <c r="D4" s="3">
        <f>D5+D17</f>
        <v>151859581.22</v>
      </c>
      <c r="E4" s="20">
        <f>D4/C4*100</f>
        <v>21.196227351231048</v>
      </c>
      <c r="F4" s="8">
        <f>F5+F17</f>
        <v>158845254.12</v>
      </c>
      <c r="G4" s="8">
        <f>D4/F4*100</f>
        <v>95.602214911172183</v>
      </c>
    </row>
    <row r="5" spans="1:7" ht="15.75" x14ac:dyDescent="0.2">
      <c r="A5" s="16" t="s">
        <v>1</v>
      </c>
      <c r="B5" s="17" t="s">
        <v>19</v>
      </c>
      <c r="C5" s="18">
        <v>318183536.41000003</v>
      </c>
      <c r="D5" s="18">
        <v>84338874.019999996</v>
      </c>
      <c r="E5" s="21">
        <f>D5/C5*100</f>
        <v>26.506360125221534</v>
      </c>
      <c r="F5" s="15">
        <v>78973379.409999996</v>
      </c>
      <c r="G5" s="15">
        <f>D5/F5*100</f>
        <v>106.7940547182923</v>
      </c>
    </row>
    <row r="6" spans="1:7" x14ac:dyDescent="0.2">
      <c r="A6" s="12" t="s">
        <v>2</v>
      </c>
      <c r="B6" s="13" t="s">
        <v>20</v>
      </c>
      <c r="C6" s="14">
        <v>261128530</v>
      </c>
      <c r="D6" s="14">
        <v>67184599.340000004</v>
      </c>
      <c r="E6" s="22">
        <f>D6/C6*100</f>
        <v>25.728555719285062</v>
      </c>
      <c r="F6" s="10">
        <v>56497412.479999997</v>
      </c>
      <c r="G6" s="9">
        <f>D6/F6*100</f>
        <v>118.9162412770377</v>
      </c>
    </row>
    <row r="7" spans="1:7" ht="45" x14ac:dyDescent="0.2">
      <c r="A7" s="12" t="s">
        <v>3</v>
      </c>
      <c r="B7" s="13" t="s">
        <v>21</v>
      </c>
      <c r="C7" s="14">
        <v>14904550</v>
      </c>
      <c r="D7" s="14">
        <v>3341903.65</v>
      </c>
      <c r="E7" s="22">
        <f t="shared" ref="E7:E16" si="0">D7/C7*100</f>
        <v>22.422036559305713</v>
      </c>
      <c r="F7" s="10">
        <v>3167497.65</v>
      </c>
      <c r="G7" s="9">
        <f t="shared" ref="G7:G16" si="1">D7/F7*100</f>
        <v>105.50611300374604</v>
      </c>
    </row>
    <row r="8" spans="1:7" x14ac:dyDescent="0.2">
      <c r="A8" s="12" t="s">
        <v>4</v>
      </c>
      <c r="B8" s="13" t="s">
        <v>22</v>
      </c>
      <c r="C8" s="14">
        <v>12135000</v>
      </c>
      <c r="D8" s="14">
        <v>2958885.71</v>
      </c>
      <c r="E8" s="22">
        <f t="shared" si="0"/>
        <v>24.38307136382365</v>
      </c>
      <c r="F8" s="10">
        <v>3827159.1</v>
      </c>
      <c r="G8" s="9">
        <f t="shared" si="1"/>
        <v>77.312848321356697</v>
      </c>
    </row>
    <row r="9" spans="1:7" x14ac:dyDescent="0.2">
      <c r="A9" s="12" t="s">
        <v>5</v>
      </c>
      <c r="B9" s="13" t="s">
        <v>23</v>
      </c>
      <c r="C9" s="14">
        <v>6666000</v>
      </c>
      <c r="D9" s="14">
        <v>599322.21</v>
      </c>
      <c r="E9" s="22">
        <f t="shared" si="0"/>
        <v>8.9907322232223219</v>
      </c>
      <c r="F9" s="10">
        <v>751385.9</v>
      </c>
      <c r="G9" s="9">
        <f t="shared" si="1"/>
        <v>79.762238019105752</v>
      </c>
    </row>
    <row r="10" spans="1:7" x14ac:dyDescent="0.2">
      <c r="A10" s="12" t="s">
        <v>6</v>
      </c>
      <c r="B10" s="13" t="s">
        <v>24</v>
      </c>
      <c r="C10" s="14">
        <v>3324800</v>
      </c>
      <c r="D10" s="14">
        <v>954745.6</v>
      </c>
      <c r="E10" s="22">
        <f t="shared" si="0"/>
        <v>28.715880654475455</v>
      </c>
      <c r="F10" s="10">
        <v>842011.94</v>
      </c>
      <c r="G10" s="9">
        <f t="shared" si="1"/>
        <v>113.38860586703794</v>
      </c>
    </row>
    <row r="11" spans="1:7" ht="45" x14ac:dyDescent="0.2">
      <c r="A11" s="12" t="s">
        <v>7</v>
      </c>
      <c r="B11" s="13" t="s">
        <v>25</v>
      </c>
      <c r="C11" s="14">
        <v>14537200</v>
      </c>
      <c r="D11" s="14">
        <v>4014055.98</v>
      </c>
      <c r="E11" s="22">
        <f t="shared" si="0"/>
        <v>27.612304845499818</v>
      </c>
      <c r="F11" s="10">
        <v>4137772.83</v>
      </c>
      <c r="G11" s="9">
        <f t="shared" si="1"/>
        <v>97.010061811440721</v>
      </c>
    </row>
    <row r="12" spans="1:7" ht="30" x14ac:dyDescent="0.2">
      <c r="A12" s="12" t="s">
        <v>8</v>
      </c>
      <c r="B12" s="13" t="s">
        <v>26</v>
      </c>
      <c r="C12" s="14">
        <v>1778856.41</v>
      </c>
      <c r="D12" s="14">
        <v>2197096.66</v>
      </c>
      <c r="E12" s="22">
        <f t="shared" si="0"/>
        <v>123.5117487644773</v>
      </c>
      <c r="F12" s="10">
        <v>7110672.71</v>
      </c>
      <c r="G12" s="9">
        <f t="shared" si="1"/>
        <v>30.898576683330433</v>
      </c>
    </row>
    <row r="13" spans="1:7" ht="30" x14ac:dyDescent="0.2">
      <c r="A13" s="12" t="s">
        <v>27</v>
      </c>
      <c r="B13" s="13" t="s">
        <v>28</v>
      </c>
      <c r="C13" s="14">
        <v>70000</v>
      </c>
      <c r="D13" s="14">
        <v>163707.67000000001</v>
      </c>
      <c r="E13" s="22">
        <f t="shared" si="0"/>
        <v>233.86810000000003</v>
      </c>
      <c r="F13" s="10">
        <v>147290</v>
      </c>
      <c r="G13" s="9">
        <f t="shared" si="1"/>
        <v>111.14649331251275</v>
      </c>
    </row>
    <row r="14" spans="1:7" ht="30" x14ac:dyDescent="0.2">
      <c r="A14" s="12" t="s">
        <v>9</v>
      </c>
      <c r="B14" s="13" t="s">
        <v>29</v>
      </c>
      <c r="C14" s="14">
        <v>1230000</v>
      </c>
      <c r="D14" s="14">
        <v>1991552.87</v>
      </c>
      <c r="E14" s="22">
        <f t="shared" si="0"/>
        <v>161.9148674796748</v>
      </c>
      <c r="F14" s="10">
        <v>1482358.83</v>
      </c>
      <c r="G14" s="9">
        <f t="shared" si="1"/>
        <v>134.35025512682378</v>
      </c>
    </row>
    <row r="15" spans="1:7" x14ac:dyDescent="0.2">
      <c r="A15" s="12" t="s">
        <v>10</v>
      </c>
      <c r="B15" s="13" t="s">
        <v>30</v>
      </c>
      <c r="C15" s="14">
        <v>1627000</v>
      </c>
      <c r="D15" s="14">
        <v>646065.93999999994</v>
      </c>
      <c r="E15" s="22">
        <f t="shared" si="0"/>
        <v>39.709031346035644</v>
      </c>
      <c r="F15" s="10">
        <v>718482.04</v>
      </c>
      <c r="G15" s="9">
        <f t="shared" si="1"/>
        <v>89.920958914992482</v>
      </c>
    </row>
    <row r="16" spans="1:7" x14ac:dyDescent="0.2">
      <c r="A16" s="12" t="s">
        <v>11</v>
      </c>
      <c r="B16" s="13" t="s">
        <v>31</v>
      </c>
      <c r="C16" s="14">
        <v>781600</v>
      </c>
      <c r="D16" s="14">
        <v>286938.39</v>
      </c>
      <c r="E16" s="22">
        <f t="shared" si="0"/>
        <v>36.711667093142275</v>
      </c>
      <c r="F16" s="10">
        <v>291335.93</v>
      </c>
      <c r="G16" s="9">
        <f t="shared" si="1"/>
        <v>98.490560364456258</v>
      </c>
    </row>
    <row r="17" spans="1:7" ht="15.75" x14ac:dyDescent="0.2">
      <c r="A17" s="16" t="s">
        <v>12</v>
      </c>
      <c r="B17" s="17" t="s">
        <v>32</v>
      </c>
      <c r="C17" s="18">
        <v>398262738.22000003</v>
      </c>
      <c r="D17" s="18">
        <v>67520707.200000003</v>
      </c>
      <c r="E17" s="21">
        <f>D17/C17*100</f>
        <v>16.953809814540474</v>
      </c>
      <c r="F17" s="19">
        <v>79871874.709999993</v>
      </c>
      <c r="G17" s="15">
        <f>D17/F17*100</f>
        <v>84.536274433466346</v>
      </c>
    </row>
    <row r="18" spans="1:7" ht="45" x14ac:dyDescent="0.2">
      <c r="A18" s="12" t="s">
        <v>13</v>
      </c>
      <c r="B18" s="13" t="s">
        <v>33</v>
      </c>
      <c r="C18" s="14">
        <v>398212438.22000003</v>
      </c>
      <c r="D18" s="14">
        <v>67704446.400000006</v>
      </c>
      <c r="E18" s="22">
        <f>D18/C18*100</f>
        <v>17.002092326055219</v>
      </c>
      <c r="F18" s="10">
        <v>79871874.709999993</v>
      </c>
      <c r="G18" s="9">
        <f>D18/F18*100</f>
        <v>84.766316861626606</v>
      </c>
    </row>
    <row r="19" spans="1:7" x14ac:dyDescent="0.2">
      <c r="A19" s="12" t="s">
        <v>15</v>
      </c>
      <c r="B19" s="13" t="s">
        <v>34</v>
      </c>
      <c r="C19" s="14">
        <v>50300</v>
      </c>
      <c r="D19" s="14">
        <v>153900</v>
      </c>
      <c r="E19" s="22">
        <f t="shared" ref="E19" si="2">D19/C19*100</f>
        <v>305.96421471172965</v>
      </c>
      <c r="F19" s="10">
        <v>0</v>
      </c>
      <c r="G19" s="9" t="s">
        <v>18</v>
      </c>
    </row>
    <row r="20" spans="1:7" ht="75" x14ac:dyDescent="0.2">
      <c r="A20" s="12" t="s">
        <v>35</v>
      </c>
      <c r="B20" s="13" t="s">
        <v>36</v>
      </c>
      <c r="C20" s="14">
        <v>0</v>
      </c>
      <c r="D20" s="14">
        <v>0</v>
      </c>
      <c r="E20" s="22" t="s">
        <v>18</v>
      </c>
      <c r="F20" s="11">
        <v>0</v>
      </c>
      <c r="G20" s="9" t="s">
        <v>18</v>
      </c>
    </row>
    <row r="21" spans="1:7" ht="46.5" customHeight="1" x14ac:dyDescent="0.2">
      <c r="A21" s="12" t="s">
        <v>14</v>
      </c>
      <c r="B21" s="13" t="s">
        <v>37</v>
      </c>
      <c r="C21" s="14">
        <v>0</v>
      </c>
      <c r="D21" s="14">
        <v>-337639.2</v>
      </c>
      <c r="E21" s="22" t="s">
        <v>18</v>
      </c>
      <c r="F21" s="10">
        <v>0</v>
      </c>
      <c r="G21" s="9" t="s">
        <v>18</v>
      </c>
    </row>
  </sheetData>
  <mergeCells count="1">
    <mergeCell ref="A1:G1"/>
  </mergeCells>
  <pageMargins left="0.70866141732283472" right="0.70866141732283472" top="0.74803149606299213" bottom="0.74803149606299213" header="0.31496062992125984" footer="0.31496062992125984"/>
  <pageSetup paperSize="9" scale="68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Ковригина</dc:creator>
  <cp:lastModifiedBy>Сазоненко</cp:lastModifiedBy>
  <cp:lastPrinted>2020-04-10T09:37:24Z</cp:lastPrinted>
  <dcterms:created xsi:type="dcterms:W3CDTF">2017-08-30T14:30:40Z</dcterms:created>
  <dcterms:modified xsi:type="dcterms:W3CDTF">2021-04-16T08:17:59Z</dcterms:modified>
</cp:coreProperties>
</file>